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0" windowWidth="11370" windowHeight="8730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Staff'!$A$1:$G$41</definedName>
  </definedNames>
  <calcPr calcId="145621"/>
</workbook>
</file>

<file path=xl/calcChain.xml><?xml version="1.0" encoding="utf-8"?>
<calcChain xmlns="http://schemas.openxmlformats.org/spreadsheetml/2006/main">
  <c r="G26" i="12" l="1"/>
  <c r="D14" i="12" l="1"/>
  <c r="D15" i="12"/>
  <c r="G24" i="12" l="1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<sst xmlns="http://schemas.openxmlformats.org/spreadsheetml/2006/main" count="1762" uniqueCount="1423">
  <si>
    <t>Comments / remarks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</si>
  <si>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</si>
  <si>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</si>
  <si>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</si>
  <si>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</si>
  <si>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</si>
  <si>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</si>
  <si>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</si>
  <si>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</si>
  <si>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</si>
  <si>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</si>
  <si>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</si>
  <si>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</si>
  <si>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</si>
  <si>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</si>
  <si>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</si>
  <si>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</si>
  <si>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</si>
  <si>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</si>
  <si>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</si>
  <si>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</si>
  <si>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</si>
  <si>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</si>
  <si>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</si>
  <si>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</si>
  <si>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</si>
  <si>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</si>
  <si>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</si>
  <si>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</si>
  <si>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</si>
  <si>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</si>
  <si>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</si>
  <si>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</si>
  <si>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</si>
  <si>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</si>
  <si>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</si>
  <si>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</si>
  <si>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</si>
  <si>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</si>
  <si>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</si>
  <si>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</si>
  <si>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</si>
  <si>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</si>
  <si>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</si>
  <si>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</si>
  <si>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</si>
  <si>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</si>
  <si>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</si>
  <si>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</si>
  <si>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</si>
  <si>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</si>
  <si>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</si>
  <si>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</si>
  <si>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</si>
  <si>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</si>
  <si>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</si>
  <si>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</si>
  <si>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</si>
  <si>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</si>
  <si>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</si>
  <si>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</si>
  <si>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</si>
  <si>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</si>
  <si>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</si>
  <si>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</si>
  <si>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</si>
  <si>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</si>
  <si>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</si>
  <si>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</si>
  <si>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</si>
  <si>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</si>
  <si>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</si>
  <si>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</si>
  <si>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</si>
  <si>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</si>
  <si>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</si>
  <si>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</si>
  <si>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</si>
  <si>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</si>
  <si>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</si>
  <si>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</si>
  <si>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</si>
  <si>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</si>
  <si>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</si>
  <si>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</si>
  <si>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</si>
  <si>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</si>
  <si>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</si>
  <si>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</si>
  <si>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</si>
  <si>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</si>
  <si>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</si>
  <si>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</si>
  <si>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</si>
  <si>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</si>
  <si>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</si>
  <si>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</si>
  <si>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</si>
  <si>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</si>
  <si>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</si>
  <si>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</si>
  <si>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</si>
  <si>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</si>
  <si>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</si>
  <si>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</si>
  <si>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</si>
  <si>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</si>
  <si>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</si>
  <si>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</si>
  <si>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</si>
  <si>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</si>
  <si>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</si>
  <si>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</si>
  <si>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</si>
  <si>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</si>
  <si>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</si>
  <si>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</si>
  <si>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</si>
  <si>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</si>
  <si>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</si>
  <si>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</si>
  <si>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</si>
  <si>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</si>
  <si>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</si>
  <si>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</si>
  <si>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</si>
  <si>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</si>
  <si>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</si>
  <si>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</si>
  <si>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</si>
  <si>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</si>
  <si>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</si>
  <si>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</si>
  <si>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</si>
  <si>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</si>
  <si>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</si>
  <si>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</si>
  <si>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</si>
  <si>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</si>
  <si>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</si>
  <si>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</si>
  <si>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</si>
  <si>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</si>
  <si>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</si>
  <si>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</si>
  <si>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</si>
  <si>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</si>
  <si>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</si>
  <si>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</si>
  <si>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</si>
  <si>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</si>
  <si>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</si>
  <si>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</si>
  <si>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</si>
  <si>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</si>
  <si>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</si>
  <si>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</si>
  <si>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</si>
  <si>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</si>
  <si>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</si>
  <si>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</si>
  <si>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</si>
  <si>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</si>
  <si>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</si>
  <si>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</si>
  <si>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</si>
  <si>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</si>
  <si>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</si>
  <si>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</si>
  <si>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</si>
  <si>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</si>
  <si>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</si>
  <si>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</si>
  <si>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</si>
  <si>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</si>
  <si>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</si>
  <si>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</si>
  <si>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</si>
  <si>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</si>
  <si>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</si>
  <si>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</si>
  <si>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</si>
  <si>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</si>
  <si>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</si>
  <si>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</si>
  <si>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</si>
  <si>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</si>
  <si>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</si>
  <si>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</si>
  <si>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</si>
  <si>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</si>
  <si>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</si>
  <si>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</si>
  <si>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</si>
  <si>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</si>
  <si>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</si>
  <si>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</si>
  <si>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</si>
  <si>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</si>
  <si>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</si>
  <si>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</si>
  <si>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</si>
  <si>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</si>
  <si>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</si>
  <si>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</si>
  <si>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</si>
  <si>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</si>
  <si>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</si>
  <si>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</si>
  <si>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</si>
  <si>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</si>
  <si>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</si>
  <si>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</si>
  <si>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</si>
  <si>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</si>
  <si>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</si>
  <si>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</si>
  <si>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</si>
  <si>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</si>
  <si>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</si>
  <si>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</si>
  <si>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</si>
  <si>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</si>
  <si>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</si>
  <si>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</si>
  <si>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</si>
  <si>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</si>
  <si>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</si>
  <si>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</si>
  <si>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</si>
  <si>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</si>
  <si>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</si>
  <si>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</si>
  <si>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</si>
  <si>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</si>
  <si>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</si>
  <si>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</si>
  <si>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</si>
  <si>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</si>
  <si>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</si>
  <si>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</si>
  <si>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</si>
  <si>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</si>
  <si>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</si>
  <si>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</si>
  <si>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</si>
  <si>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</si>
  <si>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</si>
  <si>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</si>
  <si>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</si>
  <si>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</si>
  <si>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</si>
  <si>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</si>
  <si>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</si>
  <si>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</si>
  <si>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</si>
  <si>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</si>
  <si>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</si>
  <si>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</si>
  <si>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</si>
  <si>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</si>
  <si>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</si>
  <si>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</si>
  <si>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</si>
  <si>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</si>
  <si>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</si>
  <si>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</si>
  <si>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</si>
  <si>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</si>
  <si>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</si>
  <si>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</si>
  <si>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</si>
  <si>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</si>
  <si>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</si>
  <si>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</si>
  <si>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</si>
  <si>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</si>
  <si>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</si>
  <si>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</si>
  <si>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</si>
  <si>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</si>
  <si>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</si>
  <si>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</si>
  <si>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</si>
  <si>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</si>
  <si>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</si>
  <si>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</si>
  <si>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</si>
  <si>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</si>
  <si>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</si>
  <si>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</si>
  <si>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</si>
  <si>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</si>
  <si>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</si>
  <si>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</si>
  <si>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</si>
  <si>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</si>
  <si>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</si>
  <si>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</si>
  <si>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</si>
  <si>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</si>
  <si>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</si>
  <si>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</si>
  <si>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</si>
  <si>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</si>
  <si>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</si>
  <si>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</si>
  <si>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</si>
  <si>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</si>
  <si>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</si>
  <si>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</si>
  <si>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</si>
  <si>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</si>
  <si>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</si>
  <si>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</si>
  <si>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</si>
  <si>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</si>
  <si>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</si>
  <si>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</si>
  <si>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</si>
  <si>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</si>
  <si>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</si>
  <si>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</si>
  <si>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</si>
  <si>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</si>
  <si>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</si>
  <si>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</si>
  <si>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</si>
  <si>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</si>
  <si>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</si>
  <si>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</si>
  <si>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</si>
  <si>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</si>
  <si>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</si>
  <si>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</si>
  <si>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</si>
  <si>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</si>
  <si>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</si>
  <si>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</si>
  <si>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</si>
  <si>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</si>
  <si>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</si>
  <si>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</si>
  <si>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</si>
  <si>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</si>
  <si>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</si>
  <si>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</si>
  <si>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</si>
  <si>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</si>
  <si>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</si>
  <si>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</si>
  <si>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</si>
  <si>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</si>
  <si>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</si>
  <si>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</si>
  <si>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</si>
  <si>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</si>
  <si>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</si>
  <si>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</si>
  <si>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</si>
  <si>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</si>
  <si>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</si>
  <si>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</si>
  <si>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</si>
  <si>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</si>
  <si>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</si>
  <si>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</si>
  <si>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</si>
  <si>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</si>
  <si>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</si>
  <si>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</si>
  <si>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</si>
  <si>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</si>
  <si>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</si>
  <si>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</si>
  <si>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</si>
  <si>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</si>
  <si>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</si>
  <si>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</si>
  <si>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</si>
  <si>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</si>
  <si>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</si>
  <si>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</si>
  <si>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</si>
  <si>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</si>
  <si>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</si>
  <si>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</si>
  <si>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</si>
  <si>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</si>
  <si>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</si>
  <si>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</si>
  <si>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</si>
  <si>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</si>
  <si>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</si>
  <si>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</si>
  <si>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</si>
  <si>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</si>
  <si>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</si>
  <si>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</si>
  <si>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</si>
  <si>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</si>
  <si>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</si>
  <si>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</si>
  <si>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</si>
  <si>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</si>
  <si>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</si>
  <si>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</si>
  <si>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</si>
  <si>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</si>
  <si>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</si>
  <si>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</si>
  <si>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</si>
  <si>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</si>
  <si>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</si>
  <si>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</si>
  <si>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</si>
  <si>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</si>
  <si>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</si>
  <si>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</si>
  <si>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</si>
  <si>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</si>
  <si>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</si>
  <si>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</si>
  <si>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</si>
  <si>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</si>
  <si>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</si>
  <si>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</si>
  <si>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</si>
  <si>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</si>
  <si>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</si>
  <si>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</si>
  <si>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</si>
  <si>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</si>
  <si>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</si>
  <si>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</si>
  <si>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</si>
  <si>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</si>
  <si>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</si>
  <si>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</si>
  <si>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</si>
  <si>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</si>
  <si>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</si>
  <si>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</si>
  <si>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</si>
  <si>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</si>
  <si>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</si>
  <si>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</si>
  <si>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</si>
  <si>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</si>
  <si>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</si>
  <si>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</si>
  <si>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</si>
  <si>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</si>
  <si>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</si>
  <si>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</si>
  <si>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</si>
  <si>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</si>
  <si>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</si>
  <si>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</si>
  <si>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</si>
  <si>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</si>
  <si>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</si>
  <si>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</si>
  <si>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</si>
  <si>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</si>
  <si>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</si>
  <si>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</si>
  <si>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</si>
  <si>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</si>
  <si>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</si>
  <si>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</si>
  <si>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</si>
  <si>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</si>
  <si>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</si>
  <si>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</si>
  <si>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</si>
  <si>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</si>
  <si>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</si>
  <si>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</si>
  <si>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</si>
  <si>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</si>
  <si>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</si>
  <si>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</si>
  <si>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</si>
  <si>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</si>
  <si>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</si>
  <si>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</si>
  <si>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</si>
  <si>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</si>
  <si>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</si>
  <si>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</si>
  <si>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</si>
  <si>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</si>
  <si>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</si>
  <si>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</si>
  <si>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</si>
  <si>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</si>
  <si>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</si>
  <si>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</si>
  <si>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</si>
  <si>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</si>
  <si>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</si>
  <si>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</si>
  <si>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</si>
  <si>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</si>
  <si>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</si>
  <si>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</si>
  <si>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</si>
  <si>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</si>
  <si>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</si>
  <si>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</si>
  <si>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</si>
  <si>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</si>
  <si>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</si>
  <si>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</si>
  <si>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</si>
  <si>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</si>
  <si>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</si>
  <si>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</si>
  <si>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</si>
  <si>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</si>
  <si>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</si>
  <si>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</si>
  <si>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</si>
  <si>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</si>
  <si>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</si>
  <si>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</si>
  <si>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</si>
  <si>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</si>
  <si>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</si>
  <si>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</si>
  <si>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</si>
  <si>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</si>
  <si>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</si>
  <si>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</si>
  <si>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</si>
  <si>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</si>
  <si>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</si>
  <si>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</si>
  <si>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</si>
  <si>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</si>
  <si>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</si>
  <si>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</si>
  <si>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</si>
  <si>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</si>
  <si>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</si>
  <si>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</si>
  <si>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</si>
  <si>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</si>
  <si>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</si>
  <si>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</si>
  <si>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</si>
  <si>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</si>
  <si>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</si>
  <si>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</si>
  <si>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</si>
  <si>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</si>
  <si>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</si>
  <si>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</si>
  <si>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</si>
  <si>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</si>
  <si>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</si>
  <si>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</si>
  <si>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</si>
  <si>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</si>
  <si>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</si>
  <si>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</si>
  <si>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</si>
  <si>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</si>
  <si>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</si>
  <si>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</si>
  <si>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</si>
  <si>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</si>
  <si>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</si>
  <si>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</si>
  <si>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</si>
  <si>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</si>
  <si>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</si>
  <si>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</si>
  <si>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</si>
  <si>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</si>
  <si>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</si>
  <si>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</si>
  <si>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</si>
  <si>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</si>
  <si>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</si>
  <si>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</si>
  <si>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</si>
  <si>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</si>
  <si>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</si>
  <si>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</si>
  <si>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</si>
  <si>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</si>
  <si>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</si>
  <si>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</si>
  <si>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</si>
  <si>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</si>
  <si>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</si>
  <si>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</si>
  <si>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</si>
  <si>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</si>
  <si>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</si>
  <si>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</si>
  <si>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</si>
  <si>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</si>
  <si>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</si>
  <si>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</si>
  <si>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</si>
  <si>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</si>
  <si>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</si>
  <si>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</si>
  <si>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</si>
  <si>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</si>
  <si>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</si>
  <si>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</si>
  <si>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</si>
  <si>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</si>
  <si>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</si>
  <si>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</si>
  <si>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</si>
  <si>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</si>
  <si>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</si>
  <si>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</si>
  <si>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</si>
  <si>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</si>
  <si>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</si>
  <si>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</si>
  <si>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</si>
  <si>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</si>
  <si>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</si>
  <si>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</si>
  <si>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</si>
  <si>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</si>
  <si>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</si>
  <si>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</si>
  <si>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</si>
  <si>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</si>
  <si>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</si>
  <si>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</si>
  <si>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</si>
  <si>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</si>
  <si>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</si>
  <si>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</si>
  <si>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</si>
  <si>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</si>
  <si>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</si>
  <si>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</si>
  <si>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</si>
  <si>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</si>
  <si>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</si>
  <si>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</si>
  <si>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</si>
  <si>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</si>
  <si>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</si>
  <si>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</si>
  <si>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</si>
  <si>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</si>
  <si>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</si>
  <si>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</si>
  <si>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</si>
  <si>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</si>
  <si>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</si>
  <si>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</si>
  <si>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</si>
  <si>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</si>
  <si>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</si>
  <si>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</si>
  <si>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</si>
  <si>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</si>
  <si>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</si>
  <si>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</si>
  <si>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</si>
  <si>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</si>
  <si>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</si>
  <si>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</si>
  <si>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</si>
  <si>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</si>
  <si>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</si>
  <si>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</si>
  <si>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</si>
  <si>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</si>
  <si>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</si>
  <si>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</si>
  <si>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</si>
  <si>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</si>
  <si>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</si>
  <si>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</si>
  <si>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</si>
  <si>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</si>
  <si>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</si>
  <si>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</si>
  <si>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</si>
  <si>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</si>
  <si>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</si>
  <si>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</si>
  <si>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</si>
  <si>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</si>
  <si>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</si>
  <si>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</si>
  <si>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</si>
  <si>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</si>
  <si>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</si>
  <si>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</si>
  <si>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</si>
  <si>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</si>
  <si>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</si>
  <si>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</si>
  <si>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</si>
  <si>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</si>
  <si>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</si>
  <si>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</si>
  <si>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</si>
  <si>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</si>
  <si>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</si>
  <si>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</si>
  <si>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</si>
  <si>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</si>
  <si>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</si>
  <si>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</si>
  <si>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</si>
  <si>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</si>
  <si>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</si>
  <si>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</si>
  <si>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</si>
  <si>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</si>
  <si>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</si>
  <si>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</si>
  <si>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</si>
  <si>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</si>
  <si>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</si>
  <si>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</si>
  <si>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</si>
  <si>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</si>
  <si>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</si>
  <si>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</si>
  <si>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</si>
  <si>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</si>
  <si>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</si>
  <si>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</si>
  <si>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</si>
  <si>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</si>
  <si>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</si>
  <si>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</si>
  <si>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</si>
  <si>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</si>
  <si>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</si>
  <si>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</si>
  <si>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</si>
  <si>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</si>
  <si>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</si>
  <si>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</si>
  <si>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</si>
  <si>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</si>
  <si>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</si>
  <si>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</si>
  <si>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</si>
  <si>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</si>
  <si>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</si>
  <si>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</si>
  <si>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</si>
  <si>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</si>
  <si>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</si>
  <si>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</si>
  <si>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</si>
  <si>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</si>
  <si>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</si>
  <si>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</si>
  <si>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</si>
  <si>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</si>
  <si>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</si>
  <si>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</si>
  <si>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</si>
  <si>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</si>
  <si>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</si>
  <si>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</si>
  <si>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</si>
  <si>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</si>
  <si>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</si>
  <si>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</si>
  <si>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</si>
  <si>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</si>
  <si>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</si>
  <si>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</si>
  <si>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</si>
  <si>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</si>
  <si>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</si>
  <si>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</si>
  <si>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</si>
  <si>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</si>
  <si>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</si>
  <si>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</si>
  <si>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</si>
  <si>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</si>
  <si>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</si>
  <si>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</si>
  <si>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</si>
  <si>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</si>
  <si>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</si>
  <si>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</si>
  <si>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</si>
  <si>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</si>
  <si>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</si>
  <si>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</si>
  <si>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</si>
  <si>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</si>
  <si>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</si>
  <si>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</si>
  <si>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</si>
  <si>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</si>
  <si>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</si>
  <si>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</si>
  <si>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</si>
  <si>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</si>
  <si>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</si>
  <si>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</si>
  <si>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</si>
  <si>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</si>
  <si>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</si>
  <si>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</si>
  <si>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</si>
  <si>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</si>
  <si>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</si>
  <si>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</si>
  <si>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</si>
  <si>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</si>
  <si>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</si>
  <si>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</si>
  <si>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</si>
  <si>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</si>
  <si>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</si>
  <si>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</si>
  <si>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</si>
  <si>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</si>
  <si>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</si>
  <si>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</si>
  <si>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</si>
  <si>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</si>
  <si>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</si>
  <si>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</si>
  <si>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</si>
  <si>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</si>
  <si>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</si>
  <si>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</si>
  <si>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</si>
  <si>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</si>
  <si>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</si>
  <si>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</si>
  <si>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</si>
  <si>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</si>
  <si>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</si>
  <si>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</si>
  <si>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</si>
  <si>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</si>
  <si>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</si>
  <si>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</si>
  <si>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</si>
  <si>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</si>
  <si>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</si>
  <si>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</si>
  <si>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</si>
  <si>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</si>
  <si>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</si>
  <si>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</si>
  <si>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</si>
  <si>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</si>
  <si>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</si>
  <si>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</si>
  <si>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</si>
  <si>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</si>
  <si>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</si>
  <si>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</si>
  <si>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</si>
  <si>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</si>
  <si>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</si>
  <si>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</si>
  <si>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</si>
  <si>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</si>
  <si>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</si>
  <si>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</si>
  <si>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</si>
  <si>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</si>
  <si>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</si>
  <si>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</si>
  <si>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</si>
  <si>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</si>
  <si>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</si>
  <si>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</si>
  <si>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</si>
  <si>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</si>
  <si>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</si>
  <si>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</si>
  <si>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</si>
  <si>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</si>
  <si>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</si>
  <si>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</si>
  <si>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</si>
  <si>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</si>
  <si>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</si>
  <si>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</si>
  <si>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</si>
  <si>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</si>
  <si>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</si>
  <si>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</si>
  <si>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</si>
  <si>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</si>
  <si>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</si>
  <si>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</si>
  <si>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</si>
  <si>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</si>
  <si>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</si>
  <si>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</si>
  <si>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</si>
  <si>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</si>
  <si>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</si>
  <si>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</si>
  <si>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</si>
  <si>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</si>
  <si>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</si>
  <si>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</si>
  <si>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</si>
  <si>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</si>
  <si>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</si>
  <si>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</si>
  <si>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</si>
  <si>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</si>
  <si>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</si>
  <si>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</si>
  <si>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</si>
  <si>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</si>
  <si>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</si>
  <si>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</si>
  <si>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</si>
  <si>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</si>
  <si>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</si>
  <si>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</si>
  <si>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</si>
  <si>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</si>
  <si>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</si>
  <si>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</si>
  <si>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</si>
  <si>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</si>
  <si>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</si>
  <si>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</si>
  <si>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</si>
  <si>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</si>
  <si>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</si>
  <si>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</si>
  <si>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</si>
  <si>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</si>
  <si>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</si>
  <si>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</si>
  <si>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</si>
  <si>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</si>
  <si>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</si>
  <si>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</si>
  <si>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</si>
  <si>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</si>
  <si>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</si>
  <si>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</si>
  <si>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</si>
  <si>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</si>
  <si>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</si>
  <si>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</si>
  <si>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</si>
  <si>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</si>
  <si>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</si>
  <si>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</si>
  <si>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</si>
  <si>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</si>
  <si>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</si>
  <si>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</si>
  <si>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</si>
  <si>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</si>
  <si>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</si>
  <si>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</si>
  <si>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</si>
  <si>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</si>
  <si>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</si>
  <si>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</si>
  <si>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</si>
  <si>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</si>
  <si>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</si>
  <si>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</si>
  <si>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</si>
  <si>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</si>
  <si>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</si>
  <si>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</si>
  <si>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</si>
  <si>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</si>
  <si>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</si>
  <si>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</si>
  <si>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</si>
  <si>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</si>
  <si>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</si>
  <si>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</si>
  <si>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</si>
  <si>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</si>
  <si>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</si>
  <si>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</si>
  <si>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</si>
  <si>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</si>
  <si>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</si>
  <si>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</si>
  <si>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</si>
  <si>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</si>
  <si>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</si>
  <si>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</si>
  <si>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</si>
  <si>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</si>
  <si>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</si>
  <si>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</si>
  <si>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</si>
  <si>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</si>
  <si>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</si>
  <si>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</si>
  <si>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</si>
  <si>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</si>
  <si>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</si>
  <si>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</si>
  <si>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</si>
  <si>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</si>
  <si>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</si>
  <si>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</si>
  <si>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</si>
  <si>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</si>
  <si>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</si>
  <si>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</si>
  <si>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</si>
  <si>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</si>
  <si>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</si>
  <si>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</si>
  <si>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</si>
  <si>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</si>
  <si>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</si>
  <si>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</si>
  <si>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</si>
  <si>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</si>
  <si>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</si>
  <si>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</si>
  <si>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</si>
  <si>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</si>
  <si>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</si>
  <si>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</si>
  <si>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</si>
  <si>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</si>
  <si>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</si>
  <si>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</si>
  <si>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</si>
  <si>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</si>
  <si>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</si>
  <si>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</si>
  <si>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</si>
  <si>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</si>
  <si>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</si>
  <si>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</si>
  <si>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</si>
  <si>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</si>
  <si>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</si>
  <si>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</si>
  <si>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</si>
  <si>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</si>
  <si>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</si>
  <si>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</si>
  <si>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</si>
  <si>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</si>
  <si>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</si>
  <si>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</si>
  <si>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</si>
  <si>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</si>
  <si>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</si>
  <si>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</si>
  <si>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</si>
  <si>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</si>
  <si>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</si>
  <si>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</si>
  <si>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</si>
  <si>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</si>
  <si>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</si>
  <si>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</si>
  <si>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</si>
  <si>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</si>
  <si>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</si>
  <si>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</si>
  <si>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</si>
  <si>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</si>
  <si>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</si>
  <si>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</si>
  <si>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</si>
  <si>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</si>
  <si>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</si>
  <si>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</si>
  <si>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</si>
  <si>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</si>
  <si>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</si>
  <si>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</si>
  <si>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</si>
  <si>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</si>
  <si>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</si>
  <si>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</si>
  <si>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</si>
  <si>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</si>
  <si>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</si>
  <si>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</si>
  <si>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</si>
  <si>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</si>
  <si>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</si>
  <si>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</si>
  <si>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</si>
  <si>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</si>
  <si>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</si>
  <si>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</si>
  <si>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</si>
  <si>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</si>
  <si>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</si>
  <si>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</si>
  <si>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</si>
  <si>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</si>
  <si>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</si>
  <si>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</si>
  <si>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</si>
  <si>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</si>
  <si>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</si>
  <si>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</si>
  <si>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</si>
  <si>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</si>
  <si>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</si>
  <si>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</si>
  <si>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</si>
  <si>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</si>
  <si>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</si>
  <si>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</si>
  <si>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</si>
  <si>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</si>
  <si>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</si>
  <si>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</si>
  <si>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</si>
  <si>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</si>
  <si>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</si>
  <si>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</si>
  <si>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</si>
  <si>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</si>
  <si>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</si>
  <si>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</si>
  <si>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</si>
  <si>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</si>
  <si>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</si>
  <si>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</si>
  <si>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</si>
  <si>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</si>
  <si>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</si>
  <si>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</si>
  <si>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</si>
  <si>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</si>
  <si>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</si>
  <si>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</si>
  <si>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</si>
  <si>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</si>
  <si>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</si>
  <si>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</si>
  <si>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</si>
  <si>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</si>
  <si>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</si>
  <si>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</si>
  <si>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</si>
  <si>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</si>
  <si>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</si>
  <si>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</si>
  <si>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</si>
  <si>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</si>
  <si>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</si>
  <si>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</si>
  <si>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</si>
  <si>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</si>
  <si>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</si>
  <si>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</si>
  <si>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</si>
  <si>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</si>
  <si>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</si>
  <si>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</si>
  <si>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</si>
  <si>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</si>
  <si>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</si>
  <si>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</si>
  <si>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</si>
  <si>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</si>
  <si>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</si>
  <si>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</si>
  <si>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</si>
  <si>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</si>
  <si>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</si>
  <si>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</si>
  <si>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</si>
  <si>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</si>
  <si>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</si>
  <si>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</si>
  <si>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</si>
  <si>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</si>
  <si>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</si>
  <si>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</si>
  <si>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</si>
  <si>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</si>
  <si>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</si>
  <si>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</si>
  <si>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</si>
  <si>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</si>
  <si>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</si>
  <si>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</si>
  <si>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</si>
  <si>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</si>
  <si>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</si>
  <si>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</si>
  <si>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</si>
  <si>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</si>
  <si>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</si>
  <si>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</si>
  <si>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</si>
  <si>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</si>
  <si>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</si>
  <si>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</si>
  <si>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</si>
  <si>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</si>
  <si>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</si>
  <si>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</si>
  <si>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</si>
  <si>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</si>
  <si>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</si>
  <si>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</si>
  <si>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</si>
  <si>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</si>
  <si>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</si>
  <si>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</si>
  <si>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</si>
  <si>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</si>
  <si>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</si>
  <si>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</si>
  <si>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</si>
  <si>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</si>
  <si>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</si>
  <si>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</si>
  <si>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</si>
  <si>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</si>
  <si>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</si>
  <si>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</si>
  <si>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</si>
  <si>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</si>
  <si>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</si>
  <si>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</si>
  <si>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</si>
  <si>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</si>
  <si>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</si>
  <si>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</si>
  <si>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</si>
  <si>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</si>
  <si>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</si>
  <si>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</si>
  <si>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</si>
  <si>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</si>
  <si>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</si>
  <si>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</si>
  <si>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</si>
  <si>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</si>
  <si>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</si>
  <si>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</si>
  <si>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</si>
  <si>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</si>
  <si>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</si>
  <si>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</si>
  <si>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</si>
  <si>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</si>
  <si>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</si>
  <si>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</si>
  <si>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</si>
  <si>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</si>
  <si>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</si>
  <si>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</si>
  <si>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</si>
  <si>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</si>
  <si>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</si>
  <si>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</si>
  <si>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</si>
  <si>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</si>
  <si>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</si>
  <si>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</si>
  <si>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</si>
  <si>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</si>
  <si>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</si>
  <si>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</si>
  <si>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</si>
  <si>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</si>
  <si>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</si>
  <si>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</si>
  <si>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</si>
  <si>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</si>
  <si>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</si>
  <si>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</si>
  <si>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</si>
  <si>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</si>
  <si>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</si>
  <si>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</si>
  <si>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</si>
  <si>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</si>
  <si>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</si>
  <si>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</si>
  <si>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</si>
  <si>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</si>
  <si>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</si>
  <si>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</si>
  <si>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</si>
  <si>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</si>
  <si>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</si>
  <si>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</si>
  <si>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</si>
  <si>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</si>
  <si>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</si>
  <si>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</si>
  <si>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</si>
  <si>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</si>
  <si>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</si>
  <si>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</si>
  <si>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</si>
  <si>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</si>
  <si>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</si>
  <si>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</si>
  <si>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</si>
  <si>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</si>
  <si>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</si>
  <si>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</si>
  <si>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</si>
  <si>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</si>
  <si>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</si>
  <si>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</si>
  <si>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</si>
  <si>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</si>
  <si>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</si>
  <si>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</si>
  <si>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</si>
  <si>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</si>
  <si>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</si>
  <si>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</si>
  <si>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</si>
  <si>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</si>
  <si>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</si>
  <si>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</si>
  <si>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</si>
  <si>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</si>
  <si>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</si>
  <si>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</si>
  <si>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</si>
  <si>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</si>
  <si>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</si>
  <si>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</si>
  <si>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</si>
  <si>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</si>
  <si>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</si>
  <si>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</si>
  <si>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</si>
  <si>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</si>
  <si>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</si>
  <si>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</si>
  <si>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</si>
  <si>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</si>
  <si>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</si>
  <si>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</si>
  <si>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</si>
  <si>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</si>
  <si>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</si>
  <si>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</si>
  <si>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</si>
  <si>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</si>
  <si>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</si>
  <si>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</si>
  <si>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</si>
  <si>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</si>
  <si>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</si>
  <si>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</si>
  <si>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</si>
  <si>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</si>
  <si>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</si>
  <si>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</si>
  <si>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</si>
  <si>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</si>
  <si>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</si>
  <si>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</si>
  <si>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</si>
  <si>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</si>
  <si>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</si>
  <si>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</si>
  <si>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</si>
  <si>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</si>
  <si>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</si>
  <si>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</si>
  <si>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</si>
  <si>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</si>
  <si>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</si>
  <si>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</si>
  <si>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</si>
  <si>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</si>
  <si>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</si>
  <si>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</si>
  <si>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</si>
  <si>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</si>
  <si>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</si>
  <si>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</si>
  <si>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</si>
  <si>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</si>
  <si>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</si>
  <si>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</si>
  <si>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</si>
  <si>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to be completed by applicant</t>
  </si>
  <si>
    <t>Catherine Gater</t>
  </si>
  <si>
    <t>Feedback Report, if applicable, provided and approved:</t>
  </si>
  <si>
    <t>version 1.2 23/08/2013</t>
  </si>
  <si>
    <t>Financial procedures updates</t>
  </si>
  <si>
    <t>Lump sum for subsistence increased to 150€ per day from Aug, 1st 2013</t>
  </si>
  <si>
    <r>
      <t xml:space="preserve">Subsistence fees </t>
    </r>
    <r>
      <rPr>
        <sz val="10"/>
        <color theme="1"/>
        <rFont val="Calibri"/>
        <family val="2"/>
        <scheme val="minor"/>
      </rPr>
      <t>(lump sum per day):</t>
    </r>
  </si>
  <si>
    <r>
      <t>Registration fees costs</t>
    </r>
    <r>
      <rPr>
        <sz val="10"/>
        <color theme="1"/>
        <rFont val="Calibri"/>
        <family val="2"/>
        <scheme val="minor"/>
      </rPr>
      <t xml:space="preserve"> (lump sum per day):</t>
    </r>
  </si>
  <si>
    <t>version 1.3 28/10/2013</t>
  </si>
  <si>
    <t>correction quotes in cell A25-26</t>
  </si>
  <si>
    <t>deleted amount in this cell</t>
  </si>
  <si>
    <t>Or deputy</t>
  </si>
  <si>
    <t>version 1.4 14/11/2013</t>
  </si>
  <si>
    <t>Approval budget holder updated</t>
  </si>
  <si>
    <t xml:space="preserve">Modified closing dates from May to December: 05/02/2014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</si>
</sst>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"/>
    <numFmt numFmtId="168" formatCode="[$-413]d\ mmmm\ yyyy;@"/>
    <numFmt numFmtId="169" formatCode="h:mm;@"/>
    <numFmt numFmtId="170" formatCode="0.00000"/>
    <numFmt numFmtId="171" formatCode="[$-40C]General"/>
    <numFmt numFmtId="172" formatCode="&quot; &quot;#,##0.00&quot; &quot;;&quot; &quot;#,##0.00&quot;-&quot;;&quot; -&quot;#&quot; &quot;;@&quot; &quot;"/>
    <numFmt numFmtId="173" formatCode="[$-40C]0%"/>
    <numFmt numFmtId="174" formatCode="&quot; &quot;#,##0.00&quot; &quot;;&quot; &quot;#,##0.00&quot;-&quot;;&quot; -&quot;#&quot; &quot;;&quot; &quot;@&quot; &quot;"/>
    <numFmt numFmtId="175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14" fillId="9" borderId="0"/>
    <xf numFmtId="171" fontId="14" fillId="10" borderId="0"/>
    <xf numFmtId="171" fontId="14" fillId="11" borderId="0"/>
    <xf numFmtId="171" fontId="14" fillId="12" borderId="0"/>
    <xf numFmtId="171" fontId="14" fillId="13" borderId="0"/>
    <xf numFmtId="171" fontId="14" fillId="14" borderId="0"/>
    <xf numFmtId="171" fontId="14" fillId="15" borderId="0"/>
    <xf numFmtId="171" fontId="14" fillId="16" borderId="0"/>
    <xf numFmtId="171" fontId="14" fillId="17" borderId="0"/>
    <xf numFmtId="171" fontId="14" fillId="12" borderId="0"/>
    <xf numFmtId="171" fontId="14" fillId="15" borderId="0"/>
    <xf numFmtId="171" fontId="14" fillId="18" borderId="0"/>
    <xf numFmtId="171" fontId="15" fillId="19" borderId="0"/>
    <xf numFmtId="171" fontId="15" fillId="16" borderId="0"/>
    <xf numFmtId="171" fontId="15" fillId="17" borderId="0"/>
    <xf numFmtId="171" fontId="15" fillId="20" borderId="0"/>
    <xf numFmtId="171" fontId="15" fillId="21" borderId="0"/>
    <xf numFmtId="171" fontId="15" fillId="22" borderId="0"/>
    <xf numFmtId="171" fontId="15" fillId="23" borderId="0"/>
    <xf numFmtId="171" fontId="15" fillId="24" borderId="0"/>
    <xf numFmtId="171" fontId="15" fillId="25" borderId="0"/>
    <xf numFmtId="171" fontId="15" fillId="20" borderId="0"/>
    <xf numFmtId="171" fontId="15" fillId="21" borderId="0"/>
    <xf numFmtId="171" fontId="15" fillId="26" borderId="0"/>
    <xf numFmtId="171" fontId="16" fillId="27" borderId="52"/>
    <xf numFmtId="171" fontId="17" fillId="27" borderId="53"/>
    <xf numFmtId="164" fontId="12" fillId="0" borderId="0" applyFont="0" applyFill="0" applyBorder="0" applyAlignment="0" applyProtection="0"/>
    <xf numFmtId="172" fontId="14" fillId="0" borderId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19" fillId="14" borderId="53"/>
    <xf numFmtId="171" fontId="20" fillId="0" borderId="54"/>
    <xf numFmtId="171" fontId="21" fillId="0" borderId="0"/>
    <xf numFmtId="171" fontId="22" fillId="28" borderId="0"/>
    <xf numFmtId="172" fontId="14" fillId="0" borderId="0"/>
    <xf numFmtId="171" fontId="23" fillId="29" borderId="0"/>
    <xf numFmtId="171" fontId="24" fillId="0" borderId="0"/>
    <xf numFmtId="0" fontId="12" fillId="0" borderId="0"/>
    <xf numFmtId="173" fontId="14" fillId="0" borderId="0"/>
    <xf numFmtId="174" fontId="18" fillId="0" borderId="0"/>
    <xf numFmtId="171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1" fontId="27" fillId="0" borderId="0">
      <alignment horizontal="center" textRotation="90"/>
    </xf>
    <xf numFmtId="0" fontId="18" fillId="0" borderId="0"/>
    <xf numFmtId="171" fontId="28" fillId="0" borderId="0"/>
    <xf numFmtId="171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1" fontId="14" fillId="30" borderId="55"/>
    <xf numFmtId="9" fontId="12" fillId="0" borderId="0" applyFont="0" applyFill="0" applyBorder="0" applyAlignment="0" applyProtection="0"/>
    <xf numFmtId="173" fontId="14" fillId="0" borderId="0"/>
    <xf numFmtId="173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1" fontId="31" fillId="0" borderId="0"/>
    <xf numFmtId="175" fontId="30" fillId="0" borderId="0"/>
    <xf numFmtId="175" fontId="31" fillId="0" borderId="0"/>
    <xf numFmtId="171" fontId="32" fillId="10" borderId="0"/>
    <xf numFmtId="0" fontId="12" fillId="0" borderId="0"/>
    <xf numFmtId="171" fontId="33" fillId="0" borderId="0"/>
    <xf numFmtId="171" fontId="34" fillId="0" borderId="56"/>
    <xf numFmtId="171" fontId="35" fillId="0" borderId="57"/>
    <xf numFmtId="171" fontId="36" fillId="0" borderId="58"/>
    <xf numFmtId="171" fontId="36" fillId="0" borderId="0"/>
    <xf numFmtId="171" fontId="37" fillId="0" borderId="59"/>
    <xf numFmtId="171" fontId="38" fillId="0" borderId="0"/>
    <xf numFmtId="171" fontId="39" fillId="31" borderId="60"/>
    <xf numFmtId="0" fontId="41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6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7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9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9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70" fontId="4" fillId="0" borderId="1" xfId="0" applyNumberFormat="1" applyFont="1" applyFill="1" applyBorder="1" applyProtection="1">
      <protection locked="0"/>
    </xf>
    <xf numFmtId="165" fontId="4" fillId="0" borderId="34" xfId="0" applyNumberFormat="1" applyFont="1" applyFill="1" applyBorder="1" applyProtection="1"/>
    <xf numFmtId="165" fontId="4" fillId="0" borderId="7" xfId="1" applyFont="1" applyFill="1" applyBorder="1" applyAlignment="1" applyProtection="1">
      <alignment horizontal="center"/>
    </xf>
    <xf numFmtId="165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5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70" fontId="4" fillId="0" borderId="39" xfId="0" applyNumberFormat="1" applyFont="1" applyFill="1" applyBorder="1" applyProtection="1">
      <protection locked="0"/>
    </xf>
    <xf numFmtId="165" fontId="4" fillId="0" borderId="43" xfId="0" applyNumberFormat="1" applyFont="1" applyFill="1" applyBorder="1" applyProtection="1"/>
    <xf numFmtId="165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5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9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8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9" fontId="4" fillId="6" borderId="22" xfId="0" applyNumberFormat="1" applyFont="1" applyFill="1" applyBorder="1" applyAlignment="1" applyProtection="1">
      <alignment vertical="center"/>
    </xf>
    <xf numFmtId="169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14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wrapText="1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5"/>
  <sheetViews>
    <sheetView tabSelected="1" topLeftCell="A28" zoomScale="70" zoomScaleNormal="70" workbookViewId="0">
      <selection activeCell="A47" sqref="A47"/>
    </sheetView>
  </sheetViews>
  <sheetFormatPr defaultColWidth="9.140625" defaultRowHeight="15" x14ac:dyDescent="0.25"/>
  <cols>
    <col min="1" max="1" width="26" style="92" customWidth="1"/>
    <col min="2" max="2" width="23.28515625" style="92" customWidth="1"/>
    <col min="3" max="3" width="10.42578125" style="92" customWidth="1"/>
    <col min="4" max="4" width="16.42578125" style="92" customWidth="1"/>
    <col min="5" max="5" width="6.42578125" style="92" customWidth="1"/>
    <col min="6" max="6" width="8.140625" style="92" customWidth="1"/>
    <col min="7" max="7" width="32.28515625" style="92" bestFit="1" customWidth="1"/>
    <col min="8" max="8" width="36.7109375" style="92" bestFit="1" customWidth="1"/>
    <col min="9" max="15" width="9.140625" style="92" hidden="1" customWidth="1"/>
    <col min="16" max="21" width="9.140625" style="92" customWidth="1"/>
    <col min="22" max="16384" width="9.140625" style="92"/>
  </cols>
  <sheetData>
    <row r="1" spans="1:14" ht="15" customHeight="1" x14ac:dyDescent="0.25">
      <c r="A1" s="96" t="s">
        <v>6</v>
      </c>
      <c r="B1" s="97"/>
      <c r="C1" s="127" t="s">
        <v>1369</v>
      </c>
      <c r="D1" s="97"/>
      <c r="E1" s="97"/>
      <c r="F1" s="126" t="s">
        <v>1402</v>
      </c>
      <c r="G1" s="98" t="s">
        <v>1401</v>
      </c>
      <c r="I1" s="92" t="s">
        <v>1397</v>
      </c>
      <c r="K1" s="99" t="s">
        <v>1365</v>
      </c>
      <c r="L1" s="99"/>
      <c r="M1" s="99" t="s">
        <v>1365</v>
      </c>
      <c r="N1" s="99" t="s">
        <v>1365</v>
      </c>
    </row>
    <row r="2" spans="1:14" ht="15" customHeight="1" x14ac:dyDescent="0.25">
      <c r="A2" s="134" t="s">
        <v>1388</v>
      </c>
      <c r="B2" s="135"/>
      <c r="C2" s="136" t="s">
        <v>1369</v>
      </c>
      <c r="D2" s="137"/>
      <c r="E2" s="137"/>
      <c r="F2" s="137"/>
      <c r="G2" s="138"/>
      <c r="I2" s="92" t="s">
        <v>1398</v>
      </c>
      <c r="J2" s="92">
        <v>1000</v>
      </c>
      <c r="K2" s="92" t="s">
        <v>1371</v>
      </c>
      <c r="L2" s="92">
        <v>100</v>
      </c>
      <c r="M2" s="100">
        <v>1</v>
      </c>
      <c r="N2" s="92" t="s">
        <v>1306</v>
      </c>
    </row>
    <row r="3" spans="1:14" ht="15" customHeight="1" x14ac:dyDescent="0.25">
      <c r="A3" s="134" t="s">
        <v>1181</v>
      </c>
      <c r="B3" s="135"/>
      <c r="C3" s="153" t="s">
        <v>1369</v>
      </c>
      <c r="D3" s="154"/>
      <c r="E3" s="154"/>
      <c r="F3" s="101" t="s">
        <v>1180</v>
      </c>
      <c r="G3" s="102" t="e">
        <f>VLOOKUP(C3,Costs!E$4:F50,2,FALSE)</f>
        <v>#N/A</v>
      </c>
      <c r="I3" s="92" t="s">
        <v>654</v>
      </c>
      <c r="J3" s="92">
        <v>500</v>
      </c>
      <c r="K3" s="92" t="s">
        <v>1372</v>
      </c>
      <c r="L3" s="92">
        <v>0</v>
      </c>
      <c r="M3" s="100">
        <v>2</v>
      </c>
      <c r="N3" s="92" t="s">
        <v>1366</v>
      </c>
    </row>
    <row r="4" spans="1:14" ht="15" customHeight="1" x14ac:dyDescent="0.25">
      <c r="A4" s="145"/>
      <c r="B4" s="146"/>
      <c r="C4" s="146"/>
      <c r="D4" s="146"/>
      <c r="E4" s="146"/>
      <c r="F4" s="146"/>
      <c r="G4" s="147"/>
      <c r="I4" s="92" t="s">
        <v>1399</v>
      </c>
      <c r="J4" s="92">
        <v>250</v>
      </c>
      <c r="K4" s="92" t="s">
        <v>1371</v>
      </c>
      <c r="L4" s="92">
        <v>150</v>
      </c>
      <c r="M4" s="100">
        <v>3</v>
      </c>
      <c r="N4" s="92" t="s">
        <v>1367</v>
      </c>
    </row>
    <row r="5" spans="1:14" ht="25.15" customHeight="1" x14ac:dyDescent="0.25">
      <c r="A5" s="132" t="s">
        <v>1387</v>
      </c>
      <c r="B5" s="133"/>
      <c r="C5" s="133"/>
      <c r="D5" s="133"/>
      <c r="E5" s="133"/>
      <c r="F5" s="133"/>
      <c r="G5" s="142"/>
      <c r="I5" s="92" t="s">
        <v>1407</v>
      </c>
      <c r="J5" s="92">
        <v>0</v>
      </c>
      <c r="K5" s="100" t="s">
        <v>1372</v>
      </c>
      <c r="L5" s="100">
        <v>0</v>
      </c>
      <c r="M5" s="100">
        <v>4</v>
      </c>
      <c r="N5" s="92" t="s">
        <v>1381</v>
      </c>
    </row>
    <row r="6" spans="1:14" ht="18" customHeight="1" x14ac:dyDescent="0.25">
      <c r="A6" s="155" t="s">
        <v>1384</v>
      </c>
      <c r="B6" s="156"/>
      <c r="C6" s="188"/>
      <c r="D6" s="189"/>
      <c r="E6" s="189"/>
      <c r="F6" s="189"/>
      <c r="G6" s="190"/>
      <c r="M6" s="100">
        <v>5</v>
      </c>
      <c r="N6" s="92" t="s">
        <v>1368</v>
      </c>
    </row>
    <row r="7" spans="1:14" ht="18" customHeight="1" x14ac:dyDescent="0.25">
      <c r="A7" s="143" t="s">
        <v>1393</v>
      </c>
      <c r="B7" s="144"/>
      <c r="C7" s="148"/>
      <c r="D7" s="149"/>
      <c r="E7" s="149"/>
      <c r="F7" s="149"/>
      <c r="G7" s="150"/>
      <c r="K7" s="100"/>
      <c r="L7" s="100"/>
      <c r="M7" s="100"/>
      <c r="N7" s="92" t="s">
        <v>1382</v>
      </c>
    </row>
    <row r="8" spans="1:14" ht="18" customHeight="1" x14ac:dyDescent="0.25">
      <c r="A8" s="143" t="s">
        <v>1370</v>
      </c>
      <c r="B8" s="144"/>
      <c r="C8" s="139"/>
      <c r="D8" s="140"/>
      <c r="E8" s="140"/>
      <c r="F8" s="140"/>
      <c r="G8" s="141"/>
      <c r="K8" s="100"/>
      <c r="L8" s="100"/>
      <c r="M8" s="100"/>
    </row>
    <row r="9" spans="1:14" ht="18" customHeight="1" x14ac:dyDescent="0.25">
      <c r="A9" s="143" t="s">
        <v>1373</v>
      </c>
      <c r="B9" s="144"/>
      <c r="C9" s="148"/>
      <c r="D9" s="149"/>
      <c r="E9" s="149"/>
      <c r="F9" s="149"/>
      <c r="G9" s="150"/>
      <c r="K9" s="100"/>
      <c r="L9" s="100"/>
      <c r="M9" s="100"/>
    </row>
    <row r="10" spans="1:14" ht="41.45" customHeight="1" x14ac:dyDescent="0.25">
      <c r="A10" s="143" t="s">
        <v>1374</v>
      </c>
      <c r="B10" s="144"/>
      <c r="C10" s="148"/>
      <c r="D10" s="149"/>
      <c r="E10" s="149"/>
      <c r="F10" s="149"/>
      <c r="G10" s="150"/>
      <c r="M10" s="100"/>
    </row>
    <row r="11" spans="1:14" ht="15" customHeight="1" x14ac:dyDescent="0.25">
      <c r="A11" s="155" t="s">
        <v>1305</v>
      </c>
      <c r="B11" s="156"/>
      <c r="C11" s="157" t="s">
        <v>1365</v>
      </c>
      <c r="D11" s="158"/>
      <c r="E11" s="159"/>
      <c r="F11" s="160"/>
      <c r="G11" s="161"/>
    </row>
    <row r="12" spans="1:14" ht="138" customHeight="1" x14ac:dyDescent="0.3">
      <c r="A12" s="162" t="s">
        <v>1394</v>
      </c>
      <c r="B12" s="163"/>
      <c r="C12" s="164"/>
      <c r="D12" s="165"/>
      <c r="E12" s="165"/>
      <c r="F12" s="165"/>
      <c r="G12" s="166"/>
    </row>
    <row r="13" spans="1:14" ht="28.5" customHeight="1" x14ac:dyDescent="0.3">
      <c r="A13" s="199" t="s">
        <v>1389</v>
      </c>
      <c r="B13" s="200"/>
      <c r="C13" s="201"/>
      <c r="D13" s="165"/>
      <c r="E13" s="165"/>
      <c r="F13" s="165"/>
      <c r="G13" s="166"/>
    </row>
    <row r="14" spans="1:14" ht="18" customHeight="1" x14ac:dyDescent="0.25">
      <c r="A14" s="143" t="s">
        <v>1253</v>
      </c>
      <c r="B14" s="144"/>
      <c r="C14" s="103"/>
      <c r="D14" s="104" t="str">
        <f>IF(C14=0,"Meeting date missing",C14)</f>
        <v>Meeting date missing</v>
      </c>
      <c r="E14" s="105" t="s">
        <v>12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43" t="s">
        <v>1254</v>
      </c>
      <c r="B15" s="144"/>
      <c r="C15" s="103"/>
      <c r="D15" s="104" t="str">
        <f>IF(C15=0,"Meeting end missing",C15)</f>
        <v>Meeting end missing</v>
      </c>
      <c r="E15" s="105" t="s">
        <v>12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43" t="s">
        <v>1124</v>
      </c>
      <c r="B16" s="144"/>
      <c r="C16" s="160"/>
      <c r="D16" s="172"/>
      <c r="E16" s="172"/>
      <c r="F16" s="172"/>
      <c r="G16" s="161"/>
    </row>
    <row r="17" spans="1:7" ht="18" customHeight="1" x14ac:dyDescent="0.25">
      <c r="A17" s="143" t="s">
        <v>10</v>
      </c>
      <c r="B17" s="144"/>
      <c r="C17" s="160"/>
      <c r="D17" s="172"/>
      <c r="E17" s="172"/>
      <c r="F17" s="172"/>
      <c r="G17" s="161"/>
    </row>
    <row r="18" spans="1:7" ht="57.6" customHeight="1" x14ac:dyDescent="0.3">
      <c r="A18" s="143" t="s">
        <v>0</v>
      </c>
      <c r="B18" s="144"/>
      <c r="C18" s="196"/>
      <c r="D18" s="197"/>
      <c r="E18" s="197"/>
      <c r="F18" s="197"/>
      <c r="G18" s="198"/>
    </row>
    <row r="19" spans="1:7" ht="15" customHeight="1" x14ac:dyDescent="0.25">
      <c r="A19" s="109" t="s">
        <v>1403</v>
      </c>
      <c r="B19" s="110"/>
      <c r="C19" s="151" t="s">
        <v>1395</v>
      </c>
      <c r="D19" s="151"/>
      <c r="E19" s="151"/>
      <c r="F19" s="151"/>
      <c r="G19" s="152"/>
    </row>
    <row r="20" spans="1:7" ht="15" customHeight="1" x14ac:dyDescent="0.25">
      <c r="A20" s="109" t="s">
        <v>1404</v>
      </c>
      <c r="B20" s="110"/>
      <c r="C20" s="151" t="s">
        <v>1405</v>
      </c>
      <c r="D20" s="151"/>
      <c r="E20" s="151"/>
      <c r="F20" s="151"/>
      <c r="G20" s="152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32" t="s">
        <v>1406</v>
      </c>
      <c r="B22" s="133"/>
      <c r="C22" s="133"/>
      <c r="D22" s="133"/>
      <c r="E22" s="133"/>
      <c r="F22" s="133"/>
      <c r="G22" s="111"/>
    </row>
    <row r="23" spans="1:7" ht="15" customHeight="1" x14ac:dyDescent="0.3">
      <c r="A23" s="202" t="s">
        <v>1377</v>
      </c>
      <c r="B23" s="203"/>
      <c r="C23" s="191" t="s">
        <v>1376</v>
      </c>
      <c r="D23" s="172"/>
      <c r="E23" s="172"/>
      <c r="F23" s="172"/>
      <c r="G23" s="161"/>
    </row>
    <row r="24" spans="1:7" ht="31.9" customHeight="1" x14ac:dyDescent="0.3">
      <c r="A24" s="207" t="s">
        <v>1396</v>
      </c>
      <c r="B24" s="208"/>
      <c r="C24" s="209" t="s">
        <v>1397</v>
      </c>
      <c r="D24" s="210"/>
      <c r="E24" s="210"/>
      <c r="F24" s="210"/>
      <c r="G24" s="95" t="e">
        <f>VLOOKUP(C24,(I2:J5),2,FALSE)</f>
        <v>#N/A</v>
      </c>
    </row>
    <row r="25" spans="1:7" ht="31.9" customHeight="1" x14ac:dyDescent="0.3">
      <c r="A25" s="207" t="s">
        <v>1415</v>
      </c>
      <c r="B25" s="208"/>
      <c r="C25" s="209" t="s">
        <v>1365</v>
      </c>
      <c r="D25" s="210"/>
      <c r="E25" s="210"/>
      <c r="F25" s="210"/>
      <c r="G25" s="95" t="e">
        <f>VLOOKUP(C25,(K2:L3),2,FALSE)</f>
        <v>#N/A</v>
      </c>
    </row>
    <row r="26" spans="1:7" ht="31.9" customHeight="1" thickBot="1" x14ac:dyDescent="0.35">
      <c r="A26" s="207" t="s">
        <v>1414</v>
      </c>
      <c r="B26" s="208"/>
      <c r="C26" s="192" t="s">
        <v>1365</v>
      </c>
      <c r="D26" s="193"/>
      <c r="E26" s="193"/>
      <c r="F26" s="193"/>
      <c r="G26" s="125" t="e">
        <f>VLOOKUP(C26,(K4:L5),2,FALSE)</f>
        <v>#N/A</v>
      </c>
    </row>
    <row r="27" spans="1:7" ht="25.15" customHeight="1" thickBot="1" x14ac:dyDescent="0.35">
      <c r="A27" s="109" t="s">
        <v>1383</v>
      </c>
      <c r="B27" s="124" t="s">
        <v>1365</v>
      </c>
      <c r="C27" s="194" t="s">
        <v>1385</v>
      </c>
      <c r="D27" s="195"/>
      <c r="E27" s="195"/>
      <c r="F27" s="195"/>
      <c r="G27" s="123" t="e">
        <f>G24+(SUM(G25:G26)*B27)</f>
        <v>#N/A</v>
      </c>
    </row>
    <row r="28" spans="1:7" ht="25.15" customHeight="1" x14ac:dyDescent="0.3">
      <c r="A28" s="155" t="s">
        <v>1378</v>
      </c>
      <c r="B28" s="151"/>
      <c r="C28" s="204" t="s">
        <v>1408</v>
      </c>
      <c r="D28" s="205"/>
      <c r="E28" s="205"/>
      <c r="F28" s="205"/>
      <c r="G28" s="206"/>
    </row>
    <row r="29" spans="1:7" ht="25.15" customHeight="1" x14ac:dyDescent="0.3">
      <c r="A29" s="143" t="s">
        <v>1380</v>
      </c>
      <c r="B29" s="211"/>
      <c r="C29" s="204" t="s">
        <v>1408</v>
      </c>
      <c r="D29" s="205"/>
      <c r="E29" s="205"/>
      <c r="F29" s="205"/>
      <c r="G29" s="206"/>
    </row>
    <row r="30" spans="1:7" ht="25.15" customHeight="1" x14ac:dyDescent="0.3">
      <c r="A30" s="143" t="s">
        <v>1379</v>
      </c>
      <c r="B30" s="211"/>
      <c r="C30" s="204" t="s">
        <v>1408</v>
      </c>
      <c r="D30" s="205"/>
      <c r="E30" s="205"/>
      <c r="F30" s="205"/>
      <c r="G30" s="206"/>
    </row>
    <row r="31" spans="1:7" ht="25.15" customHeight="1" thickBot="1" x14ac:dyDescent="0.35">
      <c r="A31" s="119" t="s">
        <v>1375</v>
      </c>
      <c r="B31" s="120"/>
      <c r="C31" s="204" t="s">
        <v>1408</v>
      </c>
      <c r="D31" s="205"/>
      <c r="E31" s="205"/>
      <c r="F31" s="205"/>
      <c r="G31" s="206"/>
    </row>
    <row r="32" spans="1:7" s="94" customFormat="1" ht="21" customHeight="1" x14ac:dyDescent="0.3">
      <c r="A32" s="121" t="s">
        <v>1186</v>
      </c>
      <c r="B32" s="122"/>
      <c r="C32" s="174" t="s">
        <v>1395</v>
      </c>
      <c r="D32" s="174"/>
      <c r="E32" s="174"/>
      <c r="F32" s="174"/>
      <c r="G32" s="175"/>
    </row>
    <row r="33" spans="1:7" ht="32.25" customHeight="1" x14ac:dyDescent="0.3">
      <c r="A33" s="176" t="s">
        <v>1410</v>
      </c>
      <c r="B33" s="177"/>
      <c r="C33" s="172" t="s">
        <v>1400</v>
      </c>
      <c r="D33" s="172"/>
      <c r="E33" s="172"/>
      <c r="F33" s="172"/>
      <c r="G33" s="161"/>
    </row>
    <row r="34" spans="1:7" ht="28.15" customHeight="1" thickBot="1" x14ac:dyDescent="0.35">
      <c r="A34" s="112" t="s">
        <v>1386</v>
      </c>
      <c r="B34" s="113"/>
      <c r="C34" s="114" t="s">
        <v>1365</v>
      </c>
      <c r="D34" s="178" t="s">
        <v>1391</v>
      </c>
      <c r="E34" s="178"/>
      <c r="F34" s="178"/>
      <c r="G34" s="179"/>
    </row>
    <row r="35" spans="1:7" s="94" customFormat="1" ht="21.6" customHeight="1" x14ac:dyDescent="0.3">
      <c r="A35" s="173" t="s">
        <v>1392</v>
      </c>
      <c r="B35" s="174"/>
      <c r="C35" s="174"/>
      <c r="D35" s="174"/>
      <c r="E35" s="174"/>
      <c r="F35" s="174"/>
      <c r="G35" s="175"/>
    </row>
    <row r="36" spans="1:7" s="94" customFormat="1" ht="43.15" customHeight="1" x14ac:dyDescent="0.3">
      <c r="A36" s="167" t="s">
        <v>1409</v>
      </c>
      <c r="B36" s="168"/>
      <c r="C36" s="169" t="s">
        <v>1390</v>
      </c>
      <c r="D36" s="170"/>
      <c r="E36" s="170"/>
      <c r="F36" s="170"/>
      <c r="G36" s="171"/>
    </row>
    <row r="37" spans="1:7" s="94" customFormat="1" ht="43.15" customHeight="1" x14ac:dyDescent="0.3">
      <c r="A37" s="167" t="s">
        <v>1419</v>
      </c>
      <c r="B37" s="168"/>
      <c r="C37" s="169" t="s">
        <v>1390</v>
      </c>
      <c r="D37" s="170"/>
      <c r="E37" s="170"/>
      <c r="F37" s="170"/>
      <c r="G37" s="171"/>
    </row>
    <row r="38" spans="1:7" s="94" customFormat="1" ht="43.15" customHeight="1" x14ac:dyDescent="0.3">
      <c r="A38" s="167"/>
      <c r="B38" s="168"/>
      <c r="C38" s="169"/>
      <c r="D38" s="170"/>
      <c r="E38" s="170"/>
      <c r="F38" s="170"/>
      <c r="G38" s="171"/>
    </row>
    <row r="39" spans="1:7" s="94" customFormat="1" ht="15" customHeight="1" thickBot="1" x14ac:dyDescent="0.35">
      <c r="A39" s="180"/>
      <c r="B39" s="181"/>
      <c r="C39" s="181"/>
      <c r="D39" s="181"/>
      <c r="E39" s="181"/>
      <c r="F39" s="181"/>
      <c r="G39" s="182"/>
    </row>
    <row r="40" spans="1:7" s="94" customFormat="1" ht="15" customHeight="1" x14ac:dyDescent="0.3">
      <c r="A40" s="115" t="s">
        <v>1411</v>
      </c>
      <c r="B40" s="183"/>
      <c r="C40" s="183"/>
      <c r="D40" s="183"/>
      <c r="E40" s="183"/>
      <c r="F40" s="183"/>
      <c r="G40" s="183"/>
    </row>
    <row r="41" spans="1:7" s="94" customFormat="1" ht="15" customHeight="1" x14ac:dyDescent="0.25">
      <c r="A41" s="94" t="s">
        <v>1412</v>
      </c>
      <c r="B41" s="183" t="s">
        <v>1413</v>
      </c>
      <c r="C41" s="183"/>
      <c r="D41" s="183"/>
      <c r="E41" s="183"/>
      <c r="F41" s="183"/>
      <c r="G41" s="183"/>
    </row>
    <row r="42" spans="1:7" s="94" customFormat="1" ht="15" customHeight="1" x14ac:dyDescent="0.3">
      <c r="A42" s="115" t="s">
        <v>1416</v>
      </c>
      <c r="B42" s="183"/>
      <c r="C42" s="183"/>
      <c r="D42" s="183"/>
      <c r="E42" s="183"/>
      <c r="F42" s="183"/>
      <c r="G42" s="183"/>
    </row>
    <row r="43" spans="1:7" s="94" customFormat="1" ht="15" customHeight="1" x14ac:dyDescent="0.25">
      <c r="A43" s="94" t="s">
        <v>1417</v>
      </c>
      <c r="B43" s="183" t="s">
        <v>1418</v>
      </c>
      <c r="C43" s="183"/>
      <c r="D43" s="183"/>
      <c r="E43" s="183"/>
      <c r="F43" s="183"/>
      <c r="G43" s="183"/>
    </row>
    <row r="44" spans="1:7" s="94" customFormat="1" ht="15" customHeight="1" x14ac:dyDescent="0.25">
      <c r="A44" s="115" t="s">
        <v>1420</v>
      </c>
      <c r="B44" s="183"/>
      <c r="C44" s="183"/>
      <c r="D44" s="183"/>
      <c r="E44" s="183"/>
      <c r="F44" s="183"/>
      <c r="G44" s="183"/>
    </row>
    <row r="45" spans="1:7" s="94" customFormat="1" ht="30" customHeight="1" x14ac:dyDescent="0.25">
      <c r="A45" s="130" t="s">
        <v>1421</v>
      </c>
      <c r="B45" s="131"/>
      <c r="C45" s="131"/>
      <c r="D45" s="131"/>
      <c r="E45" s="131"/>
      <c r="F45" s="131"/>
      <c r="G45" s="131"/>
    </row>
    <row r="46" spans="1:7" s="94" customFormat="1" ht="15" customHeight="1" x14ac:dyDescent="0.25">
      <c r="A46" s="117" t="s">
        <v>1422</v>
      </c>
      <c r="B46" s="184"/>
      <c r="C46" s="184"/>
      <c r="D46" s="184"/>
      <c r="E46" s="184"/>
      <c r="F46" s="184"/>
      <c r="G46" s="184"/>
    </row>
    <row r="47" spans="1:7" s="94" customFormat="1" ht="15" customHeight="1" x14ac:dyDescent="0.25">
      <c r="A47" s="118"/>
      <c r="B47" s="183"/>
      <c r="C47" s="183"/>
      <c r="D47" s="183"/>
      <c r="E47" s="183"/>
      <c r="F47" s="183"/>
      <c r="G47" s="183"/>
    </row>
    <row r="48" spans="1:7" s="94" customFormat="1" ht="30" customHeight="1" x14ac:dyDescent="0.25">
      <c r="A48" s="117"/>
      <c r="B48" s="184"/>
      <c r="C48" s="184"/>
      <c r="D48" s="184"/>
      <c r="E48" s="184"/>
      <c r="F48" s="184"/>
      <c r="G48" s="184"/>
    </row>
    <row r="49" spans="1:12" s="94" customFormat="1" ht="15" customHeight="1" x14ac:dyDescent="0.25">
      <c r="A49" s="116"/>
      <c r="B49" s="184"/>
      <c r="C49" s="184"/>
      <c r="D49" s="184"/>
      <c r="E49" s="184"/>
      <c r="F49" s="184"/>
      <c r="G49" s="184"/>
    </row>
    <row r="50" spans="1:12" s="94" customFormat="1" ht="15" customHeight="1" x14ac:dyDescent="0.25">
      <c r="A50" s="116"/>
      <c r="B50" s="184"/>
      <c r="C50" s="184"/>
      <c r="D50" s="184"/>
      <c r="E50" s="184"/>
      <c r="F50" s="184"/>
      <c r="G50" s="184"/>
    </row>
    <row r="51" spans="1:12" s="94" customFormat="1" ht="15" customHeight="1" x14ac:dyDescent="0.25">
      <c r="A51" s="116"/>
      <c r="B51" s="184"/>
      <c r="C51" s="184"/>
      <c r="D51" s="184"/>
      <c r="E51" s="184"/>
      <c r="F51" s="184"/>
      <c r="G51" s="184"/>
    </row>
    <row r="52" spans="1:12" s="94" customFormat="1" ht="15" customHeight="1" x14ac:dyDescent="0.25">
      <c r="A52" s="116"/>
      <c r="B52" s="184"/>
      <c r="C52" s="184"/>
      <c r="D52" s="184"/>
      <c r="E52" s="184"/>
      <c r="F52" s="184"/>
      <c r="G52" s="184"/>
    </row>
    <row r="53" spans="1:12" s="94" customFormat="1" ht="30" customHeight="1" x14ac:dyDescent="0.25">
      <c r="A53" s="117"/>
      <c r="B53" s="185"/>
      <c r="C53" s="185"/>
      <c r="D53" s="185"/>
      <c r="E53" s="185"/>
      <c r="F53" s="185"/>
      <c r="G53" s="185"/>
    </row>
    <row r="54" spans="1:12" s="94" customFormat="1" ht="30" customHeight="1" x14ac:dyDescent="0.25">
      <c r="A54" s="117"/>
      <c r="B54" s="184"/>
      <c r="C54" s="184"/>
      <c r="D54" s="184"/>
      <c r="E54" s="184"/>
      <c r="F54" s="184"/>
      <c r="G54" s="184"/>
    </row>
    <row r="55" spans="1:12" s="94" customFormat="1" ht="15" customHeight="1" x14ac:dyDescent="0.25">
      <c r="A55" s="116"/>
      <c r="B55" s="184"/>
      <c r="C55" s="184"/>
      <c r="D55" s="184"/>
      <c r="E55" s="184"/>
      <c r="F55" s="184"/>
      <c r="G55" s="184"/>
    </row>
    <row r="56" spans="1:12" s="94" customFormat="1" ht="15" customHeight="1" x14ac:dyDescent="0.25">
      <c r="A56" s="118"/>
      <c r="B56" s="183"/>
      <c r="C56" s="183"/>
      <c r="D56" s="183"/>
      <c r="E56" s="183"/>
      <c r="F56" s="183"/>
      <c r="G56" s="183"/>
    </row>
    <row r="57" spans="1:12" s="94" customFormat="1" ht="15" customHeight="1" x14ac:dyDescent="0.25">
      <c r="A57" s="116"/>
      <c r="B57" s="184"/>
      <c r="C57" s="184"/>
      <c r="D57" s="184"/>
      <c r="E57" s="184"/>
      <c r="F57" s="184"/>
      <c r="G57" s="184"/>
    </row>
    <row r="58" spans="1:12" s="94" customFormat="1" ht="15" customHeight="1" x14ac:dyDescent="0.25">
      <c r="A58" s="116"/>
      <c r="B58" s="184"/>
      <c r="C58" s="184"/>
      <c r="D58" s="184"/>
      <c r="E58" s="184"/>
      <c r="F58" s="184"/>
      <c r="G58" s="184"/>
    </row>
    <row r="59" spans="1:12" s="94" customFormat="1" ht="15" customHeight="1" x14ac:dyDescent="0.25">
      <c r="A59" s="116"/>
      <c r="B59" s="184"/>
      <c r="C59" s="184"/>
      <c r="D59" s="184"/>
      <c r="E59" s="184"/>
      <c r="F59" s="184"/>
      <c r="G59" s="184"/>
      <c r="K59" s="92"/>
      <c r="L59" s="92"/>
    </row>
    <row r="60" spans="1:12" ht="15" customHeight="1" x14ac:dyDescent="0.25">
      <c r="A60" s="118"/>
      <c r="B60" s="183"/>
      <c r="C60" s="183"/>
      <c r="D60" s="183"/>
      <c r="E60" s="183"/>
      <c r="F60" s="183"/>
      <c r="G60" s="183"/>
    </row>
    <row r="61" spans="1:12" ht="30" customHeight="1" x14ac:dyDescent="0.25">
      <c r="A61" s="116"/>
      <c r="B61" s="187"/>
      <c r="C61" s="187"/>
      <c r="D61" s="187"/>
      <c r="E61" s="187"/>
      <c r="F61" s="187"/>
      <c r="G61" s="187"/>
    </row>
    <row r="62" spans="1:12" x14ac:dyDescent="0.25">
      <c r="A62" s="118"/>
      <c r="B62" s="183"/>
      <c r="C62" s="183"/>
      <c r="D62" s="183"/>
      <c r="E62" s="183"/>
      <c r="F62" s="183"/>
      <c r="G62" s="183"/>
    </row>
    <row r="63" spans="1:12" ht="30" customHeight="1" x14ac:dyDescent="0.25">
      <c r="A63" s="118"/>
      <c r="B63" s="183"/>
      <c r="C63" s="183"/>
      <c r="D63" s="183"/>
      <c r="E63" s="183"/>
      <c r="F63" s="183"/>
      <c r="G63" s="183"/>
    </row>
    <row r="64" spans="1:12" ht="30" customHeight="1" x14ac:dyDescent="0.25">
      <c r="A64" s="118"/>
      <c r="B64" s="183"/>
      <c r="C64" s="183"/>
      <c r="D64" s="183"/>
      <c r="E64" s="183"/>
      <c r="F64" s="183"/>
      <c r="G64" s="183"/>
    </row>
    <row r="65" spans="1:7" ht="30" customHeight="1" x14ac:dyDescent="0.25">
      <c r="A65" s="118"/>
      <c r="B65" s="183"/>
      <c r="C65" s="183"/>
      <c r="D65" s="183"/>
      <c r="E65" s="183"/>
      <c r="F65" s="183"/>
      <c r="G65" s="183"/>
    </row>
    <row r="66" spans="1:7" ht="15" customHeight="1" x14ac:dyDescent="0.25">
      <c r="A66" s="118"/>
      <c r="B66" s="186"/>
      <c r="C66" s="186"/>
      <c r="D66" s="186"/>
      <c r="E66" s="186"/>
      <c r="F66" s="186"/>
      <c r="G66" s="186"/>
    </row>
    <row r="67" spans="1:7" ht="15" customHeight="1" x14ac:dyDescent="0.25">
      <c r="A67" s="118"/>
      <c r="B67" s="186"/>
      <c r="C67" s="186"/>
      <c r="D67" s="186"/>
      <c r="E67" s="186"/>
      <c r="F67" s="186"/>
      <c r="G67" s="186"/>
    </row>
    <row r="68" spans="1:7" ht="15" customHeight="1" x14ac:dyDescent="0.25">
      <c r="A68" s="94"/>
      <c r="B68" s="94"/>
      <c r="C68" s="94"/>
      <c r="D68" s="94"/>
      <c r="E68" s="94"/>
      <c r="F68" s="94"/>
      <c r="G68" s="94"/>
    </row>
    <row r="69" spans="1:7" ht="15" customHeight="1" x14ac:dyDescent="0.25"/>
    <row r="70" spans="1:7" ht="15" customHeight="1" x14ac:dyDescent="0.25"/>
    <row r="71" spans="1:7" ht="15" customHeight="1" x14ac:dyDescent="0.25"/>
    <row r="72" spans="1:7" ht="15" customHeight="1" x14ac:dyDescent="0.25"/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</sheetData>
  <sheetProtection selectLockedCells="1"/>
  <mergeCells count="89">
    <mergeCell ref="C32:G32"/>
    <mergeCell ref="A30:B30"/>
    <mergeCell ref="C31:G31"/>
    <mergeCell ref="A29:B29"/>
    <mergeCell ref="A28:B28"/>
    <mergeCell ref="C30:G30"/>
    <mergeCell ref="A23:B23"/>
    <mergeCell ref="C28:G28"/>
    <mergeCell ref="A24:B24"/>
    <mergeCell ref="C29:G29"/>
    <mergeCell ref="C24:F24"/>
    <mergeCell ref="A25:B25"/>
    <mergeCell ref="C25:F25"/>
    <mergeCell ref="A26:B26"/>
    <mergeCell ref="A6:B6"/>
    <mergeCell ref="C6:G6"/>
    <mergeCell ref="C23:G23"/>
    <mergeCell ref="C26:F26"/>
    <mergeCell ref="C27:F27"/>
    <mergeCell ref="A18:B18"/>
    <mergeCell ref="C18:G18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55:G55"/>
    <mergeCell ref="B44:G44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A38:B38"/>
    <mergeCell ref="C38:G38"/>
    <mergeCell ref="A39:G39"/>
    <mergeCell ref="B42:G42"/>
    <mergeCell ref="B43:G43"/>
    <mergeCell ref="B41:G41"/>
    <mergeCell ref="B40:G40"/>
    <mergeCell ref="A36:B36"/>
    <mergeCell ref="C36:G36"/>
    <mergeCell ref="A37:B37"/>
    <mergeCell ref="C37:G37"/>
    <mergeCell ref="C33:G33"/>
    <mergeCell ref="A35:G35"/>
    <mergeCell ref="A33:B33"/>
    <mergeCell ref="D34:G34"/>
    <mergeCell ref="A11:B11"/>
    <mergeCell ref="C11:E11"/>
    <mergeCell ref="F11:G11"/>
    <mergeCell ref="A12:B12"/>
    <mergeCell ref="C12:G12"/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</mergeCells>
  <conditionalFormatting sqref="C11">
    <cfRule type="cellIs" dxfId="6" priority="10" operator="equal">
      <formula>$K$13</formula>
    </cfRule>
  </conditionalFormatting>
  <dataValidations count="8">
    <dataValidation type="date" allowBlank="1" showInputMessage="1" showErrorMessage="1" errorTitle="date format error" error="date between 01-05-2010 and31-12-2014_x000a_date format depends on your computer settings" promptTitle="date" prompt="between_x000a_01-05-2010 and 31-12-2014" sqref="C15">
      <formula1>40299</formula1>
      <formula2>42004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  <dataValidation type="date" allowBlank="1" showInputMessage="1" showErrorMessage="1" errorTitle="date format error" error="date between 01-05-2010 and 31-12-2014_x000a_date format depends on your computer settings" promptTitle="date" prompt="between_x000a_01-05-2010 and 31-12-2014" sqref="C14">
      <formula1>40299</formula1>
      <formula2>42004</formula2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2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44.7109375" style="11" customWidth="1"/>
    <col min="2" max="2" width="6.140625" style="11" customWidth="1"/>
    <col min="3" max="3" width="10.42578125" style="11" customWidth="1"/>
    <col min="4" max="4" width="10.7109375" style="11" customWidth="1"/>
    <col min="5" max="5" width="13.85546875" style="11" bestFit="1" customWidth="1"/>
    <col min="6" max="6" width="15.140625" style="11" bestFit="1" customWidth="1"/>
    <col min="7" max="7" width="9.140625" style="11"/>
    <col min="8" max="8" width="11.140625" style="11" bestFit="1" customWidth="1"/>
    <col min="9" max="17" width="9.140625" style="11"/>
    <col min="18" max="18" width="9.140625" style="1"/>
    <col min="19" max="16384" width="9.140625" style="11"/>
  </cols>
  <sheetData>
    <row r="1" spans="1:18" ht="15" customHeight="1" x14ac:dyDescent="0.25">
      <c r="A1" s="219" t="s">
        <v>13</v>
      </c>
      <c r="B1" s="220"/>
      <c r="C1" s="220"/>
      <c r="D1" s="220"/>
      <c r="E1" s="221" t="e">
        <f>#REF!</f>
        <v>#REF!</v>
      </c>
      <c r="F1" s="222"/>
      <c r="G1" s="73"/>
    </row>
    <row r="2" spans="1:18" ht="15" customHeight="1" thickBot="1" x14ac:dyDescent="0.3">
      <c r="A2" s="223" t="s">
        <v>1304</v>
      </c>
      <c r="B2" s="224"/>
      <c r="C2" s="225" t="e">
        <f>CONCATENATE(#REF!,"       :      ",#REF!)</f>
        <v>#REF!</v>
      </c>
      <c r="D2" s="226"/>
      <c r="E2" s="226"/>
      <c r="F2" s="227"/>
      <c r="G2" s="74"/>
    </row>
    <row r="3" spans="1:18" ht="15" customHeight="1" thickBot="1" x14ac:dyDescent="0.3">
      <c r="A3" s="228" t="s">
        <v>8</v>
      </c>
      <c r="B3" s="229"/>
      <c r="C3" s="229"/>
      <c r="D3" s="229"/>
      <c r="E3" s="229"/>
      <c r="F3" s="230"/>
      <c r="G3" s="74"/>
      <c r="Q3" s="13"/>
    </row>
    <row r="4" spans="1:18" ht="15" customHeight="1" x14ac:dyDescent="0.25">
      <c r="A4" s="212" t="e">
        <f>#REF!</f>
        <v>#REF!</v>
      </c>
      <c r="B4" s="213"/>
      <c r="C4" s="214" t="e">
        <f>#REF!</f>
        <v>#REF!</v>
      </c>
      <c r="D4" s="215"/>
      <c r="E4" s="215"/>
      <c r="F4" s="216"/>
      <c r="G4" s="74"/>
      <c r="Q4" s="13"/>
      <c r="R4" s="84"/>
    </row>
    <row r="5" spans="1:18" ht="15" customHeight="1" thickBot="1" x14ac:dyDescent="0.3">
      <c r="A5" s="235" t="e">
        <f>#REF!</f>
        <v>#REF!</v>
      </c>
      <c r="B5" s="236"/>
      <c r="C5" s="240" t="e">
        <f>#REF!</f>
        <v>#REF!</v>
      </c>
      <c r="D5" s="241"/>
      <c r="E5" s="241"/>
      <c r="F5" s="242"/>
      <c r="G5" s="74"/>
      <c r="Q5" s="13"/>
    </row>
    <row r="6" spans="1:18" ht="15" customHeight="1" thickBot="1" x14ac:dyDescent="0.3">
      <c r="A6" s="237" t="s">
        <v>1256</v>
      </c>
      <c r="B6" s="238"/>
      <c r="C6" s="238"/>
      <c r="D6" s="238"/>
      <c r="E6" s="238"/>
      <c r="F6" s="239"/>
      <c r="G6" s="74"/>
      <c r="Q6" s="13"/>
    </row>
    <row r="7" spans="1:18" ht="15" customHeight="1" x14ac:dyDescent="0.25">
      <c r="A7" s="231" t="s">
        <v>1182</v>
      </c>
      <c r="B7" s="232"/>
      <c r="C7" s="20" t="s">
        <v>15</v>
      </c>
      <c r="D7" s="65" t="s">
        <v>16</v>
      </c>
      <c r="E7" s="21" t="s">
        <v>18</v>
      </c>
      <c r="F7" s="66">
        <f>SUM(F8:F9)</f>
        <v>0</v>
      </c>
      <c r="G7" s="74"/>
      <c r="Q7" s="13"/>
      <c r="R7" s="3" t="s">
        <v>4</v>
      </c>
    </row>
    <row r="8" spans="1:18" ht="15" customHeight="1" x14ac:dyDescent="0.25">
      <c r="A8" s="233" t="s">
        <v>1189</v>
      </c>
      <c r="B8" s="234"/>
      <c r="C8" s="18" t="s">
        <v>19</v>
      </c>
      <c r="D8" s="56"/>
      <c r="E8" s="61">
        <v>1</v>
      </c>
      <c r="F8" s="62">
        <f>ROUND(D8*E8,2)</f>
        <v>0</v>
      </c>
      <c r="G8" s="74"/>
      <c r="Q8" s="13"/>
      <c r="R8" s="4" t="s">
        <v>5</v>
      </c>
    </row>
    <row r="9" spans="1:18" ht="15" customHeight="1" x14ac:dyDescent="0.25">
      <c r="A9" s="233"/>
      <c r="B9" s="234"/>
      <c r="C9" s="18" t="s">
        <v>19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7" t="s">
        <v>17</v>
      </c>
      <c r="B10" s="218"/>
      <c r="C10" s="20" t="s">
        <v>15</v>
      </c>
      <c r="D10" s="20" t="s">
        <v>16</v>
      </c>
      <c r="E10" s="21" t="s">
        <v>18</v>
      </c>
      <c r="F10" s="63">
        <f>SUM(F11:F13)</f>
        <v>0</v>
      </c>
      <c r="G10" s="74"/>
      <c r="Q10" s="13"/>
    </row>
    <row r="11" spans="1:18" ht="15" customHeight="1" x14ac:dyDescent="0.25">
      <c r="A11" s="233" t="s">
        <v>1189</v>
      </c>
      <c r="B11" s="234"/>
      <c r="C11" s="18" t="s">
        <v>19</v>
      </c>
      <c r="D11" s="56"/>
      <c r="E11" s="61">
        <v>1</v>
      </c>
      <c r="F11" s="62">
        <f>ROUND(D11*E11,2)</f>
        <v>0</v>
      </c>
      <c r="G11" s="74"/>
      <c r="Q11" s="14"/>
      <c r="R11" s="3" t="s">
        <v>1</v>
      </c>
    </row>
    <row r="12" spans="1:18" ht="15" customHeight="1" x14ac:dyDescent="0.25">
      <c r="A12" s="233"/>
      <c r="B12" s="234"/>
      <c r="C12" s="18" t="s">
        <v>19</v>
      </c>
      <c r="D12" s="56"/>
      <c r="E12" s="61">
        <v>1</v>
      </c>
      <c r="F12" s="62">
        <f>ROUND(D12*E12,2)</f>
        <v>0</v>
      </c>
      <c r="G12" s="74"/>
      <c r="R12" s="5" t="s">
        <v>2</v>
      </c>
    </row>
    <row r="13" spans="1:18" ht="15" customHeight="1" x14ac:dyDescent="0.25">
      <c r="A13" s="233"/>
      <c r="B13" s="234"/>
      <c r="C13" s="18" t="s">
        <v>19</v>
      </c>
      <c r="D13" s="56"/>
      <c r="E13" s="61">
        <v>1</v>
      </c>
      <c r="F13" s="62">
        <f>ROUND(D13*E13,2)</f>
        <v>0</v>
      </c>
      <c r="G13" s="74"/>
      <c r="R13" s="5" t="s">
        <v>3</v>
      </c>
    </row>
    <row r="14" spans="1:18" ht="15" customHeight="1" x14ac:dyDescent="0.25">
      <c r="A14" s="217" t="s">
        <v>9</v>
      </c>
      <c r="B14" s="218"/>
      <c r="C14" s="12" t="s">
        <v>15</v>
      </c>
      <c r="D14" s="57" t="s">
        <v>16</v>
      </c>
      <c r="E14" s="19" t="s">
        <v>18</v>
      </c>
      <c r="F14" s="63">
        <f>SUM(F15:F19)</f>
        <v>0</v>
      </c>
      <c r="G14" s="74"/>
      <c r="R14" s="6" t="s">
        <v>11</v>
      </c>
    </row>
    <row r="15" spans="1:18" ht="15" customHeight="1" x14ac:dyDescent="0.25">
      <c r="A15" s="233" t="s">
        <v>1189</v>
      </c>
      <c r="B15" s="234"/>
      <c r="C15" s="18" t="s">
        <v>19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25">
      <c r="A16" s="233"/>
      <c r="B16" s="234"/>
      <c r="C16" s="18" t="s">
        <v>19</v>
      </c>
      <c r="D16" s="56"/>
      <c r="E16" s="61">
        <v>1</v>
      </c>
      <c r="F16" s="62">
        <f>ROUND(D16*E16,2)</f>
        <v>0</v>
      </c>
      <c r="G16" s="74"/>
      <c r="R16" s="7" t="s">
        <v>14</v>
      </c>
    </row>
    <row r="17" spans="1:18" ht="15" customHeight="1" x14ac:dyDescent="0.25">
      <c r="A17" s="233"/>
      <c r="B17" s="234"/>
      <c r="C17" s="18" t="s">
        <v>19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25">
      <c r="A18" s="233"/>
      <c r="B18" s="234"/>
      <c r="C18" s="18" t="s">
        <v>19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25">
      <c r="A19" s="233"/>
      <c r="B19" s="234"/>
      <c r="C19" s="18" t="s">
        <v>19</v>
      </c>
      <c r="D19" s="56"/>
      <c r="E19" s="61">
        <v>1</v>
      </c>
      <c r="F19" s="62">
        <f>ROUND(D19*E19,2)</f>
        <v>0</v>
      </c>
      <c r="G19" s="74"/>
      <c r="R19" s="9" t="s">
        <v>1255</v>
      </c>
    </row>
    <row r="20" spans="1:18" ht="15" customHeight="1" x14ac:dyDescent="0.25">
      <c r="A20" s="217" t="s">
        <v>1183</v>
      </c>
      <c r="B20" s="218"/>
      <c r="C20" s="12" t="s">
        <v>15</v>
      </c>
      <c r="D20" s="57" t="s">
        <v>16</v>
      </c>
      <c r="E20" s="19" t="s">
        <v>18</v>
      </c>
      <c r="F20" s="63">
        <f>SUM(F21:F22)</f>
        <v>0</v>
      </c>
      <c r="G20" s="74"/>
      <c r="H20" s="83"/>
    </row>
    <row r="21" spans="1:18" ht="15" customHeight="1" x14ac:dyDescent="0.25">
      <c r="A21" s="233" t="s">
        <v>1189</v>
      </c>
      <c r="B21" s="234"/>
      <c r="C21" s="18" t="s">
        <v>19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25">
      <c r="A22" s="233"/>
      <c r="B22" s="234"/>
      <c r="C22" s="18" t="s">
        <v>19</v>
      </c>
      <c r="D22" s="56"/>
      <c r="E22" s="61">
        <v>1</v>
      </c>
      <c r="F22" s="62">
        <f>ROUND(D22*E22,2)</f>
        <v>0</v>
      </c>
      <c r="G22" s="74"/>
      <c r="R22" s="7" t="s">
        <v>14</v>
      </c>
    </row>
    <row r="23" spans="1:18" ht="15" customHeight="1" x14ac:dyDescent="0.25">
      <c r="A23" s="217" t="s">
        <v>1184</v>
      </c>
      <c r="B23" s="218"/>
      <c r="C23" s="12" t="s">
        <v>15</v>
      </c>
      <c r="D23" s="57" t="s">
        <v>16</v>
      </c>
      <c r="E23" s="19" t="s">
        <v>18</v>
      </c>
      <c r="F23" s="63">
        <f>SUM(F24:F25)</f>
        <v>0</v>
      </c>
      <c r="G23" s="74"/>
      <c r="R23" s="8">
        <v>1</v>
      </c>
    </row>
    <row r="24" spans="1:18" ht="15" customHeight="1" x14ac:dyDescent="0.25">
      <c r="A24" s="233" t="s">
        <v>1189</v>
      </c>
      <c r="B24" s="234"/>
      <c r="C24" s="18" t="s">
        <v>19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25">
      <c r="A25" s="233"/>
      <c r="B25" s="234"/>
      <c r="C25" s="18" t="s">
        <v>19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7" t="s">
        <v>1185</v>
      </c>
      <c r="B26" s="218"/>
      <c r="C26" s="12" t="s">
        <v>15</v>
      </c>
      <c r="D26" s="57" t="s">
        <v>16</v>
      </c>
      <c r="E26" s="19" t="s">
        <v>18</v>
      </c>
      <c r="F26" s="63">
        <f>SUM(F27:F28)</f>
        <v>0</v>
      </c>
      <c r="G26" s="74"/>
      <c r="R26" s="8">
        <v>4</v>
      </c>
    </row>
    <row r="27" spans="1:18" ht="15" customHeight="1" x14ac:dyDescent="0.25">
      <c r="A27" s="233" t="s">
        <v>1189</v>
      </c>
      <c r="B27" s="234"/>
      <c r="C27" s="18" t="s">
        <v>19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25">
      <c r="A28" s="233"/>
      <c r="B28" s="234"/>
      <c r="C28" s="18" t="s">
        <v>19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25">
      <c r="A29" s="217" t="s">
        <v>7</v>
      </c>
      <c r="B29" s="218"/>
      <c r="C29" s="12" t="s">
        <v>15</v>
      </c>
      <c r="D29" s="57" t="s">
        <v>16</v>
      </c>
      <c r="E29" s="19" t="s">
        <v>18</v>
      </c>
      <c r="F29" s="63">
        <f>SUM(F30:F34)</f>
        <v>0</v>
      </c>
      <c r="G29" s="74"/>
      <c r="R29" s="8">
        <v>7</v>
      </c>
    </row>
    <row r="30" spans="1:18" ht="15" customHeight="1" x14ac:dyDescent="0.25">
      <c r="A30" s="233" t="s">
        <v>1189</v>
      </c>
      <c r="B30" s="234"/>
      <c r="C30" s="18" t="s">
        <v>19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25">
      <c r="A31" s="233"/>
      <c r="B31" s="234"/>
      <c r="C31" s="18" t="s">
        <v>19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25">
      <c r="A32" s="233"/>
      <c r="B32" s="234"/>
      <c r="C32" s="18" t="s">
        <v>19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25">
      <c r="A33" s="233"/>
      <c r="B33" s="234"/>
      <c r="C33" s="18" t="s">
        <v>19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25">
      <c r="A34" s="233"/>
      <c r="B34" s="234"/>
      <c r="C34" s="18" t="s">
        <v>19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">
      <c r="A35" s="217" t="s">
        <v>1257</v>
      </c>
      <c r="B35" s="218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25">
      <c r="A36" s="217"/>
      <c r="B36" s="218"/>
      <c r="C36" s="12" t="s">
        <v>15</v>
      </c>
      <c r="D36" s="57" t="s">
        <v>16</v>
      </c>
      <c r="E36" s="19" t="s">
        <v>18</v>
      </c>
      <c r="F36" s="71"/>
      <c r="G36" s="74"/>
      <c r="R36" s="2"/>
    </row>
    <row r="37" spans="1:18" ht="15" customHeight="1" x14ac:dyDescent="0.25">
      <c r="A37" s="217" t="s">
        <v>1308</v>
      </c>
      <c r="B37" s="218"/>
      <c r="C37" s="18" t="s">
        <v>19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">
      <c r="A38" s="243" t="s">
        <v>1252</v>
      </c>
      <c r="B38" s="244"/>
      <c r="C38" s="67" t="s">
        <v>19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25">
      <c r="H39" s="83"/>
      <c r="R39" s="2"/>
    </row>
    <row r="40" spans="1:18" ht="15" customHeight="1" x14ac:dyDescent="0.25">
      <c r="H40" s="83"/>
      <c r="R40" s="2"/>
    </row>
    <row r="41" spans="1:18" ht="15" customHeight="1" x14ac:dyDescent="0.25">
      <c r="R41" s="2"/>
    </row>
    <row r="42" spans="1:18" ht="15" customHeight="1" x14ac:dyDescent="0.25">
      <c r="R42" s="2"/>
    </row>
    <row r="43" spans="1:18" ht="15" customHeight="1" x14ac:dyDescent="0.25">
      <c r="R43" s="2"/>
    </row>
    <row r="44" spans="1:18" ht="15" customHeight="1" x14ac:dyDescent="0.25">
      <c r="R44" s="2"/>
    </row>
    <row r="45" spans="1:18" ht="15" customHeight="1" x14ac:dyDescent="0.25">
      <c r="H45" s="83"/>
      <c r="R45" s="2"/>
    </row>
    <row r="46" spans="1:18" ht="15" customHeight="1" x14ac:dyDescent="0.25">
      <c r="R46" s="2"/>
    </row>
    <row r="47" spans="1:18" ht="15" customHeight="1" x14ac:dyDescent="0.25">
      <c r="R47" s="2"/>
    </row>
    <row r="48" spans="1:18" ht="15" customHeight="1" x14ac:dyDescent="0.25">
      <c r="R48" s="2"/>
    </row>
    <row r="49" spans="18:18" ht="15" customHeight="1" x14ac:dyDescent="0.25">
      <c r="R49" s="2"/>
    </row>
    <row r="50" spans="18:18" ht="15" customHeight="1" x14ac:dyDescent="0.25">
      <c r="R50" s="2"/>
    </row>
    <row r="51" spans="18:18" ht="15" customHeight="1" x14ac:dyDescent="0.25">
      <c r="R51" s="2"/>
    </row>
    <row r="52" spans="18:18" ht="15" customHeight="1" x14ac:dyDescent="0.25">
      <c r="R52" s="2"/>
    </row>
    <row r="53" spans="18:18" ht="15" customHeight="1" x14ac:dyDescent="0.25">
      <c r="R53" s="2"/>
    </row>
    <row r="54" spans="18:18" ht="15" customHeight="1" x14ac:dyDescent="0.25">
      <c r="R54" s="2"/>
    </row>
    <row r="55" spans="18:18" ht="15" customHeight="1" x14ac:dyDescent="0.25">
      <c r="R55" s="2"/>
    </row>
    <row r="56" spans="18:18" ht="15" customHeight="1" x14ac:dyDescent="0.25">
      <c r="R56" s="2"/>
    </row>
    <row r="57" spans="18:18" ht="15" customHeight="1" x14ac:dyDescent="0.25">
      <c r="R57" s="2"/>
    </row>
    <row r="58" spans="18:18" ht="15" customHeight="1" x14ac:dyDescent="0.25">
      <c r="R58" s="2"/>
    </row>
    <row r="59" spans="18:18" ht="15" customHeight="1" x14ac:dyDescent="0.25"/>
    <row r="60" spans="18:18" ht="15" customHeight="1" x14ac:dyDescent="0.25"/>
    <row r="61" spans="18:18" ht="15" customHeight="1" x14ac:dyDescent="0.25"/>
    <row r="62" spans="18:18" ht="15" customHeight="1" x14ac:dyDescent="0.25"/>
    <row r="63" spans="18:18" ht="15" customHeight="1" x14ac:dyDescent="0.25"/>
    <row r="64" spans="18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40625" defaultRowHeight="12" x14ac:dyDescent="0.2"/>
  <cols>
    <col min="1" max="1" width="7.42578125" style="15" hidden="1" customWidth="1"/>
    <col min="2" max="2" width="19" style="24" customWidth="1"/>
    <col min="3" max="4" width="15.7109375" style="24" customWidth="1"/>
    <col min="5" max="5" width="9.140625" style="24"/>
    <col min="6" max="6" width="9.7109375" style="24" bestFit="1" customWidth="1"/>
    <col min="7" max="8" width="6.42578125" style="25" customWidth="1"/>
    <col min="9" max="9" width="7.140625" style="24" customWidth="1"/>
    <col min="10" max="10" width="17.85546875" style="24" bestFit="1" customWidth="1"/>
    <col min="11" max="16384" width="9.140625" style="15"/>
  </cols>
  <sheetData>
    <row r="1" spans="1:19" x14ac:dyDescent="0.2">
      <c r="B1" s="23" t="s">
        <v>662</v>
      </c>
    </row>
    <row r="2" spans="1:19" ht="36.75" customHeight="1" thickBot="1" x14ac:dyDescent="0.25">
      <c r="B2" s="26" t="s">
        <v>663</v>
      </c>
      <c r="C2" s="27" t="s">
        <v>664</v>
      </c>
      <c r="D2" s="27" t="s">
        <v>665</v>
      </c>
      <c r="F2" s="245" t="s">
        <v>547</v>
      </c>
      <c r="G2" s="245"/>
      <c r="H2" s="245"/>
      <c r="I2" s="245"/>
      <c r="J2" s="245"/>
      <c r="K2" s="22"/>
    </row>
    <row r="3" spans="1:19" ht="12.75" thickBot="1" x14ac:dyDescent="0.25">
      <c r="F3" s="28" t="s">
        <v>1128</v>
      </c>
      <c r="G3" s="29"/>
      <c r="H3" s="29"/>
      <c r="I3" s="30"/>
      <c r="J3" s="31"/>
      <c r="L3" s="15" t="s">
        <v>671</v>
      </c>
      <c r="M3" s="15" t="s">
        <v>670</v>
      </c>
      <c r="N3" s="15" t="s">
        <v>669</v>
      </c>
      <c r="O3" s="15" t="s">
        <v>666</v>
      </c>
      <c r="P3" s="15" t="s">
        <v>667</v>
      </c>
      <c r="Q3" s="15" t="s">
        <v>668</v>
      </c>
    </row>
    <row r="4" spans="1:19" x14ac:dyDescent="0.2">
      <c r="C4" s="24" t="s">
        <v>19</v>
      </c>
      <c r="D4" s="24" t="s">
        <v>19</v>
      </c>
      <c r="F4" s="32" t="s">
        <v>1126</v>
      </c>
      <c r="G4" s="33">
        <v>1.1574074074074073E-5</v>
      </c>
      <c r="H4" s="85"/>
      <c r="I4" s="37">
        <v>0.7</v>
      </c>
      <c r="J4" s="38" t="s">
        <v>546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20</v>
      </c>
      <c r="B5" s="34" t="s">
        <v>1190</v>
      </c>
      <c r="C5" s="24">
        <v>0</v>
      </c>
      <c r="D5" s="24">
        <v>0</v>
      </c>
      <c r="F5" s="35" t="s">
        <v>1258</v>
      </c>
      <c r="G5" s="36">
        <v>0.25</v>
      </c>
      <c r="H5" s="86">
        <v>0.375</v>
      </c>
      <c r="I5" s="37">
        <v>0.15</v>
      </c>
      <c r="J5" s="38" t="s">
        <v>1259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192</v>
      </c>
      <c r="B6" s="72" t="s">
        <v>1194</v>
      </c>
      <c r="F6" s="35" t="s">
        <v>667</v>
      </c>
      <c r="G6" s="36">
        <v>0.5</v>
      </c>
      <c r="H6" s="36">
        <v>0.58333333333333337</v>
      </c>
      <c r="I6" s="37">
        <v>0.3</v>
      </c>
      <c r="J6" s="38" t="s">
        <v>544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193</v>
      </c>
      <c r="B7" s="34" t="s">
        <v>557</v>
      </c>
      <c r="C7" s="24">
        <v>151</v>
      </c>
      <c r="D7" s="24">
        <v>106</v>
      </c>
      <c r="F7" s="35" t="s">
        <v>1125</v>
      </c>
      <c r="G7" s="36">
        <v>0.79166666666666663</v>
      </c>
      <c r="H7" s="36">
        <v>0.875</v>
      </c>
      <c r="I7" s="37">
        <v>0.45</v>
      </c>
      <c r="J7" s="38" t="s">
        <v>543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">
      <c r="A8" s="15" t="s">
        <v>21</v>
      </c>
      <c r="B8" s="34" t="s">
        <v>661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545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194</v>
      </c>
      <c r="B9" s="40" t="s">
        <v>1195</v>
      </c>
      <c r="F9" s="41" t="s">
        <v>1127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193</v>
      </c>
      <c r="B10" s="34" t="s">
        <v>627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22</v>
      </c>
      <c r="B11" s="34" t="s">
        <v>648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195</v>
      </c>
      <c r="B12" s="39" t="s">
        <v>904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193</v>
      </c>
      <c r="B13" s="39" t="s">
        <v>905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196</v>
      </c>
      <c r="B14" s="39" t="s">
        <v>906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23</v>
      </c>
      <c r="B15" s="39" t="s">
        <v>907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197</v>
      </c>
      <c r="B16" s="39" t="s">
        <v>908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193</v>
      </c>
      <c r="B17" s="39" t="s">
        <v>909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198</v>
      </c>
      <c r="B18" s="39" t="s">
        <v>996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199</v>
      </c>
      <c r="B19" s="34" t="s">
        <v>569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">
      <c r="A20" s="15" t="s">
        <v>24</v>
      </c>
      <c r="B20" s="34" t="s">
        <v>66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489</v>
      </c>
      <c r="B21" s="39" t="s">
        <v>735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193</v>
      </c>
      <c r="B22" s="39" t="s">
        <v>1009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">
      <c r="A23" s="15" t="s">
        <v>25</v>
      </c>
      <c r="B23" s="34" t="s">
        <v>577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200</v>
      </c>
      <c r="B24" s="39" t="s">
        <v>736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193</v>
      </c>
      <c r="B25" s="39" t="s">
        <v>1010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201</v>
      </c>
      <c r="B26" s="34" t="s">
        <v>571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">
      <c r="A27" s="15" t="s">
        <v>26</v>
      </c>
      <c r="B27" s="39" t="s">
        <v>721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202</v>
      </c>
      <c r="B28" s="39" t="s">
        <v>722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203</v>
      </c>
      <c r="B29" s="39" t="s">
        <v>1231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204</v>
      </c>
      <c r="B30" s="39" t="s">
        <v>723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193</v>
      </c>
      <c r="B31" s="39" t="s">
        <v>1232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381</v>
      </c>
      <c r="B32" s="39" t="s">
        <v>724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27</v>
      </c>
      <c r="B33" s="39" t="s">
        <v>999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205</v>
      </c>
      <c r="B34" s="34" t="s">
        <v>581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193</v>
      </c>
      <c r="B35" s="39" t="s">
        <v>746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206</v>
      </c>
      <c r="B36" s="39" t="s">
        <v>1016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28</v>
      </c>
      <c r="B37" s="34" t="s">
        <v>583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">
      <c r="A38" s="15" t="s">
        <v>207</v>
      </c>
      <c r="B38" s="39" t="s">
        <v>747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">
      <c r="A39" s="15" t="s">
        <v>29</v>
      </c>
      <c r="B39" s="39" t="s">
        <v>1017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">
      <c r="A40" s="15" t="s">
        <v>208</v>
      </c>
      <c r="B40" s="34" t="s">
        <v>587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">
      <c r="A41" s="15" t="s">
        <v>193</v>
      </c>
      <c r="B41" s="34" t="s">
        <v>588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">
      <c r="A42" s="15" t="s">
        <v>209</v>
      </c>
      <c r="B42" s="34" t="s">
        <v>592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">
      <c r="A43" s="15" t="s">
        <v>30</v>
      </c>
      <c r="B43" s="39" t="s">
        <v>764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">
      <c r="A44" s="15" t="s">
        <v>210</v>
      </c>
      <c r="B44" s="39" t="s">
        <v>765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">
      <c r="A45" s="15" t="s">
        <v>193</v>
      </c>
      <c r="B45" s="39" t="s">
        <v>766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">
      <c r="A46" s="15" t="s">
        <v>211</v>
      </c>
      <c r="B46" s="39" t="s">
        <v>767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">
      <c r="A47" s="15" t="s">
        <v>212</v>
      </c>
      <c r="B47" s="39" t="s">
        <v>768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">
      <c r="A48" s="15" t="s">
        <v>31</v>
      </c>
      <c r="B48" s="39" t="s">
        <v>769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">
      <c r="A49" s="15" t="s">
        <v>213</v>
      </c>
      <c r="B49" s="39" t="s">
        <v>770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">
      <c r="A50" s="15" t="s">
        <v>193</v>
      </c>
      <c r="B50" s="39" t="s">
        <v>771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">
      <c r="A51" s="15" t="s">
        <v>214</v>
      </c>
      <c r="B51" s="39" t="s">
        <v>1029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">
      <c r="A52" s="15" t="s">
        <v>32</v>
      </c>
      <c r="B52" s="34" t="s">
        <v>605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">
      <c r="A53" s="15" t="s">
        <v>215</v>
      </c>
      <c r="B53" s="39" t="s">
        <v>803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">
      <c r="A54" s="15" t="s">
        <v>193</v>
      </c>
      <c r="B54" s="39" t="s">
        <v>1045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">
      <c r="A55" s="15" t="s">
        <v>33</v>
      </c>
      <c r="B55" s="34" t="s">
        <v>1192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">
      <c r="A56" s="15" t="s">
        <v>490</v>
      </c>
      <c r="B56" s="34" t="s">
        <v>622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">
      <c r="A57" s="15" t="s">
        <v>193</v>
      </c>
      <c r="B57" s="34" t="s">
        <v>630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">
      <c r="A58" s="15" t="s">
        <v>34</v>
      </c>
      <c r="B58" s="39" t="s">
        <v>848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">
      <c r="A59" s="15" t="s">
        <v>216</v>
      </c>
      <c r="B59" s="39" t="s">
        <v>1233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">
      <c r="A60" s="15" t="s">
        <v>491</v>
      </c>
      <c r="B60" s="39" t="s">
        <v>1234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">
      <c r="A61" s="15" t="s">
        <v>217</v>
      </c>
      <c r="B61" s="39" t="s">
        <v>1235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">
      <c r="A62" s="15" t="s">
        <v>218</v>
      </c>
      <c r="B62" s="39" t="s">
        <v>1236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">
      <c r="A63" s="15" t="s">
        <v>219</v>
      </c>
      <c r="B63" s="39" t="s">
        <v>1079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">
      <c r="A64" s="15" t="s">
        <v>193</v>
      </c>
      <c r="B64" s="34" t="s">
        <v>394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">
      <c r="A65" s="15" t="s">
        <v>35</v>
      </c>
      <c r="B65" s="34" t="s">
        <v>631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">
      <c r="A66" s="15" t="s">
        <v>220</v>
      </c>
      <c r="B66" s="39" t="s">
        <v>851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">
      <c r="A67" s="15" t="s">
        <v>193</v>
      </c>
      <c r="B67" s="39" t="s">
        <v>1080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">
      <c r="A68" s="15" t="s">
        <v>36</v>
      </c>
      <c r="B68" s="34" t="s">
        <v>641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">
      <c r="A69" s="15" t="s">
        <v>221</v>
      </c>
      <c r="B69" s="39" t="s">
        <v>885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">
      <c r="A70" s="15" t="s">
        <v>492</v>
      </c>
      <c r="B70" s="39" t="s">
        <v>886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">
      <c r="A71" s="15" t="s">
        <v>493</v>
      </c>
      <c r="B71" s="39" t="s">
        <v>887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">
      <c r="A72" s="15" t="s">
        <v>193</v>
      </c>
      <c r="B72" s="39" t="s">
        <v>888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">
      <c r="A73" s="15" t="s">
        <v>37</v>
      </c>
      <c r="B73" s="39" t="s">
        <v>1095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">
      <c r="A74" s="15" t="s">
        <v>494</v>
      </c>
      <c r="B74" s="34" t="s">
        <v>660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">
      <c r="A75" s="15" t="s">
        <v>193</v>
      </c>
      <c r="B75" s="39" t="s">
        <v>952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">
      <c r="A76" s="15" t="s">
        <v>38</v>
      </c>
      <c r="B76" s="39" t="s">
        <v>1237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">
      <c r="A77" s="15" t="s">
        <v>222</v>
      </c>
      <c r="B77" s="39" t="s">
        <v>1238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">
      <c r="A78" s="15" t="s">
        <v>223</v>
      </c>
      <c r="B78" s="39" t="s">
        <v>1100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">
      <c r="A79" s="15" t="s">
        <v>224</v>
      </c>
      <c r="B79" s="34" t="s">
        <v>442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">
      <c r="A80" s="15" t="s">
        <v>225</v>
      </c>
      <c r="B80" s="34" t="s">
        <v>652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">
      <c r="A81" s="15" t="s">
        <v>496</v>
      </c>
      <c r="B81" s="39" t="s">
        <v>927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">
      <c r="A82" s="15" t="s">
        <v>226</v>
      </c>
      <c r="B82" s="34" t="s">
        <v>654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">
      <c r="A83" s="15" t="s">
        <v>495</v>
      </c>
      <c r="B83" s="39" t="s">
        <v>929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">
      <c r="A84" s="15" t="s">
        <v>193</v>
      </c>
      <c r="B84" s="39" t="s">
        <v>930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">
      <c r="A85" s="15" t="s">
        <v>39</v>
      </c>
      <c r="B85" s="39" t="s">
        <v>931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">
      <c r="A86" s="15" t="s">
        <v>227</v>
      </c>
      <c r="B86" s="39" t="s">
        <v>932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">
      <c r="A87" s="15" t="s">
        <v>193</v>
      </c>
      <c r="B87" s="39" t="s">
        <v>933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">
      <c r="A88" s="15" t="s">
        <v>40</v>
      </c>
      <c r="B88" s="39" t="s">
        <v>934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">
      <c r="A89" s="15" t="s">
        <v>228</v>
      </c>
      <c r="B89" s="39" t="s">
        <v>935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">
      <c r="A90" s="15" t="s">
        <v>193</v>
      </c>
      <c r="B90" s="39" t="s">
        <v>936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">
      <c r="A91" s="15" t="s">
        <v>41</v>
      </c>
      <c r="B91" s="39" t="s">
        <v>937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">
      <c r="A92" s="15" t="s">
        <v>229</v>
      </c>
      <c r="B92" s="39" t="s">
        <v>1116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">
      <c r="A93" s="15" t="s">
        <v>193</v>
      </c>
      <c r="B93" s="72" t="s">
        <v>1193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">
      <c r="A94" s="15" t="s">
        <v>93</v>
      </c>
      <c r="B94" s="34" t="s">
        <v>20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">
      <c r="A95" s="15" t="s">
        <v>321</v>
      </c>
      <c r="B95" s="39" t="s">
        <v>672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">
      <c r="A96" s="15" t="s">
        <v>322</v>
      </c>
      <c r="B96" s="39" t="s">
        <v>961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">
      <c r="A97" s="15" t="s">
        <v>193</v>
      </c>
      <c r="B97" s="34" t="s">
        <v>548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">
      <c r="A98" s="15" t="s">
        <v>42</v>
      </c>
      <c r="B98" s="39" t="s">
        <v>673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">
      <c r="A99" s="15" t="s">
        <v>230</v>
      </c>
      <c r="B99" s="39" t="s">
        <v>962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">
      <c r="A100" s="15" t="s">
        <v>231</v>
      </c>
      <c r="B100" s="34" t="s">
        <v>549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">
      <c r="A101" s="15" t="s">
        <v>232</v>
      </c>
      <c r="B101" s="39" t="s">
        <v>674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">
      <c r="A102" s="15" t="s">
        <v>233</v>
      </c>
      <c r="B102" s="39" t="s">
        <v>963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">
      <c r="A103" s="15" t="s">
        <v>234</v>
      </c>
      <c r="B103" s="34" t="s">
        <v>550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">
      <c r="A104" s="15" t="s">
        <v>235</v>
      </c>
      <c r="B104" s="34" t="s">
        <v>23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">
      <c r="A105" s="15" t="s">
        <v>236</v>
      </c>
      <c r="B105" s="39" t="s">
        <v>675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">
      <c r="A106" s="15" t="s">
        <v>237</v>
      </c>
      <c r="B106" s="39" t="s">
        <v>964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">
      <c r="A107" s="15" t="s">
        <v>193</v>
      </c>
      <c r="B107" s="34" t="s">
        <v>198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">
      <c r="A108" s="15" t="s">
        <v>497</v>
      </c>
      <c r="B108" s="39" t="s">
        <v>1239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">
      <c r="A109" s="15" t="s">
        <v>92</v>
      </c>
      <c r="B109" s="34" t="s">
        <v>551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">
      <c r="A110" s="15" t="s">
        <v>320</v>
      </c>
      <c r="B110" s="39" t="s">
        <v>676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">
      <c r="A111" s="15" t="s">
        <v>193</v>
      </c>
      <c r="B111" s="39" t="s">
        <v>965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">
      <c r="A112" s="15" t="s">
        <v>238</v>
      </c>
      <c r="B112" s="34" t="s">
        <v>552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">
      <c r="A113" s="15" t="s">
        <v>43</v>
      </c>
      <c r="B113" s="39" t="s">
        <v>677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">
      <c r="A114" s="15" t="s">
        <v>239</v>
      </c>
      <c r="B114" s="39" t="s">
        <v>966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">
      <c r="A115" s="15" t="s">
        <v>193</v>
      </c>
      <c r="B115" s="34" t="s">
        <v>201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">
      <c r="A116" s="15" t="s">
        <v>44</v>
      </c>
      <c r="B116" s="34" t="s">
        <v>553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">
      <c r="A117" s="15" t="s">
        <v>240</v>
      </c>
      <c r="B117" s="39" t="s">
        <v>678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">
      <c r="A118" s="15" t="s">
        <v>193</v>
      </c>
      <c r="B118" s="39" t="s">
        <v>679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">
      <c r="A119" s="15" t="s">
        <v>45</v>
      </c>
      <c r="B119" s="39" t="s">
        <v>680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">
      <c r="A120" s="15" t="s">
        <v>241</v>
      </c>
      <c r="B120" s="39" t="s">
        <v>967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">
      <c r="A121" s="15" t="s">
        <v>498</v>
      </c>
      <c r="B121" s="34" t="s">
        <v>554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">
      <c r="A122" s="15" t="s">
        <v>242</v>
      </c>
      <c r="B122" s="39" t="s">
        <v>681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">
      <c r="A123" s="15" t="s">
        <v>193</v>
      </c>
      <c r="B123" s="39" t="s">
        <v>968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">
      <c r="A124" s="15" t="s">
        <v>46</v>
      </c>
      <c r="B124" s="34" t="s">
        <v>555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">
      <c r="A125" s="15" t="s">
        <v>243</v>
      </c>
      <c r="B125" s="34" t="s">
        <v>556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">
      <c r="A126" s="15" t="s">
        <v>193</v>
      </c>
      <c r="B126" s="39" t="s">
        <v>682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">
      <c r="A127" s="15" t="s">
        <v>47</v>
      </c>
      <c r="B127" s="34" t="s">
        <v>29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">
      <c r="A128" s="15" t="s">
        <v>244</v>
      </c>
      <c r="B128" s="39" t="s">
        <v>683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">
      <c r="A129" s="15" t="s">
        <v>193</v>
      </c>
      <c r="B129" s="39" t="s">
        <v>969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">
      <c r="A130" s="15" t="s">
        <v>48</v>
      </c>
      <c r="B130" s="34" t="s">
        <v>209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">
      <c r="A131" s="15" t="s">
        <v>245</v>
      </c>
      <c r="B131" s="34" t="s">
        <v>30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">
      <c r="A132" s="15" t="s">
        <v>193</v>
      </c>
      <c r="B132" s="39" t="s">
        <v>684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">
      <c r="A133" s="15" t="s">
        <v>49</v>
      </c>
      <c r="B133" s="39" t="s">
        <v>970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">
      <c r="A134" s="15" t="s">
        <v>246</v>
      </c>
      <c r="B134" s="34" t="s">
        <v>212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">
      <c r="A135" s="15" t="s">
        <v>193</v>
      </c>
      <c r="B135" s="34" t="s">
        <v>31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">
      <c r="A136" s="15" t="s">
        <v>50</v>
      </c>
      <c r="B136" s="39" t="s">
        <v>685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">
      <c r="A137" s="15" t="s">
        <v>247</v>
      </c>
      <c r="B137" s="39" t="s">
        <v>971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">
      <c r="A138" s="15" t="s">
        <v>193</v>
      </c>
      <c r="B138" s="34" t="s">
        <v>214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">
      <c r="A139" s="15" t="s">
        <v>51</v>
      </c>
      <c r="B139" s="34" t="s">
        <v>32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">
      <c r="A140" s="15" t="s">
        <v>499</v>
      </c>
      <c r="B140" s="39" t="s">
        <v>686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">
      <c r="A141" s="15" t="s">
        <v>193</v>
      </c>
      <c r="B141" s="39" t="s">
        <v>972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">
      <c r="A142" s="15" t="s">
        <v>98</v>
      </c>
      <c r="B142" s="34" t="s">
        <v>33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">
      <c r="A143" s="15" t="s">
        <v>326</v>
      </c>
      <c r="B143" s="39" t="s">
        <v>687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">
      <c r="A144" s="15" t="s">
        <v>327</v>
      </c>
      <c r="B144" s="39" t="s">
        <v>973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">
      <c r="A145" s="15" t="s">
        <v>328</v>
      </c>
      <c r="B145" s="34" t="s">
        <v>558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">
      <c r="A146" s="15" t="s">
        <v>329</v>
      </c>
      <c r="B146" s="39" t="s">
        <v>688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">
      <c r="A147" s="15" t="s">
        <v>193</v>
      </c>
      <c r="B147" s="39" t="s">
        <v>689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">
      <c r="A148" s="15" t="s">
        <v>52</v>
      </c>
      <c r="B148" s="39" t="s">
        <v>690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">
      <c r="A149" s="15" t="s">
        <v>248</v>
      </c>
      <c r="B149" s="39" t="s">
        <v>691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">
      <c r="A150" s="15" t="s">
        <v>193</v>
      </c>
      <c r="B150" s="39" t="s">
        <v>692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">
      <c r="A151" s="15" t="s">
        <v>53</v>
      </c>
      <c r="B151" s="39" t="s">
        <v>974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">
      <c r="A152" s="15" t="s">
        <v>249</v>
      </c>
      <c r="B152" s="34" t="s">
        <v>35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">
      <c r="A153" s="15" t="s">
        <v>193</v>
      </c>
      <c r="B153" s="39" t="s">
        <v>693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">
      <c r="A154" s="15" t="s">
        <v>172</v>
      </c>
      <c r="B154" s="39" t="s">
        <v>975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">
      <c r="A155" s="15" t="s">
        <v>450</v>
      </c>
      <c r="B155" s="34" t="s">
        <v>559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">
      <c r="A156" s="15" t="s">
        <v>451</v>
      </c>
      <c r="B156" s="39" t="s">
        <v>694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">
      <c r="A157" s="15" t="s">
        <v>528</v>
      </c>
      <c r="B157" s="39" t="s">
        <v>1240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">
      <c r="A158" s="15" t="s">
        <v>529</v>
      </c>
      <c r="B158" s="39" t="s">
        <v>1241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">
      <c r="A159" s="15" t="s">
        <v>452</v>
      </c>
      <c r="B159" s="39" t="s">
        <v>976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">
      <c r="A160" s="15" t="s">
        <v>453</v>
      </c>
      <c r="B160" s="34" t="s">
        <v>37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">
      <c r="A161" s="15" t="s">
        <v>193</v>
      </c>
      <c r="B161" s="39" t="s">
        <v>695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">
      <c r="A162" s="15" t="s">
        <v>250</v>
      </c>
      <c r="B162" s="39" t="s">
        <v>977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">
      <c r="B163" s="34" t="s">
        <v>560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">
      <c r="A164" s="15" t="s">
        <v>54</v>
      </c>
      <c r="B164" s="39" t="s">
        <v>696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">
      <c r="A165" s="15" t="s">
        <v>193</v>
      </c>
      <c r="B165" s="39" t="s">
        <v>697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">
      <c r="A166" s="15" t="s">
        <v>251</v>
      </c>
      <c r="B166" s="39" t="s">
        <v>698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">
      <c r="A167" s="15" t="s">
        <v>55</v>
      </c>
      <c r="B167" s="39" t="s">
        <v>699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">
      <c r="A168" s="15" t="s">
        <v>500</v>
      </c>
      <c r="B168" s="39" t="s">
        <v>700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">
      <c r="A169" s="15" t="s">
        <v>193</v>
      </c>
      <c r="B169" s="39" t="s">
        <v>701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">
      <c r="A170" s="15" t="s">
        <v>56</v>
      </c>
      <c r="B170" s="39" t="s">
        <v>1242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">
      <c r="A171" s="15" t="s">
        <v>382</v>
      </c>
      <c r="B171" s="39" t="s">
        <v>1243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">
      <c r="A172" s="15" t="s">
        <v>193</v>
      </c>
      <c r="B172" s="34" t="s">
        <v>39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">
      <c r="A173" s="15" t="s">
        <v>57</v>
      </c>
      <c r="B173" s="39" t="s">
        <v>702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">
      <c r="A174" s="15" t="s">
        <v>258</v>
      </c>
      <c r="B174" s="39" t="s">
        <v>978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">
      <c r="A175" s="15" t="s">
        <v>193</v>
      </c>
      <c r="B175" s="34" t="s">
        <v>40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">
      <c r="A176" s="15" t="s">
        <v>58</v>
      </c>
      <c r="B176" s="39" t="s">
        <v>703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">
      <c r="A177" s="15" t="s">
        <v>259</v>
      </c>
      <c r="B177" s="39" t="s">
        <v>979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">
      <c r="A178" s="15" t="s">
        <v>193</v>
      </c>
      <c r="B178" s="34" t="s">
        <v>561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">
      <c r="A179" s="15" t="s">
        <v>59</v>
      </c>
      <c r="B179" s="39" t="s">
        <v>704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">
      <c r="A180" s="15" t="s">
        <v>501</v>
      </c>
      <c r="B180" s="39" t="s">
        <v>980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">
      <c r="A181" s="15" t="s">
        <v>193</v>
      </c>
      <c r="B181" s="34" t="s">
        <v>597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">
      <c r="A182" s="15" t="s">
        <v>60</v>
      </c>
      <c r="B182" s="39" t="s">
        <v>784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">
      <c r="A183" s="15" t="s">
        <v>260</v>
      </c>
      <c r="B183" s="39" t="s">
        <v>785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">
      <c r="A184" s="15" t="s">
        <v>193</v>
      </c>
      <c r="B184" s="39" t="s">
        <v>981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">
      <c r="A185" s="15" t="s">
        <v>61</v>
      </c>
      <c r="B185" s="34" t="s">
        <v>42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">
      <c r="A186" s="15" t="s">
        <v>261</v>
      </c>
      <c r="B186" s="39" t="s">
        <v>705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">
      <c r="A187" s="15" t="s">
        <v>193</v>
      </c>
      <c r="B187" s="39" t="s">
        <v>706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">
      <c r="A188" s="15" t="s">
        <v>62</v>
      </c>
      <c r="B188" s="39" t="s">
        <v>707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">
      <c r="A189" s="15" t="s">
        <v>262</v>
      </c>
      <c r="B189" s="39" t="s">
        <v>708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">
      <c r="A190" s="15" t="s">
        <v>263</v>
      </c>
      <c r="B190" s="39" t="s">
        <v>709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">
      <c r="A191" s="15" t="s">
        <v>193</v>
      </c>
      <c r="B191" s="39" t="s">
        <v>710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">
      <c r="A192" s="15" t="s">
        <v>63</v>
      </c>
      <c r="B192" s="39" t="s">
        <v>711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">
      <c r="A193" s="15" t="s">
        <v>502</v>
      </c>
      <c r="B193" s="39" t="s">
        <v>712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">
      <c r="A194" s="15" t="s">
        <v>193</v>
      </c>
      <c r="B194" s="39" t="s">
        <v>982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">
      <c r="A195" s="15" t="s">
        <v>64</v>
      </c>
      <c r="B195" s="34" t="s">
        <v>562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">
      <c r="A196" s="15" t="s">
        <v>264</v>
      </c>
      <c r="B196" s="34" t="s">
        <v>596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">
      <c r="A197" s="15" t="s">
        <v>193</v>
      </c>
      <c r="B197" s="39" t="s">
        <v>783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">
      <c r="A198" s="15" t="s">
        <v>66</v>
      </c>
      <c r="B198" s="39" t="s">
        <v>983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">
      <c r="A199" s="15" t="s">
        <v>266</v>
      </c>
      <c r="B199" s="34" t="s">
        <v>563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">
      <c r="A200" s="15" t="s">
        <v>193</v>
      </c>
      <c r="B200" s="34" t="s">
        <v>564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">
      <c r="A201" s="15" t="s">
        <v>67</v>
      </c>
      <c r="B201" s="39" t="s">
        <v>713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">
      <c r="A202" s="15" t="s">
        <v>267</v>
      </c>
      <c r="B202" s="39" t="s">
        <v>984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">
      <c r="A203" s="15" t="s">
        <v>193</v>
      </c>
      <c r="B203" s="34" t="s">
        <v>565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">
      <c r="A204" s="15" t="s">
        <v>68</v>
      </c>
      <c r="B204" s="39" t="s">
        <v>714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">
      <c r="A205" s="15" t="s">
        <v>268</v>
      </c>
      <c r="B205" s="39" t="s">
        <v>985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">
      <c r="A206" s="15" t="s">
        <v>193</v>
      </c>
      <c r="B206" s="34" t="s">
        <v>45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">
      <c r="A207" s="15" t="s">
        <v>269</v>
      </c>
      <c r="B207" s="39" t="s">
        <v>715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">
      <c r="A208" s="15" t="s">
        <v>69</v>
      </c>
      <c r="B208" s="39" t="s">
        <v>716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">
      <c r="A209" s="15" t="s">
        <v>270</v>
      </c>
      <c r="B209" s="39" t="s">
        <v>717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">
      <c r="A210" s="15" t="s">
        <v>193</v>
      </c>
      <c r="B210" s="39" t="s">
        <v>986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">
      <c r="A211" s="15" t="s">
        <v>70</v>
      </c>
      <c r="B211" s="34" t="s">
        <v>46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">
      <c r="A212" s="15" t="s">
        <v>271</v>
      </c>
      <c r="B212" s="39" t="s">
        <v>718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">
      <c r="A213" s="15" t="s">
        <v>193</v>
      </c>
      <c r="B213" s="39" t="s">
        <v>987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">
      <c r="A214" s="15" t="s">
        <v>71</v>
      </c>
      <c r="B214" s="34" t="s">
        <v>566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">
      <c r="A215" s="15" t="s">
        <v>272</v>
      </c>
      <c r="B215" s="39" t="s">
        <v>719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">
      <c r="A216" s="15" t="s">
        <v>273</v>
      </c>
      <c r="B216" s="39" t="s">
        <v>988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">
      <c r="A217" s="15" t="s">
        <v>274</v>
      </c>
      <c r="B217" s="34" t="s">
        <v>567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">
      <c r="A218" s="15" t="s">
        <v>275</v>
      </c>
      <c r="B218" s="39" t="s">
        <v>720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">
      <c r="A219" s="15" t="s">
        <v>276</v>
      </c>
      <c r="B219" s="39" t="s">
        <v>989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">
      <c r="A220" s="15" t="s">
        <v>277</v>
      </c>
      <c r="B220" s="34" t="s">
        <v>49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">
      <c r="A221" s="15" t="s">
        <v>278</v>
      </c>
      <c r="B221" s="39" t="s">
        <v>953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">
      <c r="A222" s="15" t="s">
        <v>279</v>
      </c>
      <c r="B222" s="39" t="s">
        <v>990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">
      <c r="A223" s="15" t="s">
        <v>193</v>
      </c>
      <c r="B223" s="34" t="s">
        <v>568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">
      <c r="A224" s="15" t="s">
        <v>72</v>
      </c>
      <c r="B224" s="39" t="s">
        <v>954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">
      <c r="A225" s="15" t="s">
        <v>252</v>
      </c>
      <c r="B225" s="39" t="s">
        <v>991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">
      <c r="A226" s="15" t="s">
        <v>253</v>
      </c>
      <c r="B226" s="34" t="s">
        <v>51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">
      <c r="A227" s="15" t="s">
        <v>254</v>
      </c>
      <c r="B227" s="39" t="s">
        <v>955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">
      <c r="A228" s="15" t="s">
        <v>255</v>
      </c>
      <c r="B228" s="39" t="s">
        <v>992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">
      <c r="A229" s="15" t="s">
        <v>256</v>
      </c>
      <c r="B229" s="34" t="s">
        <v>600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">
      <c r="A230" s="15" t="s">
        <v>257</v>
      </c>
      <c r="B230" s="39" t="s">
        <v>790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">
      <c r="A231" s="15" t="s">
        <v>193</v>
      </c>
      <c r="B231" s="39" t="s">
        <v>791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">
      <c r="A232" s="15" t="s">
        <v>137</v>
      </c>
      <c r="B232" s="39" t="s">
        <v>792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">
      <c r="A233" s="15" t="s">
        <v>280</v>
      </c>
      <c r="B233" s="39" t="s">
        <v>793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">
      <c r="A234" s="15" t="s">
        <v>193</v>
      </c>
      <c r="B234" s="39" t="s">
        <v>993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">
      <c r="A235" s="15" t="s">
        <v>281</v>
      </c>
      <c r="B235" s="34" t="s">
        <v>52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">
      <c r="A236" s="15" t="s">
        <v>282</v>
      </c>
      <c r="B236" s="39" t="s">
        <v>956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">
      <c r="A237" s="15" t="s">
        <v>73</v>
      </c>
      <c r="B237" s="39" t="s">
        <v>994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">
      <c r="A238" s="15" t="s">
        <v>283</v>
      </c>
      <c r="B238" s="34" t="s">
        <v>53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">
      <c r="A239" s="15" t="s">
        <v>193</v>
      </c>
      <c r="B239" s="39" t="s">
        <v>957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">
      <c r="A240" s="15" t="s">
        <v>284</v>
      </c>
      <c r="B240" s="39" t="s">
        <v>995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">
      <c r="A241" s="15" t="s">
        <v>74</v>
      </c>
      <c r="B241" s="34" t="s">
        <v>54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">
      <c r="A242" s="15" t="s">
        <v>285</v>
      </c>
      <c r="B242" s="39" t="s">
        <v>958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">
      <c r="A243" s="15" t="s">
        <v>193</v>
      </c>
      <c r="B243" s="39" t="s">
        <v>997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">
      <c r="A244" s="15" t="s">
        <v>286</v>
      </c>
      <c r="B244" s="34" t="s">
        <v>251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">
      <c r="A245" s="15" t="s">
        <v>287</v>
      </c>
      <c r="B245" s="34" t="s">
        <v>570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">
      <c r="A246" s="15" t="s">
        <v>75</v>
      </c>
      <c r="B246" s="39" t="s">
        <v>959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">
      <c r="A247" s="15" t="s">
        <v>503</v>
      </c>
      <c r="B247" s="39" t="s">
        <v>998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">
      <c r="A248" s="15" t="s">
        <v>193</v>
      </c>
      <c r="B248" s="34" t="s">
        <v>628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">
      <c r="A249" s="15" t="s">
        <v>76</v>
      </c>
      <c r="B249" s="39" t="s">
        <v>842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">
      <c r="A250" s="15" t="s">
        <v>288</v>
      </c>
      <c r="B250" s="39" t="s">
        <v>1000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">
      <c r="A251" s="15" t="s">
        <v>193</v>
      </c>
      <c r="B251" s="34" t="s">
        <v>57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">
      <c r="A252" s="15" t="s">
        <v>77</v>
      </c>
      <c r="B252" s="39" t="s">
        <v>725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">
      <c r="A253" s="15" t="s">
        <v>289</v>
      </c>
      <c r="B253" s="39" t="s">
        <v>1001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">
      <c r="A254" s="15" t="s">
        <v>193</v>
      </c>
      <c r="B254" s="34" t="s">
        <v>572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">
      <c r="A255" s="15" t="s">
        <v>78</v>
      </c>
      <c r="B255" s="39" t="s">
        <v>726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">
      <c r="A256" s="15" t="s">
        <v>290</v>
      </c>
      <c r="B256" s="39" t="s">
        <v>1002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">
      <c r="A257" s="15" t="s">
        <v>193</v>
      </c>
      <c r="B257" s="34" t="s">
        <v>59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">
      <c r="A258" s="15" t="s">
        <v>79</v>
      </c>
      <c r="B258" s="39" t="s">
        <v>727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">
      <c r="A259" s="15" t="s">
        <v>291</v>
      </c>
      <c r="B259" s="39" t="s">
        <v>1003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">
      <c r="A260" s="15" t="s">
        <v>193</v>
      </c>
      <c r="B260" s="34" t="s">
        <v>573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">
      <c r="A261" s="15" t="s">
        <v>80</v>
      </c>
      <c r="B261" s="39" t="s">
        <v>728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">
      <c r="A262" s="15" t="s">
        <v>292</v>
      </c>
      <c r="B262" s="39" t="s">
        <v>1004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">
      <c r="A263" s="15" t="s">
        <v>504</v>
      </c>
      <c r="B263" s="34" t="s">
        <v>61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">
      <c r="A264" s="15" t="s">
        <v>193</v>
      </c>
      <c r="B264" s="39" t="s">
        <v>729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">
      <c r="A265" s="15" t="s">
        <v>293</v>
      </c>
      <c r="B265" s="39" t="s">
        <v>1005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">
      <c r="A266" s="15" t="s">
        <v>475</v>
      </c>
      <c r="B266" s="34" t="s">
        <v>574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">
      <c r="A267" s="15" t="s">
        <v>294</v>
      </c>
      <c r="B267" s="39" t="s">
        <v>730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">
      <c r="A268" s="15" t="s">
        <v>81</v>
      </c>
      <c r="B268" s="39" t="s">
        <v>731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">
      <c r="A269" s="15" t="s">
        <v>505</v>
      </c>
      <c r="B269" s="39" t="s">
        <v>1006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">
      <c r="A270" s="15" t="s">
        <v>193</v>
      </c>
      <c r="B270" s="34" t="s">
        <v>575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">
      <c r="A271" s="15" t="s">
        <v>82</v>
      </c>
      <c r="B271" s="39" t="s">
        <v>732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">
      <c r="A272" s="15" t="s">
        <v>295</v>
      </c>
      <c r="B272" s="39" t="s">
        <v>1007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">
      <c r="A273" s="15" t="s">
        <v>506</v>
      </c>
      <c r="B273" s="34" t="s">
        <v>64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">
      <c r="A274" s="15" t="s">
        <v>193</v>
      </c>
      <c r="B274" s="39" t="s">
        <v>733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">
      <c r="A275" s="15" t="s">
        <v>83</v>
      </c>
      <c r="B275" s="39" t="s">
        <v>1008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">
      <c r="A276" s="15" t="s">
        <v>296</v>
      </c>
      <c r="B276" s="34" t="s">
        <v>578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">
      <c r="A277" s="15" t="s">
        <v>193</v>
      </c>
      <c r="B277" s="39" t="s">
        <v>737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">
      <c r="A278" s="15" t="s">
        <v>84</v>
      </c>
      <c r="B278" s="39" t="s">
        <v>1011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">
      <c r="A279" s="15" t="s">
        <v>297</v>
      </c>
      <c r="B279" s="34" t="s">
        <v>579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">
      <c r="A280" s="15" t="s">
        <v>193</v>
      </c>
      <c r="B280" s="34" t="s">
        <v>69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">
      <c r="A281" s="15" t="s">
        <v>85</v>
      </c>
      <c r="B281" s="39" t="s">
        <v>738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">
      <c r="A282" s="15" t="s">
        <v>507</v>
      </c>
      <c r="B282" s="39" t="s">
        <v>1012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">
      <c r="A283" s="15" t="s">
        <v>298</v>
      </c>
      <c r="B283" s="34" t="s">
        <v>70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">
      <c r="A284" s="15" t="s">
        <v>299</v>
      </c>
      <c r="B284" s="39" t="s">
        <v>739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">
      <c r="A285" s="15" t="s">
        <v>300</v>
      </c>
      <c r="B285" s="39" t="s">
        <v>1013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">
      <c r="A286" s="15" t="s">
        <v>301</v>
      </c>
      <c r="B286" s="34" t="s">
        <v>580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">
      <c r="A287" s="15" t="s">
        <v>193</v>
      </c>
      <c r="B287" s="39" t="s">
        <v>740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">
      <c r="A288" s="15" t="s">
        <v>86</v>
      </c>
      <c r="B288" s="39" t="s">
        <v>741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">
      <c r="A289" s="15" t="s">
        <v>302</v>
      </c>
      <c r="B289" s="39" t="s">
        <v>742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">
      <c r="A290" s="15" t="s">
        <v>303</v>
      </c>
      <c r="B290" s="39" t="s">
        <v>1244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">
      <c r="A291" s="15" t="s">
        <v>508</v>
      </c>
      <c r="B291" s="39" t="s">
        <v>743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">
      <c r="A292" s="15" t="s">
        <v>304</v>
      </c>
      <c r="B292" s="39" t="s">
        <v>744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">
      <c r="A293" s="15" t="s">
        <v>305</v>
      </c>
      <c r="B293" s="39" t="s">
        <v>1245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">
      <c r="A294" s="15" t="s">
        <v>306</v>
      </c>
      <c r="B294" s="39" t="s">
        <v>1246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">
      <c r="A295" s="15" t="s">
        <v>307</v>
      </c>
      <c r="B295" s="39" t="s">
        <v>1014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">
      <c r="A296" s="15" t="s">
        <v>308</v>
      </c>
      <c r="B296" s="34" t="s">
        <v>72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">
      <c r="A297" s="15" t="s">
        <v>193</v>
      </c>
      <c r="B297" s="39" t="s">
        <v>745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">
      <c r="A298" s="15" t="s">
        <v>87</v>
      </c>
      <c r="B298" s="39" t="s">
        <v>1015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">
      <c r="A299" s="15" t="s">
        <v>309</v>
      </c>
      <c r="B299" s="34" t="s">
        <v>281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">
      <c r="A300" s="15" t="s">
        <v>193</v>
      </c>
      <c r="B300" s="34" t="s">
        <v>282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">
      <c r="A301" s="15" t="s">
        <v>88</v>
      </c>
      <c r="B301" s="34" t="s">
        <v>582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">
      <c r="A302" s="15" t="s">
        <v>310</v>
      </c>
      <c r="B302" s="34" t="s">
        <v>286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">
      <c r="A303" s="15" t="s">
        <v>193</v>
      </c>
      <c r="B303" s="34" t="s">
        <v>287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">
      <c r="A304" s="15" t="s">
        <v>89</v>
      </c>
      <c r="B304" s="34" t="s">
        <v>75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">
      <c r="A305" s="15" t="s">
        <v>311</v>
      </c>
      <c r="B305" s="39" t="s">
        <v>748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">
      <c r="A306" s="15" t="s">
        <v>312</v>
      </c>
      <c r="B306" s="39" t="s">
        <v>1018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">
      <c r="A307" s="15" t="s">
        <v>313</v>
      </c>
      <c r="B307" s="34" t="s">
        <v>584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">
      <c r="A308" s="15" t="s">
        <v>314</v>
      </c>
      <c r="B308" s="39" t="s">
        <v>749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">
      <c r="A309" s="15" t="s">
        <v>315</v>
      </c>
      <c r="B309" s="39" t="s">
        <v>1019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">
      <c r="A310" s="15" t="s">
        <v>316</v>
      </c>
      <c r="B310" s="34" t="s">
        <v>585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">
      <c r="A311" s="15" t="s">
        <v>317</v>
      </c>
      <c r="B311" s="39" t="s">
        <v>750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">
      <c r="A312" s="15" t="s">
        <v>193</v>
      </c>
      <c r="B312" s="39" t="s">
        <v>1020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">
      <c r="A313" s="15" t="s">
        <v>91</v>
      </c>
      <c r="B313" s="34" t="s">
        <v>78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">
      <c r="A314" s="15" t="s">
        <v>319</v>
      </c>
      <c r="B314" s="39" t="s">
        <v>751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">
      <c r="A315" s="15" t="s">
        <v>193</v>
      </c>
      <c r="B315" s="39" t="s">
        <v>1021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">
      <c r="A316" s="15" t="s">
        <v>94</v>
      </c>
      <c r="B316" s="34" t="s">
        <v>586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">
      <c r="A317" s="15" t="s">
        <v>323</v>
      </c>
      <c r="B317" s="39" t="s">
        <v>752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">
      <c r="A318" s="15" t="s">
        <v>509</v>
      </c>
      <c r="B318" s="39" t="s">
        <v>1022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">
      <c r="A319" s="15" t="s">
        <v>193</v>
      </c>
      <c r="B319" s="34" t="s">
        <v>80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">
      <c r="A320" s="15" t="s">
        <v>95</v>
      </c>
      <c r="B320" s="39" t="s">
        <v>753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">
      <c r="A321" s="15" t="s">
        <v>324</v>
      </c>
      <c r="B321" s="39" t="s">
        <v>754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">
      <c r="A322" s="15" t="s">
        <v>193</v>
      </c>
      <c r="B322" s="39" t="s">
        <v>1023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">
      <c r="A323" s="15" t="s">
        <v>96</v>
      </c>
      <c r="B323" s="34" t="s">
        <v>657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">
      <c r="A324" s="15" t="s">
        <v>514</v>
      </c>
      <c r="B324" s="34" t="s">
        <v>81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">
      <c r="A325" s="15" t="s">
        <v>515</v>
      </c>
      <c r="B325" s="39" t="s">
        <v>755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">
      <c r="A326" s="15" t="s">
        <v>97</v>
      </c>
      <c r="B326" s="39" t="s">
        <v>1024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">
      <c r="A327" s="15" t="s">
        <v>325</v>
      </c>
      <c r="B327" s="34" t="s">
        <v>589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">
      <c r="A328" s="15" t="s">
        <v>193</v>
      </c>
      <c r="B328" s="39" t="s">
        <v>756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">
      <c r="A329" s="15" t="s">
        <v>99</v>
      </c>
      <c r="B329" s="39" t="s">
        <v>1247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">
      <c r="A330" s="15" t="s">
        <v>330</v>
      </c>
      <c r="B330" s="39" t="s">
        <v>1025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">
      <c r="A331" s="15" t="s">
        <v>100</v>
      </c>
      <c r="B331" s="34" t="s">
        <v>590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">
      <c r="A332" s="15" t="s">
        <v>331</v>
      </c>
      <c r="B332" s="39" t="s">
        <v>757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">
      <c r="A333" s="15" t="s">
        <v>193</v>
      </c>
      <c r="B333" s="39" t="s">
        <v>1026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">
      <c r="A334" s="15" t="s">
        <v>101</v>
      </c>
      <c r="B334" s="34" t="s">
        <v>84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">
      <c r="A335" s="15" t="s">
        <v>332</v>
      </c>
      <c r="B335" s="39" t="s">
        <v>758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">
      <c r="A336" s="15" t="s">
        <v>193</v>
      </c>
      <c r="B336" s="39" t="s">
        <v>1027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">
      <c r="A337" s="15" t="s">
        <v>103</v>
      </c>
      <c r="B337" s="34" t="s">
        <v>591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">
      <c r="A338" s="15" t="s">
        <v>334</v>
      </c>
      <c r="B338" s="39" t="s">
        <v>759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">
      <c r="A339" s="15" t="s">
        <v>193</v>
      </c>
      <c r="B339" s="39" t="s">
        <v>760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">
      <c r="A340" s="15" t="s">
        <v>104</v>
      </c>
      <c r="B340" s="39" t="s">
        <v>761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">
      <c r="A341" s="15" t="s">
        <v>335</v>
      </c>
      <c r="B341" s="39" t="s">
        <v>762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">
      <c r="A342" s="15" t="s">
        <v>193</v>
      </c>
      <c r="B342" s="39" t="s">
        <v>763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">
      <c r="A343" s="15" t="s">
        <v>102</v>
      </c>
      <c r="B343" s="39" t="s">
        <v>1028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">
      <c r="A344" s="15" t="s">
        <v>333</v>
      </c>
      <c r="B344" s="34" t="s">
        <v>593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">
      <c r="A345" s="15" t="s">
        <v>193</v>
      </c>
      <c r="B345" s="39" t="s">
        <v>772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">
      <c r="A346" s="15" t="s">
        <v>105</v>
      </c>
      <c r="B346" s="39" t="s">
        <v>1030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">
      <c r="A347" s="15" t="s">
        <v>336</v>
      </c>
      <c r="B347" s="34" t="s">
        <v>88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">
      <c r="A348" s="15" t="s">
        <v>193</v>
      </c>
      <c r="B348" s="39" t="s">
        <v>773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">
      <c r="A349" s="15" t="s">
        <v>106</v>
      </c>
      <c r="B349" s="39" t="s">
        <v>1031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">
      <c r="A350" s="15" t="s">
        <v>337</v>
      </c>
      <c r="B350" s="34" t="s">
        <v>89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">
      <c r="A351" s="15" t="s">
        <v>193</v>
      </c>
      <c r="B351" s="39" t="s">
        <v>774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">
      <c r="A352" s="15" t="s">
        <v>107</v>
      </c>
      <c r="B352" s="39" t="s">
        <v>775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">
      <c r="A353" s="15" t="s">
        <v>338</v>
      </c>
      <c r="B353" s="39" t="s">
        <v>776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">
      <c r="A354" s="15" t="s">
        <v>193</v>
      </c>
      <c r="B354" s="39" t="s">
        <v>777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">
      <c r="A355" s="15" t="s">
        <v>339</v>
      </c>
      <c r="B355" s="39" t="s">
        <v>778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">
      <c r="A356" s="15" t="s">
        <v>108</v>
      </c>
      <c r="B356" s="39" t="s">
        <v>779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">
      <c r="A357" s="15" t="s">
        <v>340</v>
      </c>
      <c r="B357" s="39" t="s">
        <v>780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">
      <c r="A358" s="15" t="s">
        <v>341</v>
      </c>
      <c r="B358" s="39" t="s">
        <v>1032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">
      <c r="A359" s="15" t="s">
        <v>342</v>
      </c>
      <c r="B359" s="34" t="s">
        <v>595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">
      <c r="A360" s="15" t="s">
        <v>193</v>
      </c>
      <c r="B360" s="39" t="s">
        <v>782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">
      <c r="A361" s="15" t="s">
        <v>109</v>
      </c>
      <c r="B361" s="39" t="s">
        <v>1033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">
      <c r="A362" s="15" t="s">
        <v>343</v>
      </c>
      <c r="B362" s="34" t="s">
        <v>598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">
      <c r="A363" s="15" t="s">
        <v>193</v>
      </c>
      <c r="B363" s="39" t="s">
        <v>786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">
      <c r="A364" s="15" t="s">
        <v>110</v>
      </c>
      <c r="B364" s="39" t="s">
        <v>1248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">
      <c r="A365" s="15" t="s">
        <v>344</v>
      </c>
      <c r="B365" s="39" t="s">
        <v>1034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">
      <c r="A366" s="15" t="s">
        <v>193</v>
      </c>
      <c r="B366" s="34" t="s">
        <v>599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">
      <c r="A367" s="15" t="s">
        <v>112</v>
      </c>
      <c r="B367" s="39" t="s">
        <v>787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">
      <c r="A368" s="15" t="s">
        <v>518</v>
      </c>
      <c r="B368" s="39" t="s">
        <v>1035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">
      <c r="A369" s="15" t="s">
        <v>193</v>
      </c>
      <c r="B369" s="34" t="s">
        <v>96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">
      <c r="A370" s="15" t="s">
        <v>111</v>
      </c>
      <c r="B370" s="39" t="s">
        <v>788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">
      <c r="A371" s="15" t="s">
        <v>345</v>
      </c>
      <c r="B371" s="39" t="s">
        <v>1036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">
      <c r="A372" s="15" t="s">
        <v>193</v>
      </c>
      <c r="B372" s="34" t="s">
        <v>97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">
      <c r="A373" s="15" t="s">
        <v>113</v>
      </c>
      <c r="B373" s="39" t="s">
        <v>789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">
      <c r="A374" s="15" t="s">
        <v>346</v>
      </c>
      <c r="B374" s="39" t="s">
        <v>1037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">
      <c r="A375" s="15" t="s">
        <v>193</v>
      </c>
      <c r="B375" s="34" t="s">
        <v>601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">
      <c r="A376" s="15" t="s">
        <v>347</v>
      </c>
      <c r="B376" s="39" t="s">
        <v>794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">
      <c r="A377" s="15" t="s">
        <v>115</v>
      </c>
      <c r="B377" s="39" t="s">
        <v>795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">
      <c r="A378" s="15" t="s">
        <v>349</v>
      </c>
      <c r="B378" s="39" t="s">
        <v>796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">
      <c r="A379" s="15" t="s">
        <v>193</v>
      </c>
      <c r="B379" s="39" t="s">
        <v>1038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">
      <c r="A380" s="15" t="s">
        <v>350</v>
      </c>
      <c r="B380" s="34" t="s">
        <v>101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">
      <c r="A381" s="15" t="s">
        <v>116</v>
      </c>
      <c r="B381" s="39" t="s">
        <v>797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">
      <c r="A382" s="15" t="s">
        <v>351</v>
      </c>
      <c r="B382" s="39" t="s">
        <v>1039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">
      <c r="A383" s="15" t="s">
        <v>193</v>
      </c>
      <c r="B383" s="34" t="s">
        <v>602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">
      <c r="A384" s="15" t="s">
        <v>117</v>
      </c>
      <c r="B384" s="39" t="s">
        <v>799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">
      <c r="A385" s="15" t="s">
        <v>519</v>
      </c>
      <c r="B385" s="39" t="s">
        <v>1040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">
      <c r="A386" s="15" t="s">
        <v>193</v>
      </c>
      <c r="B386" s="34" t="s">
        <v>603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">
      <c r="A387" s="15" t="s">
        <v>118</v>
      </c>
      <c r="B387" s="39" t="s">
        <v>800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">
      <c r="A388" s="15" t="s">
        <v>352</v>
      </c>
      <c r="B388" s="39" t="s">
        <v>1041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">
      <c r="A389" s="15" t="s">
        <v>193</v>
      </c>
      <c r="B389" s="34" t="s">
        <v>102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">
      <c r="A390" s="15" t="s">
        <v>119</v>
      </c>
      <c r="B390" s="39" t="s">
        <v>798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">
      <c r="A391" s="15" t="s">
        <v>353</v>
      </c>
      <c r="B391" s="39" t="s">
        <v>1042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">
      <c r="A392" s="15" t="s">
        <v>193</v>
      </c>
      <c r="B392" s="34" t="s">
        <v>105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">
      <c r="A393" s="15" t="s">
        <v>120</v>
      </c>
      <c r="B393" s="39" t="s">
        <v>801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">
      <c r="A394" s="15" t="s">
        <v>354</v>
      </c>
      <c r="B394" s="39" t="s">
        <v>1043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">
      <c r="A395" s="15" t="s">
        <v>193</v>
      </c>
      <c r="B395" s="34" t="s">
        <v>604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">
      <c r="A396" s="15" t="s">
        <v>355</v>
      </c>
      <c r="B396" s="39" t="s">
        <v>802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">
      <c r="A397" s="15" t="s">
        <v>121</v>
      </c>
      <c r="B397" s="39" t="s">
        <v>1044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">
      <c r="A398" s="15" t="s">
        <v>520</v>
      </c>
      <c r="B398" s="34" t="s">
        <v>606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">
      <c r="A399" s="15" t="s">
        <v>193</v>
      </c>
      <c r="B399" s="34" t="s">
        <v>609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">
      <c r="A400" s="15" t="s">
        <v>122</v>
      </c>
      <c r="B400" s="39" t="s">
        <v>804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">
      <c r="A401" s="15" t="s">
        <v>356</v>
      </c>
      <c r="B401" s="39" t="s">
        <v>805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">
      <c r="A402" s="15" t="s">
        <v>357</v>
      </c>
      <c r="B402" s="39" t="s">
        <v>806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">
      <c r="A403" s="15" t="s">
        <v>358</v>
      </c>
      <c r="B403" s="39" t="s">
        <v>1046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">
      <c r="A404" s="15" t="s">
        <v>521</v>
      </c>
      <c r="B404" s="34" t="s">
        <v>109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">
      <c r="A405" s="15" t="s">
        <v>359</v>
      </c>
      <c r="B405" s="39" t="s">
        <v>807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">
      <c r="A406" s="15" t="s">
        <v>360</v>
      </c>
      <c r="B406" s="39" t="s">
        <v>1047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">
      <c r="A407" s="15" t="s">
        <v>193</v>
      </c>
      <c r="B407" s="34" t="s">
        <v>110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">
      <c r="A408" s="15" t="s">
        <v>361</v>
      </c>
      <c r="B408" s="39" t="s">
        <v>808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">
      <c r="A409" s="15" t="s">
        <v>114</v>
      </c>
      <c r="B409" s="39" t="s">
        <v>1048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">
      <c r="A410" s="15" t="s">
        <v>348</v>
      </c>
      <c r="B410" s="34" t="s">
        <v>611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">
      <c r="A411" s="15" t="s">
        <v>193</v>
      </c>
      <c r="B411" s="39" t="s">
        <v>810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">
      <c r="A412" s="15" t="s">
        <v>123</v>
      </c>
      <c r="B412" s="39" t="s">
        <v>1049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">
      <c r="A413" s="15" t="s">
        <v>362</v>
      </c>
      <c r="B413" s="34" t="s">
        <v>610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">
      <c r="A414" s="15" t="s">
        <v>193</v>
      </c>
      <c r="B414" s="39" t="s">
        <v>809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">
      <c r="A415" s="15" t="s">
        <v>124</v>
      </c>
      <c r="B415" s="39" t="s">
        <v>1050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">
      <c r="A416" s="15" t="s">
        <v>522</v>
      </c>
      <c r="B416" s="34" t="s">
        <v>113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">
      <c r="A417" s="15" t="s">
        <v>193</v>
      </c>
      <c r="B417" s="39" t="s">
        <v>811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">
      <c r="A418" s="15" t="s">
        <v>125</v>
      </c>
      <c r="B418" s="39" t="s">
        <v>1051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">
      <c r="A419" s="15" t="s">
        <v>363</v>
      </c>
      <c r="B419" s="34" t="s">
        <v>347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">
      <c r="A420" s="15" t="s">
        <v>193</v>
      </c>
      <c r="B420" s="34" t="s">
        <v>613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">
      <c r="A421" s="15" t="s">
        <v>364</v>
      </c>
      <c r="B421" s="39" t="s">
        <v>813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">
      <c r="A422" s="15" t="s">
        <v>126</v>
      </c>
      <c r="B422" s="39" t="s">
        <v>1052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">
      <c r="A423" s="15" t="s">
        <v>365</v>
      </c>
      <c r="B423" s="34" t="s">
        <v>350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">
      <c r="A424" s="15" t="s">
        <v>193</v>
      </c>
      <c r="B424" s="34" t="s">
        <v>614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">
      <c r="A425" s="15" t="s">
        <v>510</v>
      </c>
      <c r="B425" s="39" t="s">
        <v>814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">
      <c r="A426" s="15" t="s">
        <v>367</v>
      </c>
      <c r="B426" s="39" t="s">
        <v>1053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">
      <c r="A427" s="15" t="s">
        <v>367</v>
      </c>
      <c r="B427" s="34" t="s">
        <v>117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">
      <c r="A428" s="15" t="s">
        <v>128</v>
      </c>
      <c r="B428" s="39" t="s">
        <v>815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">
      <c r="A429" s="15" t="s">
        <v>368</v>
      </c>
      <c r="B429" s="39" t="s">
        <v>1054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">
      <c r="A430" s="15" t="s">
        <v>369</v>
      </c>
      <c r="B430" s="34" t="s">
        <v>118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">
      <c r="A431" s="15" t="s">
        <v>370</v>
      </c>
      <c r="B431" s="39" t="s">
        <v>816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">
      <c r="A432" s="15" t="s">
        <v>193</v>
      </c>
      <c r="B432" s="39" t="s">
        <v>1055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">
      <c r="A433" s="15" t="s">
        <v>127</v>
      </c>
      <c r="B433" s="34" t="s">
        <v>119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">
      <c r="A434" s="15" t="s">
        <v>366</v>
      </c>
      <c r="B434" s="39" t="s">
        <v>817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">
      <c r="A435" s="15" t="s">
        <v>193</v>
      </c>
      <c r="B435" s="39" t="s">
        <v>1056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">
      <c r="A436" s="15" t="s">
        <v>129</v>
      </c>
      <c r="B436" s="34" t="s">
        <v>615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">
      <c r="A437" s="15" t="s">
        <v>371</v>
      </c>
      <c r="B437" s="39" t="s">
        <v>818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">
      <c r="A438" s="15" t="s">
        <v>193</v>
      </c>
      <c r="B438" s="39" t="s">
        <v>1057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">
      <c r="A439" s="15" t="s">
        <v>130</v>
      </c>
      <c r="B439" s="34" t="s">
        <v>355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">
      <c r="A440" s="15" t="s">
        <v>372</v>
      </c>
      <c r="B440" s="34" t="s">
        <v>616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">
      <c r="A441" s="15" t="s">
        <v>373</v>
      </c>
      <c r="B441" s="39" t="s">
        <v>819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">
      <c r="A442" s="15" t="s">
        <v>193</v>
      </c>
      <c r="B442" s="39" t="s">
        <v>1058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">
      <c r="A443" s="15" t="s">
        <v>374</v>
      </c>
      <c r="B443" s="34" t="s">
        <v>122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">
      <c r="A444" s="15" t="s">
        <v>131</v>
      </c>
      <c r="B444" s="39" t="s">
        <v>820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">
      <c r="A445" s="15" t="s">
        <v>375</v>
      </c>
      <c r="B445" s="39" t="s">
        <v>821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">
      <c r="A446" s="15" t="s">
        <v>193</v>
      </c>
      <c r="B446" s="39" t="s">
        <v>822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">
      <c r="A447" s="15" t="s">
        <v>132</v>
      </c>
      <c r="B447" s="39" t="s">
        <v>823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">
      <c r="A448" s="15" t="s">
        <v>377</v>
      </c>
      <c r="B448" s="39" t="s">
        <v>824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">
      <c r="A449" s="15" t="s">
        <v>193</v>
      </c>
      <c r="B449" s="39" t="s">
        <v>825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">
      <c r="A450" s="15" t="s">
        <v>376</v>
      </c>
      <c r="B450" s="39" t="s">
        <v>1059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">
      <c r="A451" s="15" t="s">
        <v>136</v>
      </c>
      <c r="B451" s="34" t="s">
        <v>361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">
      <c r="A452" s="15" t="s">
        <v>380</v>
      </c>
      <c r="B452" s="34" t="s">
        <v>612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">
      <c r="A453" s="15" t="s">
        <v>193</v>
      </c>
      <c r="B453" s="39" t="s">
        <v>812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">
      <c r="A454" s="15" t="s">
        <v>138</v>
      </c>
      <c r="B454" s="39" t="s">
        <v>1060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">
      <c r="A455" s="15" t="s">
        <v>383</v>
      </c>
      <c r="B455" s="34" t="s">
        <v>123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">
      <c r="A456" s="15" t="s">
        <v>384</v>
      </c>
      <c r="B456" s="39" t="s">
        <v>826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">
      <c r="A457" s="15" t="s">
        <v>193</v>
      </c>
      <c r="B457" s="39" t="s">
        <v>1061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">
      <c r="A458" s="15" t="s">
        <v>139</v>
      </c>
      <c r="B458" s="34" t="s">
        <v>124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">
      <c r="A459" s="15" t="s">
        <v>385</v>
      </c>
      <c r="B459" s="39" t="s">
        <v>827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">
      <c r="A460" s="15" t="s">
        <v>193</v>
      </c>
      <c r="B460" s="39" t="s">
        <v>1062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">
      <c r="A461" s="15" t="s">
        <v>140</v>
      </c>
      <c r="B461" s="34" t="s">
        <v>617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">
      <c r="A462" s="15" t="s">
        <v>386</v>
      </c>
      <c r="B462" s="39" t="s">
        <v>828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">
      <c r="A463" s="15" t="s">
        <v>193</v>
      </c>
      <c r="B463" s="39" t="s">
        <v>1063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">
      <c r="A464" s="15" t="s">
        <v>141</v>
      </c>
      <c r="B464" s="34" t="s">
        <v>364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">
      <c r="A465" s="15" t="s">
        <v>511</v>
      </c>
      <c r="B465" s="34" t="s">
        <v>126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">
      <c r="A466" s="15" t="s">
        <v>193</v>
      </c>
      <c r="B466" s="39" t="s">
        <v>829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">
      <c r="A467" s="15" t="s">
        <v>142</v>
      </c>
      <c r="B467" s="39" t="s">
        <v>1064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">
      <c r="A468" s="15" t="s">
        <v>387</v>
      </c>
      <c r="B468" s="34" t="s">
        <v>618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">
      <c r="A469" s="15" t="s">
        <v>193</v>
      </c>
      <c r="B469" s="34" t="s">
        <v>619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">
      <c r="A470" s="15" t="s">
        <v>143</v>
      </c>
      <c r="B470" s="34" t="s">
        <v>620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">
      <c r="A471" s="15" t="s">
        <v>388</v>
      </c>
      <c r="B471" s="39" t="s">
        <v>831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">
      <c r="A472" s="15" t="s">
        <v>193</v>
      </c>
      <c r="B472" s="39" t="s">
        <v>832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">
      <c r="A473" s="15" t="s">
        <v>65</v>
      </c>
      <c r="B473" s="39" t="s">
        <v>833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">
      <c r="A474" s="15" t="s">
        <v>265</v>
      </c>
      <c r="B474" s="39" t="s">
        <v>1065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">
      <c r="A475" s="15" t="s">
        <v>193</v>
      </c>
      <c r="B475" s="34" t="s">
        <v>127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">
      <c r="A476" s="15" t="s">
        <v>144</v>
      </c>
      <c r="B476" s="39" t="s">
        <v>830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">
      <c r="A477" s="15" t="s">
        <v>389</v>
      </c>
      <c r="B477" s="39" t="s">
        <v>1066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">
      <c r="A478" s="15" t="s">
        <v>390</v>
      </c>
      <c r="B478" s="34" t="s">
        <v>129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">
      <c r="A479" s="15" t="s">
        <v>391</v>
      </c>
      <c r="B479" s="39" t="s">
        <v>834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">
      <c r="A480" s="15" t="s">
        <v>392</v>
      </c>
      <c r="B480" s="39" t="s">
        <v>1067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">
      <c r="A481" s="15" t="s">
        <v>393</v>
      </c>
      <c r="B481" s="34" t="s">
        <v>130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">
      <c r="A482" s="15" t="s">
        <v>193</v>
      </c>
      <c r="B482" s="39" t="s">
        <v>835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">
      <c r="A483" s="15" t="s">
        <v>394</v>
      </c>
      <c r="B483" s="39" t="s">
        <v>1249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">
      <c r="A484" s="15" t="s">
        <v>512</v>
      </c>
      <c r="B484" s="39" t="s">
        <v>1068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">
      <c r="A485" s="15" t="s">
        <v>145</v>
      </c>
      <c r="B485" s="34" t="s">
        <v>374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">
      <c r="A486" s="15" t="s">
        <v>395</v>
      </c>
      <c r="B486" s="34" t="s">
        <v>621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">
      <c r="A487" s="15" t="s">
        <v>396</v>
      </c>
      <c r="B487" s="39" t="s">
        <v>836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">
      <c r="A488" s="15" t="s">
        <v>146</v>
      </c>
      <c r="B488" s="39" t="s">
        <v>1069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">
      <c r="A489" s="15" t="s">
        <v>397</v>
      </c>
      <c r="B489" s="34" t="s">
        <v>623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">
      <c r="A490" s="15" t="s">
        <v>193</v>
      </c>
      <c r="B490" s="39" t="s">
        <v>837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">
      <c r="A491" s="15" t="s">
        <v>147</v>
      </c>
      <c r="B491" s="39" t="s">
        <v>1070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">
      <c r="A492" s="15" t="s">
        <v>398</v>
      </c>
      <c r="B492" s="34" t="s">
        <v>136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">
      <c r="A493" s="15" t="s">
        <v>399</v>
      </c>
      <c r="B493" s="39" t="s">
        <v>841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">
      <c r="A494" s="15" t="s">
        <v>400</v>
      </c>
      <c r="B494" s="39" t="s">
        <v>1071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">
      <c r="A495" s="15" t="s">
        <v>401</v>
      </c>
      <c r="B495" s="34" t="s">
        <v>138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">
      <c r="A496" s="15" t="s">
        <v>402</v>
      </c>
      <c r="B496" s="39" t="s">
        <v>843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">
      <c r="A497" s="15" t="s">
        <v>403</v>
      </c>
      <c r="B497" s="39" t="s">
        <v>1250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">
      <c r="A498" s="15" t="s">
        <v>404</v>
      </c>
      <c r="B498" s="39" t="s">
        <v>1072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">
      <c r="A499" s="15" t="s">
        <v>405</v>
      </c>
      <c r="B499" s="34" t="s">
        <v>139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">
      <c r="A500" s="15" t="s">
        <v>513</v>
      </c>
      <c r="B500" s="39" t="s">
        <v>1251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">
      <c r="A501" s="15" t="s">
        <v>406</v>
      </c>
      <c r="B501" s="39" t="s">
        <v>1073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">
      <c r="A502" s="15" t="s">
        <v>407</v>
      </c>
      <c r="B502" s="34" t="s">
        <v>140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">
      <c r="A503" s="15" t="s">
        <v>408</v>
      </c>
      <c r="B503" s="39" t="s">
        <v>844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">
      <c r="A504" s="15" t="s">
        <v>409</v>
      </c>
      <c r="B504" s="39" t="s">
        <v>1074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">
      <c r="A505" s="15" t="s">
        <v>410</v>
      </c>
      <c r="B505" s="34" t="s">
        <v>629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">
      <c r="A506" s="15" t="s">
        <v>411</v>
      </c>
      <c r="B506" s="39" t="s">
        <v>845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">
      <c r="A507" s="15" t="s">
        <v>412</v>
      </c>
      <c r="B507" s="39" t="s">
        <v>1075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">
      <c r="A508" s="15" t="s">
        <v>413</v>
      </c>
      <c r="B508" s="34" t="s">
        <v>142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">
      <c r="A509" s="15" t="s">
        <v>414</v>
      </c>
      <c r="B509" s="39" t="s">
        <v>846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">
      <c r="A510" s="15" t="s">
        <v>193</v>
      </c>
      <c r="B510" s="39" t="s">
        <v>1076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">
      <c r="A511" s="15" t="s">
        <v>148</v>
      </c>
      <c r="B511" s="34" t="s">
        <v>143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">
      <c r="A512" s="15" t="s">
        <v>415</v>
      </c>
      <c r="B512" s="39" t="s">
        <v>847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">
      <c r="A513" s="15" t="s">
        <v>193</v>
      </c>
      <c r="B513" s="39" t="s">
        <v>1077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">
      <c r="A514" s="15" t="s">
        <v>150</v>
      </c>
      <c r="B514" s="34" t="s">
        <v>576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">
      <c r="A515" s="15" t="s">
        <v>417</v>
      </c>
      <c r="B515" s="39" t="s">
        <v>734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">
      <c r="A516" s="15" t="s">
        <v>193</v>
      </c>
      <c r="B516" s="39" t="s">
        <v>1078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">
      <c r="A517" s="15" t="s">
        <v>151</v>
      </c>
      <c r="B517" s="34" t="s">
        <v>512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">
      <c r="A518" s="15" t="s">
        <v>524</v>
      </c>
      <c r="B518" s="34" t="s">
        <v>145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">
      <c r="A519" s="15" t="s">
        <v>418</v>
      </c>
      <c r="B519" s="39" t="s">
        <v>849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">
      <c r="A520" s="15" t="s">
        <v>193</v>
      </c>
      <c r="B520" s="39" t="s">
        <v>850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">
      <c r="A521" s="15" t="s">
        <v>152</v>
      </c>
      <c r="B521" s="34" t="s">
        <v>632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">
      <c r="A522" s="15" t="s">
        <v>525</v>
      </c>
      <c r="B522" s="39" t="s">
        <v>852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">
      <c r="A523" s="15" t="s">
        <v>193</v>
      </c>
      <c r="B523" s="39" t="s">
        <v>853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">
      <c r="A524" s="15" t="s">
        <v>153</v>
      </c>
      <c r="B524" s="39" t="s">
        <v>854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">
      <c r="A525" s="15" t="s">
        <v>419</v>
      </c>
      <c r="B525" s="39" t="s">
        <v>855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">
      <c r="A526" s="15" t="s">
        <v>193</v>
      </c>
      <c r="B526" s="39" t="s">
        <v>856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">
      <c r="A527" s="15" t="s">
        <v>154</v>
      </c>
      <c r="B527" s="39" t="s">
        <v>857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">
      <c r="A528" s="15" t="s">
        <v>420</v>
      </c>
      <c r="B528" s="39" t="s">
        <v>858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">
      <c r="A529" s="15" t="s">
        <v>193</v>
      </c>
      <c r="B529" s="39" t="s">
        <v>859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">
      <c r="A530" s="15" t="s">
        <v>421</v>
      </c>
      <c r="B530" s="39" t="s">
        <v>860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">
      <c r="A531" s="15" t="s">
        <v>155</v>
      </c>
      <c r="B531" s="39" t="s">
        <v>861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">
      <c r="A532" s="15" t="s">
        <v>422</v>
      </c>
      <c r="B532" s="39" t="s">
        <v>862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">
      <c r="A533" s="15" t="s">
        <v>193</v>
      </c>
      <c r="B533" s="39" t="s">
        <v>863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">
      <c r="A534" s="15" t="s">
        <v>423</v>
      </c>
      <c r="B534" s="39" t="s">
        <v>864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">
      <c r="A535" s="15" t="s">
        <v>157</v>
      </c>
      <c r="B535" s="39" t="s">
        <v>865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">
      <c r="A536" s="15" t="s">
        <v>427</v>
      </c>
      <c r="B536" s="39" t="s">
        <v>866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">
      <c r="A537" s="15" t="s">
        <v>193</v>
      </c>
      <c r="B537" s="39" t="s">
        <v>867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">
      <c r="A538" s="15" t="s">
        <v>156</v>
      </c>
      <c r="B538" s="39" t="s">
        <v>868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">
      <c r="A539" s="15" t="s">
        <v>424</v>
      </c>
      <c r="B539" s="39" t="s">
        <v>869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">
      <c r="A540" s="15" t="s">
        <v>425</v>
      </c>
      <c r="B540" s="39" t="s">
        <v>1081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">
      <c r="A541" s="15" t="s">
        <v>426</v>
      </c>
      <c r="B541" s="34" t="s">
        <v>148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">
      <c r="A542" s="15" t="s">
        <v>193</v>
      </c>
      <c r="B542" s="39" t="s">
        <v>870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">
      <c r="A543" s="15" t="s">
        <v>149</v>
      </c>
      <c r="B543" s="39" t="s">
        <v>1082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">
      <c r="A544" s="15" t="s">
        <v>416</v>
      </c>
      <c r="B544" s="34" t="s">
        <v>150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">
      <c r="A545" s="15" t="s">
        <v>193</v>
      </c>
      <c r="B545" s="39" t="s">
        <v>872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">
      <c r="A546" s="15" t="s">
        <v>158</v>
      </c>
      <c r="B546" s="39" t="s">
        <v>1083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">
      <c r="A547" s="15" t="s">
        <v>428</v>
      </c>
      <c r="B547" s="34" t="s">
        <v>634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">
      <c r="A548" s="15" t="s">
        <v>193</v>
      </c>
      <c r="B548" s="39" t="s">
        <v>873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">
      <c r="A549" s="15" t="s">
        <v>189</v>
      </c>
      <c r="B549" s="39" t="s">
        <v>874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">
      <c r="A550" s="15" t="s">
        <v>478</v>
      </c>
      <c r="B550" s="39" t="s">
        <v>1084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">
      <c r="A551" s="15" t="s">
        <v>479</v>
      </c>
      <c r="B551" s="34" t="s">
        <v>635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">
      <c r="A552" s="15" t="s">
        <v>480</v>
      </c>
      <c r="B552" s="39" t="s">
        <v>875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">
      <c r="A553" s="15" t="s">
        <v>481</v>
      </c>
      <c r="B553" s="39" t="s">
        <v>1085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">
      <c r="A554" s="15" t="s">
        <v>534</v>
      </c>
      <c r="B554" s="34" t="s">
        <v>153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">
      <c r="A555" s="15" t="s">
        <v>535</v>
      </c>
      <c r="B555" s="39" t="s">
        <v>876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">
      <c r="A556" s="15" t="s">
        <v>482</v>
      </c>
      <c r="B556" s="39" t="s">
        <v>1086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">
      <c r="A557" s="15" t="s">
        <v>483</v>
      </c>
      <c r="B557" s="34" t="s">
        <v>636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">
      <c r="A558" s="15" t="s">
        <v>193</v>
      </c>
      <c r="B558" s="39" t="s">
        <v>877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">
      <c r="A559" s="15" t="s">
        <v>190</v>
      </c>
      <c r="B559" s="39" t="s">
        <v>1087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">
      <c r="A560" s="15" t="s">
        <v>484</v>
      </c>
      <c r="B560" s="34" t="s">
        <v>637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">
      <c r="A561" s="15" t="s">
        <v>193</v>
      </c>
      <c r="B561" s="39" t="s">
        <v>878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">
      <c r="A562" s="15" t="s">
        <v>159</v>
      </c>
      <c r="B562" s="39" t="s">
        <v>879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">
      <c r="A563" s="15" t="s">
        <v>429</v>
      </c>
      <c r="B563" s="39" t="s">
        <v>1088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">
      <c r="A564" s="15" t="s">
        <v>430</v>
      </c>
      <c r="B564" s="34" t="s">
        <v>423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">
      <c r="A565" s="15" t="s">
        <v>526</v>
      </c>
      <c r="B565" s="34" t="s">
        <v>639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">
      <c r="A566" s="15" t="s">
        <v>431</v>
      </c>
      <c r="B566" s="39" t="s">
        <v>883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">
      <c r="A567" s="15" t="s">
        <v>193</v>
      </c>
      <c r="B567" s="39" t="s">
        <v>1089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">
      <c r="A568" s="15" t="s">
        <v>160</v>
      </c>
      <c r="B568" s="34" t="s">
        <v>638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">
      <c r="A569" s="15" t="s">
        <v>432</v>
      </c>
      <c r="B569" s="39" t="s">
        <v>880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">
      <c r="A570" s="15" t="s">
        <v>193</v>
      </c>
      <c r="B570" s="39" t="s">
        <v>881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">
      <c r="A571" s="15" t="s">
        <v>433</v>
      </c>
      <c r="B571" s="39" t="s">
        <v>882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">
      <c r="A572" s="15" t="s">
        <v>434</v>
      </c>
      <c r="B572" s="39" t="s">
        <v>1090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">
      <c r="A573" s="15" t="s">
        <v>435</v>
      </c>
      <c r="B573" s="34" t="s">
        <v>633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">
      <c r="A574" s="15" t="s">
        <v>161</v>
      </c>
      <c r="B574" s="39" t="s">
        <v>871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">
      <c r="A575" s="15" t="s">
        <v>436</v>
      </c>
      <c r="B575" s="39" t="s">
        <v>1091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">
      <c r="A576" s="15" t="s">
        <v>193</v>
      </c>
      <c r="B576" s="34" t="s">
        <v>640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">
      <c r="A577" s="15" t="s">
        <v>162</v>
      </c>
      <c r="B577" s="39" t="s">
        <v>884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">
      <c r="A578" s="15" t="s">
        <v>437</v>
      </c>
      <c r="B578" s="39" t="s">
        <v>1092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">
      <c r="A579" s="15" t="s">
        <v>193</v>
      </c>
      <c r="B579" s="34" t="s">
        <v>658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">
      <c r="A580" s="15" t="s">
        <v>163</v>
      </c>
      <c r="B580" s="39" t="s">
        <v>943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">
      <c r="A581" s="15" t="s">
        <v>438</v>
      </c>
      <c r="B581" s="39" t="s">
        <v>944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">
      <c r="A582" s="15" t="s">
        <v>193</v>
      </c>
      <c r="B582" s="39" t="s">
        <v>945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">
      <c r="A583" s="15" t="s">
        <v>191</v>
      </c>
      <c r="B583" s="39" t="s">
        <v>946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">
      <c r="A584" s="15" t="s">
        <v>485</v>
      </c>
      <c r="B584" s="39" t="s">
        <v>947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">
      <c r="A585" s="15" t="s">
        <v>486</v>
      </c>
      <c r="B585" s="39" t="s">
        <v>948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">
      <c r="A586" s="15" t="s">
        <v>487</v>
      </c>
      <c r="B586" s="39" t="s">
        <v>949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">
      <c r="A587" s="15" t="s">
        <v>193</v>
      </c>
      <c r="B587" s="39" t="s">
        <v>950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">
      <c r="A588" s="15" t="s">
        <v>488</v>
      </c>
      <c r="B588" s="39" t="s">
        <v>1093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">
      <c r="A589" s="15" t="s">
        <v>164</v>
      </c>
      <c r="B589" s="34" t="s">
        <v>659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">
      <c r="A590" s="15" t="s">
        <v>439</v>
      </c>
      <c r="B590" s="39" t="s">
        <v>951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">
      <c r="A591" s="15" t="s">
        <v>193</v>
      </c>
      <c r="B591" s="39" t="s">
        <v>1094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">
      <c r="A592" s="15" t="s">
        <v>165</v>
      </c>
      <c r="B592" s="34" t="s">
        <v>160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">
      <c r="A593" s="15" t="s">
        <v>440</v>
      </c>
      <c r="B593" s="39" t="s">
        <v>889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">
      <c r="A594" s="15" t="s">
        <v>193</v>
      </c>
      <c r="B594" s="39" t="s">
        <v>1096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">
      <c r="A595" s="15" t="s">
        <v>441</v>
      </c>
      <c r="B595" s="34" t="s">
        <v>642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">
      <c r="A596" s="15" t="s">
        <v>442</v>
      </c>
      <c r="B596" s="34" t="s">
        <v>434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">
      <c r="A597" s="15" t="s">
        <v>166</v>
      </c>
      <c r="B597" s="34" t="s">
        <v>643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">
      <c r="A598" s="15" t="s">
        <v>527</v>
      </c>
      <c r="B598" s="34" t="s">
        <v>161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">
      <c r="A599" s="15" t="s">
        <v>193</v>
      </c>
      <c r="B599" s="39" t="s">
        <v>890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">
      <c r="A600" s="15" t="s">
        <v>167</v>
      </c>
      <c r="B600" s="39" t="s">
        <v>1097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">
      <c r="A601" s="15" t="s">
        <v>443</v>
      </c>
      <c r="B601" s="34" t="s">
        <v>162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">
      <c r="A602" s="15" t="s">
        <v>193</v>
      </c>
      <c r="B602" s="39" t="s">
        <v>891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">
      <c r="A603" s="15" t="s">
        <v>168</v>
      </c>
      <c r="B603" s="39" t="s">
        <v>1098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">
      <c r="A604" s="15" t="s">
        <v>444</v>
      </c>
      <c r="B604" s="34" t="s">
        <v>163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">
      <c r="A605" s="15" t="s">
        <v>193</v>
      </c>
      <c r="B605" s="39" t="s">
        <v>892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">
      <c r="A606" s="15" t="s">
        <v>445</v>
      </c>
      <c r="B606" s="39" t="s">
        <v>1099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">
      <c r="A607" s="15" t="s">
        <v>169</v>
      </c>
      <c r="B607" s="34" t="s">
        <v>644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">
      <c r="A608" s="15" t="s">
        <v>446</v>
      </c>
      <c r="B608" s="39" t="s">
        <v>893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">
      <c r="A609" s="15" t="s">
        <v>193</v>
      </c>
      <c r="B609" s="39" t="s">
        <v>1101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">
      <c r="A610" s="15" t="s">
        <v>170</v>
      </c>
      <c r="B610" s="34" t="s">
        <v>645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">
      <c r="A611" s="15" t="s">
        <v>447</v>
      </c>
      <c r="B611" s="39" t="s">
        <v>894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">
      <c r="A612" s="15" t="s">
        <v>448</v>
      </c>
      <c r="B612" s="39" t="s">
        <v>1102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">
      <c r="A613" s="15" t="s">
        <v>171</v>
      </c>
      <c r="B613" s="34" t="s">
        <v>441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">
      <c r="A614" s="15" t="s">
        <v>449</v>
      </c>
      <c r="B614" s="34" t="s">
        <v>166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">
      <c r="A615" s="15" t="s">
        <v>193</v>
      </c>
      <c r="B615" s="39" t="s">
        <v>895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">
      <c r="A616" s="15" t="s">
        <v>173</v>
      </c>
      <c r="B616" s="39" t="s">
        <v>1103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">
      <c r="A617" s="15" t="s">
        <v>454</v>
      </c>
      <c r="B617" s="34" t="s">
        <v>167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">
      <c r="A618" s="15" t="s">
        <v>193</v>
      </c>
      <c r="B618" s="39" t="s">
        <v>896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">
      <c r="A619" s="15" t="s">
        <v>176</v>
      </c>
      <c r="B619" s="39" t="s">
        <v>1104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">
      <c r="A620" s="15" t="s">
        <v>457</v>
      </c>
      <c r="B620" s="34" t="s">
        <v>168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">
      <c r="A621" s="15" t="s">
        <v>458</v>
      </c>
      <c r="B621" s="39" t="s">
        <v>897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">
      <c r="A622" s="15" t="s">
        <v>459</v>
      </c>
      <c r="B622" s="39" t="s">
        <v>1105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">
      <c r="A623" s="15" t="s">
        <v>460</v>
      </c>
      <c r="B623" s="34" t="s">
        <v>646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">
      <c r="A624" s="15" t="s">
        <v>461</v>
      </c>
      <c r="B624" s="39" t="s">
        <v>898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">
      <c r="A625" s="15" t="s">
        <v>531</v>
      </c>
      <c r="B625" s="39" t="s">
        <v>899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">
      <c r="A626" s="15" t="s">
        <v>193</v>
      </c>
      <c r="B626" s="39" t="s">
        <v>1106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">
      <c r="A627" s="15" t="s">
        <v>174</v>
      </c>
      <c r="B627" s="34" t="s">
        <v>647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">
      <c r="A628" s="15" t="s">
        <v>455</v>
      </c>
      <c r="B628" s="39" t="s">
        <v>900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">
      <c r="A629" s="15" t="s">
        <v>193</v>
      </c>
      <c r="B629" s="39" t="s">
        <v>901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">
      <c r="A630" s="15" t="s">
        <v>175</v>
      </c>
      <c r="B630" s="39" t="s">
        <v>902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">
      <c r="A631" s="15" t="s">
        <v>530</v>
      </c>
      <c r="B631" s="39" t="s">
        <v>903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">
      <c r="A632" s="15" t="s">
        <v>456</v>
      </c>
      <c r="B632" s="39" t="s">
        <v>1107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">
      <c r="A633" s="15" t="s">
        <v>177</v>
      </c>
      <c r="B633" s="34" t="s">
        <v>649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">
      <c r="A634" s="15" t="s">
        <v>462</v>
      </c>
      <c r="B634" s="39" t="s">
        <v>910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">
      <c r="A635" s="15" t="s">
        <v>193</v>
      </c>
      <c r="B635" s="39" t="s">
        <v>1108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">
      <c r="A636" s="15" t="s">
        <v>133</v>
      </c>
      <c r="B636" s="34" t="s">
        <v>651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">
      <c r="A637" s="15" t="s">
        <v>378</v>
      </c>
      <c r="B637" s="39" t="s">
        <v>914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">
      <c r="A638" s="15" t="s">
        <v>193</v>
      </c>
      <c r="B638" s="39" t="s">
        <v>915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">
      <c r="A639" s="15" t="s">
        <v>134</v>
      </c>
      <c r="B639" s="39" t="s">
        <v>916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">
      <c r="A640" s="15" t="s">
        <v>523</v>
      </c>
      <c r="B640" s="39" t="s">
        <v>917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">
      <c r="A641" s="15" t="s">
        <v>193</v>
      </c>
      <c r="B641" s="39" t="s">
        <v>918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">
      <c r="A642" s="15" t="s">
        <v>181</v>
      </c>
      <c r="B642" s="39" t="s">
        <v>919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">
      <c r="A643" s="15" t="s">
        <v>182</v>
      </c>
      <c r="B643" s="39" t="s">
        <v>1109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">
      <c r="A644" s="15" t="s">
        <v>183</v>
      </c>
      <c r="B644" s="34" t="s">
        <v>174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">
      <c r="A645" s="15" t="s">
        <v>542</v>
      </c>
      <c r="B645" s="39" t="s">
        <v>911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">
      <c r="A646" s="15" t="s">
        <v>193</v>
      </c>
      <c r="B646" s="39" t="s">
        <v>1110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">
      <c r="A647" s="15" t="s">
        <v>178</v>
      </c>
      <c r="B647" s="34" t="s">
        <v>650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">
      <c r="A648" s="15" t="s">
        <v>463</v>
      </c>
      <c r="B648" s="39" t="s">
        <v>912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">
      <c r="A649" s="15" t="s">
        <v>464</v>
      </c>
      <c r="B649" s="39" t="s">
        <v>913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">
      <c r="A650" s="15" t="s">
        <v>532</v>
      </c>
      <c r="B650" s="34" t="s">
        <v>177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">
      <c r="A651" s="15" t="s">
        <v>465</v>
      </c>
      <c r="B651" s="39" t="s">
        <v>920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">
      <c r="A652" s="15" t="s">
        <v>193</v>
      </c>
      <c r="B652" s="39" t="s">
        <v>1111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">
      <c r="A653" s="15" t="s">
        <v>184</v>
      </c>
      <c r="B653" s="34" t="s">
        <v>624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">
      <c r="A654" s="15" t="s">
        <v>538</v>
      </c>
      <c r="B654" s="39" t="s">
        <v>838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">
      <c r="A655" s="15" t="s">
        <v>467</v>
      </c>
      <c r="B655" s="39" t="s">
        <v>1112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">
      <c r="A656" s="15" t="s">
        <v>468</v>
      </c>
      <c r="B656" s="34" t="s">
        <v>625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">
      <c r="A657" s="15" t="s">
        <v>469</v>
      </c>
      <c r="B657" s="39" t="s">
        <v>839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">
      <c r="A658" s="15" t="s">
        <v>539</v>
      </c>
      <c r="B658" s="39" t="s">
        <v>1113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">
      <c r="A659" s="15" t="s">
        <v>470</v>
      </c>
      <c r="B659" s="34" t="s">
        <v>653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">
      <c r="A660" s="15" t="s">
        <v>540</v>
      </c>
      <c r="B660" s="39" t="s">
        <v>928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">
      <c r="A661" s="15" t="s">
        <v>471</v>
      </c>
      <c r="B661" s="39" t="s">
        <v>1114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">
      <c r="A662" s="15" t="s">
        <v>541</v>
      </c>
      <c r="B662" s="34" t="s">
        <v>178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">
      <c r="A663" s="15" t="s">
        <v>193</v>
      </c>
      <c r="B663" s="39" t="s">
        <v>921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">
      <c r="A664" s="15" t="s">
        <v>135</v>
      </c>
      <c r="B664" s="39" t="s">
        <v>922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">
      <c r="A665" s="15" t="s">
        <v>379</v>
      </c>
      <c r="B665" s="39" t="s">
        <v>923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">
      <c r="A666" s="15" t="s">
        <v>193</v>
      </c>
      <c r="B666" s="39" t="s">
        <v>924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">
      <c r="A667" s="15" t="s">
        <v>179</v>
      </c>
      <c r="B667" s="39" t="s">
        <v>1115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">
      <c r="A668" s="15" t="s">
        <v>533</v>
      </c>
      <c r="B668" s="34" t="s">
        <v>626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">
      <c r="A669" s="15" t="s">
        <v>193</v>
      </c>
      <c r="B669" s="39" t="s">
        <v>840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">
      <c r="A670" s="15" t="s">
        <v>180</v>
      </c>
      <c r="B670" s="39" t="s">
        <v>1117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">
      <c r="A671" s="15" t="s">
        <v>466</v>
      </c>
      <c r="B671" s="34" t="s">
        <v>179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">
      <c r="A672" s="15" t="s">
        <v>193</v>
      </c>
      <c r="B672" s="39" t="s">
        <v>925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">
      <c r="A673" s="15" t="s">
        <v>185</v>
      </c>
      <c r="B673" s="39" t="s">
        <v>1118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">
      <c r="A674" s="15" t="s">
        <v>472</v>
      </c>
      <c r="B674" s="34" t="s">
        <v>180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">
      <c r="A675" s="15" t="s">
        <v>193</v>
      </c>
      <c r="B675" s="39" t="s">
        <v>926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">
      <c r="A676" s="15" t="s">
        <v>516</v>
      </c>
      <c r="B676" s="39" t="s">
        <v>1119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">
      <c r="A677" s="15" t="s">
        <v>517</v>
      </c>
      <c r="B677" s="34" t="s">
        <v>185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">
      <c r="A678" s="15" t="s">
        <v>536</v>
      </c>
      <c r="B678" s="39" t="s">
        <v>938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">
      <c r="A679" s="15" t="s">
        <v>186</v>
      </c>
      <c r="B679" s="39" t="s">
        <v>1120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">
      <c r="A680" s="15" t="s">
        <v>473</v>
      </c>
      <c r="B680" s="34" t="s">
        <v>607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">
      <c r="A681" s="15" t="s">
        <v>474</v>
      </c>
      <c r="B681" s="34" t="s">
        <v>608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">
      <c r="A682" s="15" t="s">
        <v>537</v>
      </c>
      <c r="B682" s="34" t="s">
        <v>655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">
      <c r="A683" s="15" t="s">
        <v>90</v>
      </c>
      <c r="B683" s="34" t="s">
        <v>656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">
      <c r="A684" s="15" t="s">
        <v>318</v>
      </c>
      <c r="B684" s="39" t="s">
        <v>939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">
      <c r="A685" s="15" t="s">
        <v>193</v>
      </c>
      <c r="B685" s="39" t="s">
        <v>940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">
      <c r="A686" s="15" t="s">
        <v>187</v>
      </c>
      <c r="B686" s="39" t="s">
        <v>960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">
      <c r="A687" s="15" t="s">
        <v>476</v>
      </c>
      <c r="B687" s="34" t="s">
        <v>594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">
      <c r="A688" s="15" t="s">
        <v>193</v>
      </c>
      <c r="B688" s="39" t="s">
        <v>781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">
      <c r="A689" s="15" t="s">
        <v>188</v>
      </c>
      <c r="B689" s="39" t="s">
        <v>1121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">
      <c r="A690" s="15" t="s">
        <v>477</v>
      </c>
      <c r="B690" s="34" t="s">
        <v>187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">
      <c r="A691" s="15" t="s">
        <v>193</v>
      </c>
      <c r="B691" s="39" t="s">
        <v>941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">
      <c r="B692" s="39" t="s">
        <v>1122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">
      <c r="B693" s="34" t="s">
        <v>188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">
      <c r="B694" s="39" t="s">
        <v>942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">
      <c r="B695" s="39" t="s">
        <v>1123</v>
      </c>
      <c r="C695" s="24">
        <v>117</v>
      </c>
      <c r="D695" s="24">
        <v>32</v>
      </c>
    </row>
    <row r="705" spans="2:10" x14ac:dyDescent="0.2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5" x14ac:dyDescent="0.25"/>
  <cols>
    <col min="2" max="2" width="13.5703125" bestFit="1" customWidth="1"/>
    <col min="3" max="3" width="8" bestFit="1" customWidth="1"/>
    <col min="4" max="4" width="8.5703125" bestFit="1" customWidth="1"/>
    <col min="5" max="5" width="37.28515625" customWidth="1"/>
    <col min="7" max="7" width="32.140625" bestFit="1" customWidth="1"/>
    <col min="8" max="8" width="42.85546875" bestFit="1" customWidth="1"/>
    <col min="12" max="12" width="14.140625" customWidth="1"/>
  </cols>
  <sheetData>
    <row r="3" spans="2:6" x14ac:dyDescent="0.25">
      <c r="E3" s="93" t="s">
        <v>1369</v>
      </c>
    </row>
    <row r="4" spans="2:6" x14ac:dyDescent="0.25">
      <c r="B4" s="44" t="s">
        <v>1129</v>
      </c>
      <c r="C4" s="45" t="s">
        <v>1130</v>
      </c>
      <c r="D4" s="46" t="s">
        <v>1207</v>
      </c>
      <c r="E4" s="79" t="s">
        <v>1260</v>
      </c>
      <c r="F4" s="48" t="s">
        <v>1145</v>
      </c>
    </row>
    <row r="5" spans="2:6" x14ac:dyDescent="0.25">
      <c r="B5" s="44"/>
      <c r="C5" s="47"/>
      <c r="D5" s="48"/>
      <c r="E5" s="79" t="s">
        <v>1261</v>
      </c>
      <c r="F5" s="48" t="s">
        <v>1146</v>
      </c>
    </row>
    <row r="6" spans="2:6" x14ac:dyDescent="0.25">
      <c r="B6" s="44"/>
      <c r="C6" s="47"/>
      <c r="D6" s="48"/>
      <c r="E6" s="79" t="s">
        <v>1262</v>
      </c>
      <c r="F6" s="48" t="s">
        <v>1147</v>
      </c>
    </row>
    <row r="7" spans="2:6" x14ac:dyDescent="0.25">
      <c r="B7" s="49"/>
      <c r="C7" s="50"/>
      <c r="D7" s="51"/>
      <c r="E7" s="82"/>
      <c r="F7" s="51"/>
    </row>
    <row r="8" spans="2:6" x14ac:dyDescent="0.25">
      <c r="B8" s="52" t="s">
        <v>1131</v>
      </c>
      <c r="C8" s="45" t="s">
        <v>1132</v>
      </c>
      <c r="D8" s="48" t="s">
        <v>1133</v>
      </c>
      <c r="E8" s="79" t="s">
        <v>1263</v>
      </c>
      <c r="F8" s="76" t="s">
        <v>1134</v>
      </c>
    </row>
    <row r="9" spans="2:6" x14ac:dyDescent="0.25">
      <c r="B9" s="44"/>
      <c r="C9" s="47"/>
      <c r="D9" s="48"/>
      <c r="E9" s="79" t="s">
        <v>1264</v>
      </c>
      <c r="F9" s="76" t="s">
        <v>1135</v>
      </c>
    </row>
    <row r="10" spans="2:6" x14ac:dyDescent="0.25">
      <c r="B10" s="44"/>
      <c r="C10" s="47"/>
      <c r="D10" s="48"/>
      <c r="E10" s="79" t="s">
        <v>1265</v>
      </c>
      <c r="F10" s="76" t="s">
        <v>1136</v>
      </c>
    </row>
    <row r="11" spans="2:6" x14ac:dyDescent="0.25">
      <c r="B11" s="44"/>
      <c r="C11" s="47"/>
      <c r="D11" s="48"/>
      <c r="E11" s="79" t="s">
        <v>1266</v>
      </c>
      <c r="F11" s="76" t="s">
        <v>1137</v>
      </c>
    </row>
    <row r="12" spans="2:6" x14ac:dyDescent="0.25">
      <c r="B12" s="44"/>
      <c r="C12" s="47"/>
      <c r="D12" s="48"/>
      <c r="E12" s="79" t="s">
        <v>1267</v>
      </c>
      <c r="F12" s="76" t="s">
        <v>1187</v>
      </c>
    </row>
    <row r="13" spans="2:6" x14ac:dyDescent="0.25">
      <c r="B13" s="44"/>
      <c r="C13" s="47"/>
      <c r="D13" s="48"/>
      <c r="E13" s="79" t="s">
        <v>1268</v>
      </c>
      <c r="F13" s="76" t="s">
        <v>1196</v>
      </c>
    </row>
    <row r="14" spans="2:6" s="77" customFormat="1" x14ac:dyDescent="0.25">
      <c r="B14" s="44"/>
      <c r="C14" s="79"/>
      <c r="D14" s="80"/>
      <c r="E14" s="79" t="s">
        <v>1307</v>
      </c>
      <c r="F14" s="80" t="s">
        <v>1197</v>
      </c>
    </row>
    <row r="15" spans="2:6" x14ac:dyDescent="0.25">
      <c r="B15" s="44"/>
      <c r="C15" s="47"/>
      <c r="D15" s="48"/>
      <c r="E15" s="79" t="s">
        <v>1269</v>
      </c>
      <c r="F15" s="76" t="s">
        <v>1198</v>
      </c>
    </row>
    <row r="16" spans="2:6" x14ac:dyDescent="0.25">
      <c r="B16" s="44"/>
      <c r="C16" s="47"/>
      <c r="D16" s="48"/>
      <c r="E16" s="79" t="s">
        <v>1270</v>
      </c>
      <c r="F16" s="76" t="s">
        <v>1199</v>
      </c>
    </row>
    <row r="17" spans="2:6" x14ac:dyDescent="0.25">
      <c r="B17" s="81"/>
      <c r="C17" s="81"/>
      <c r="D17" s="82"/>
      <c r="E17" s="82"/>
      <c r="F17" s="82"/>
    </row>
    <row r="18" spans="2:6" x14ac:dyDescent="0.25">
      <c r="B18" s="79" t="s">
        <v>1138</v>
      </c>
      <c r="C18" s="78" t="s">
        <v>1139</v>
      </c>
      <c r="D18" s="80" t="s">
        <v>1140</v>
      </c>
      <c r="E18" s="79" t="s">
        <v>1271</v>
      </c>
      <c r="F18" s="80" t="s">
        <v>1141</v>
      </c>
    </row>
    <row r="19" spans="2:6" x14ac:dyDescent="0.25">
      <c r="B19" s="79"/>
      <c r="C19" s="79"/>
      <c r="D19" s="80"/>
      <c r="E19" s="79" t="s">
        <v>1272</v>
      </c>
      <c r="F19" s="80" t="s">
        <v>1142</v>
      </c>
    </row>
    <row r="20" spans="2:6" x14ac:dyDescent="0.25">
      <c r="B20" s="79"/>
      <c r="C20" s="79"/>
      <c r="D20" s="80"/>
      <c r="E20" s="79" t="s">
        <v>1273</v>
      </c>
      <c r="F20" s="80" t="s">
        <v>1143</v>
      </c>
    </row>
    <row r="21" spans="2:6" x14ac:dyDescent="0.25">
      <c r="B21" s="81"/>
      <c r="C21" s="81"/>
      <c r="D21" s="82"/>
      <c r="E21" s="82"/>
      <c r="F21" s="82"/>
    </row>
    <row r="22" spans="2:6" x14ac:dyDescent="0.25">
      <c r="B22" s="79" t="s">
        <v>1209</v>
      </c>
      <c r="C22" s="78" t="s">
        <v>1210</v>
      </c>
      <c r="D22" s="80" t="s">
        <v>1211</v>
      </c>
      <c r="E22" s="79" t="s">
        <v>1274</v>
      </c>
      <c r="F22" s="80" t="s">
        <v>1212</v>
      </c>
    </row>
    <row r="23" spans="2:6" x14ac:dyDescent="0.25">
      <c r="B23" s="79"/>
      <c r="C23" s="79"/>
      <c r="D23" s="80"/>
      <c r="E23" s="79" t="s">
        <v>1275</v>
      </c>
      <c r="F23" s="80" t="s">
        <v>1213</v>
      </c>
    </row>
    <row r="24" spans="2:6" x14ac:dyDescent="0.25">
      <c r="B24" s="81"/>
      <c r="C24" s="81"/>
      <c r="D24" s="82"/>
      <c r="E24" s="82"/>
      <c r="F24" s="82"/>
    </row>
    <row r="25" spans="2:6" x14ac:dyDescent="0.25">
      <c r="B25" s="79" t="s">
        <v>1214</v>
      </c>
      <c r="C25" s="78" t="s">
        <v>1215</v>
      </c>
      <c r="D25" s="80" t="s">
        <v>1216</v>
      </c>
      <c r="E25" s="79" t="s">
        <v>1276</v>
      </c>
      <c r="F25" s="80" t="s">
        <v>1217</v>
      </c>
    </row>
    <row r="26" spans="2:6" x14ac:dyDescent="0.25">
      <c r="B26" s="79"/>
      <c r="C26" s="79"/>
      <c r="D26" s="80"/>
      <c r="E26" s="79" t="s">
        <v>1277</v>
      </c>
      <c r="F26" s="80" t="s">
        <v>1218</v>
      </c>
    </row>
    <row r="27" spans="2:6" x14ac:dyDescent="0.25">
      <c r="B27" s="81"/>
      <c r="C27" s="81"/>
      <c r="D27" s="82"/>
      <c r="E27" s="82"/>
      <c r="F27" s="82"/>
    </row>
    <row r="28" spans="2:6" x14ac:dyDescent="0.25">
      <c r="B28" s="79" t="s">
        <v>1219</v>
      </c>
      <c r="C28" s="78" t="s">
        <v>1220</v>
      </c>
      <c r="D28" s="80" t="s">
        <v>1221</v>
      </c>
      <c r="E28" s="79" t="s">
        <v>1278</v>
      </c>
      <c r="F28" s="80" t="s">
        <v>1222</v>
      </c>
    </row>
    <row r="29" spans="2:6" x14ac:dyDescent="0.25">
      <c r="B29" s="79"/>
      <c r="C29" s="79"/>
      <c r="D29" s="80"/>
      <c r="E29" s="79" t="s">
        <v>1279</v>
      </c>
      <c r="F29" s="80" t="s">
        <v>1223</v>
      </c>
    </row>
    <row r="30" spans="2:6" x14ac:dyDescent="0.25">
      <c r="B30" s="79"/>
      <c r="C30" s="79"/>
      <c r="D30" s="80"/>
      <c r="E30" s="79" t="s">
        <v>1280</v>
      </c>
      <c r="F30" s="80" t="s">
        <v>1224</v>
      </c>
    </row>
    <row r="31" spans="2:6" x14ac:dyDescent="0.25">
      <c r="B31" s="81"/>
      <c r="C31" s="81"/>
      <c r="D31" s="82"/>
      <c r="E31" s="82"/>
      <c r="F31" s="82"/>
    </row>
    <row r="32" spans="2:6" x14ac:dyDescent="0.25">
      <c r="B32" s="79" t="s">
        <v>1225</v>
      </c>
      <c r="C32" s="78" t="s">
        <v>1226</v>
      </c>
      <c r="D32" s="80" t="s">
        <v>1227</v>
      </c>
      <c r="E32" s="79" t="s">
        <v>1281</v>
      </c>
      <c r="F32" s="80" t="s">
        <v>1228</v>
      </c>
    </row>
    <row r="33" spans="2:8" x14ac:dyDescent="0.25">
      <c r="B33" s="79"/>
      <c r="C33" s="79"/>
      <c r="D33" s="80"/>
      <c r="E33" s="79" t="s">
        <v>1282</v>
      </c>
      <c r="F33" s="80" t="s">
        <v>1229</v>
      </c>
    </row>
    <row r="34" spans="2:8" s="77" customFormat="1" x14ac:dyDescent="0.25">
      <c r="B34" s="79"/>
      <c r="C34" s="79"/>
      <c r="D34" s="80"/>
      <c r="E34" s="79" t="s">
        <v>1283</v>
      </c>
      <c r="F34" s="80" t="s">
        <v>1230</v>
      </c>
    </row>
    <row r="35" spans="2:8" s="77" customFormat="1" x14ac:dyDescent="0.25">
      <c r="B35" s="81"/>
      <c r="C35" s="81"/>
      <c r="D35" s="82"/>
      <c r="E35" s="82"/>
      <c r="F35" s="82"/>
      <c r="H35" s="89"/>
    </row>
    <row r="36" spans="2:8" s="77" customFormat="1" x14ac:dyDescent="0.25">
      <c r="B36" s="79" t="s">
        <v>1309</v>
      </c>
      <c r="C36" s="78" t="s">
        <v>1310</v>
      </c>
      <c r="D36" s="46" t="s">
        <v>1311</v>
      </c>
      <c r="E36" s="79" t="s">
        <v>1333</v>
      </c>
      <c r="F36" s="80" t="s">
        <v>1312</v>
      </c>
      <c r="H36" s="89"/>
    </row>
    <row r="37" spans="2:8" s="77" customFormat="1" x14ac:dyDescent="0.25">
      <c r="B37" s="90">
        <v>41061</v>
      </c>
      <c r="C37" s="79"/>
      <c r="D37" s="80"/>
      <c r="E37" s="79" t="s">
        <v>1334</v>
      </c>
      <c r="F37" s="80" t="s">
        <v>1313</v>
      </c>
      <c r="H37" s="89"/>
    </row>
    <row r="38" spans="2:8" s="77" customFormat="1" x14ac:dyDescent="0.25">
      <c r="B38" s="90">
        <v>41790</v>
      </c>
      <c r="C38" s="79"/>
      <c r="D38" s="80"/>
      <c r="E38" s="79" t="s">
        <v>1335</v>
      </c>
      <c r="F38" s="80" t="s">
        <v>1314</v>
      </c>
      <c r="H38" s="89"/>
    </row>
    <row r="39" spans="2:8" s="77" customFormat="1" x14ac:dyDescent="0.25">
      <c r="B39" s="81"/>
      <c r="C39" s="81"/>
      <c r="D39" s="82"/>
      <c r="E39" s="82"/>
      <c r="F39" s="82"/>
      <c r="H39" s="89"/>
    </row>
    <row r="40" spans="2:8" s="77" customFormat="1" x14ac:dyDescent="0.25">
      <c r="B40" s="79" t="s">
        <v>1315</v>
      </c>
      <c r="C40" s="78" t="s">
        <v>1316</v>
      </c>
      <c r="D40" s="46" t="s">
        <v>1317</v>
      </c>
      <c r="E40" s="79" t="s">
        <v>1336</v>
      </c>
      <c r="F40" s="80" t="s">
        <v>1318</v>
      </c>
      <c r="H40" s="89"/>
    </row>
    <row r="41" spans="2:8" s="77" customFormat="1" x14ac:dyDescent="0.25">
      <c r="B41" s="90">
        <v>41153</v>
      </c>
      <c r="C41" s="79"/>
      <c r="D41" s="80"/>
      <c r="E41" s="79" t="s">
        <v>1337</v>
      </c>
      <c r="F41" s="80" t="s">
        <v>1319</v>
      </c>
      <c r="H41" s="89"/>
    </row>
    <row r="42" spans="2:8" s="77" customFormat="1" x14ac:dyDescent="0.25">
      <c r="B42" s="90">
        <v>41882</v>
      </c>
      <c r="C42" s="79"/>
      <c r="D42" s="80"/>
      <c r="E42" s="79" t="s">
        <v>1338</v>
      </c>
      <c r="F42" s="80" t="s">
        <v>1320</v>
      </c>
      <c r="H42" s="89"/>
    </row>
    <row r="43" spans="2:8" s="77" customFormat="1" x14ac:dyDescent="0.25">
      <c r="B43" s="81"/>
      <c r="C43" s="81"/>
      <c r="D43" s="82"/>
      <c r="E43" s="82"/>
      <c r="F43" s="82"/>
      <c r="H43" s="89"/>
    </row>
    <row r="44" spans="2:8" s="77" customFormat="1" x14ac:dyDescent="0.25">
      <c r="B44" s="79" t="s">
        <v>1321</v>
      </c>
      <c r="C44" s="78" t="s">
        <v>1322</v>
      </c>
      <c r="D44" s="46" t="s">
        <v>1323</v>
      </c>
      <c r="E44" s="79" t="s">
        <v>1339</v>
      </c>
      <c r="F44" s="80" t="s">
        <v>1324</v>
      </c>
      <c r="H44" s="89"/>
    </row>
    <row r="45" spans="2:8" s="77" customFormat="1" x14ac:dyDescent="0.25">
      <c r="B45" s="90">
        <v>41153</v>
      </c>
      <c r="C45" s="79"/>
      <c r="D45" s="80"/>
      <c r="E45" s="79" t="s">
        <v>1343</v>
      </c>
      <c r="F45" s="80" t="s">
        <v>1325</v>
      </c>
      <c r="H45" s="89"/>
    </row>
    <row r="46" spans="2:8" s="77" customFormat="1" x14ac:dyDescent="0.25">
      <c r="B46" s="90">
        <v>41882</v>
      </c>
      <c r="C46" s="79"/>
      <c r="D46" s="80"/>
      <c r="E46" s="79" t="s">
        <v>1344</v>
      </c>
      <c r="F46" s="80" t="s">
        <v>1326</v>
      </c>
      <c r="H46" s="89"/>
    </row>
    <row r="47" spans="2:8" s="77" customFormat="1" x14ac:dyDescent="0.25">
      <c r="B47" s="81"/>
      <c r="C47" s="81"/>
      <c r="D47" s="82"/>
      <c r="E47" s="82"/>
      <c r="F47" s="82"/>
      <c r="H47" s="89"/>
    </row>
    <row r="48" spans="2:8" s="77" customFormat="1" x14ac:dyDescent="0.25">
      <c r="B48" s="79" t="s">
        <v>1327</v>
      </c>
      <c r="C48" s="78" t="s">
        <v>1328</v>
      </c>
      <c r="D48" s="46" t="s">
        <v>1329</v>
      </c>
      <c r="E48" s="79" t="s">
        <v>1340</v>
      </c>
      <c r="F48" s="80" t="s">
        <v>1330</v>
      </c>
      <c r="H48" s="89"/>
    </row>
    <row r="49" spans="2:13" s="77" customFormat="1" x14ac:dyDescent="0.25">
      <c r="B49" s="90">
        <v>41214</v>
      </c>
      <c r="C49" s="79"/>
      <c r="D49" s="80"/>
      <c r="E49" s="79" t="s">
        <v>1342</v>
      </c>
      <c r="F49" s="80" t="s">
        <v>1331</v>
      </c>
      <c r="H49" s="89"/>
    </row>
    <row r="50" spans="2:13" x14ac:dyDescent="0.25">
      <c r="B50" s="90">
        <v>42308</v>
      </c>
      <c r="C50" s="79"/>
      <c r="D50" s="80"/>
      <c r="E50" s="79" t="s">
        <v>1341</v>
      </c>
      <c r="F50" s="80" t="s">
        <v>1332</v>
      </c>
    </row>
    <row r="51" spans="2:13" x14ac:dyDescent="0.25">
      <c r="B51" s="81"/>
      <c r="C51" s="81"/>
      <c r="D51" s="82"/>
      <c r="E51" s="82"/>
      <c r="F51" s="82"/>
    </row>
    <row r="53" spans="2:13" x14ac:dyDescent="0.25">
      <c r="E53" s="53" t="s">
        <v>1152</v>
      </c>
      <c r="F53" s="55" t="s">
        <v>1161</v>
      </c>
      <c r="G53" s="59">
        <v>507822447</v>
      </c>
      <c r="H53" s="53" t="s">
        <v>1284</v>
      </c>
      <c r="L53" s="53"/>
      <c r="M53" s="53"/>
    </row>
    <row r="54" spans="2:13" x14ac:dyDescent="0.25">
      <c r="E54" s="53" t="s">
        <v>1154</v>
      </c>
      <c r="F54" s="55" t="s">
        <v>1162</v>
      </c>
      <c r="G54" s="60">
        <v>463619978</v>
      </c>
      <c r="H54" s="53" t="s">
        <v>1294</v>
      </c>
      <c r="M54" s="54"/>
    </row>
    <row r="55" spans="2:13" x14ac:dyDescent="0.25">
      <c r="E55" s="53" t="s">
        <v>1354</v>
      </c>
      <c r="F55" s="55" t="s">
        <v>1356</v>
      </c>
      <c r="G55" s="60">
        <v>629343381</v>
      </c>
      <c r="H55" s="53" t="s">
        <v>1353</v>
      </c>
      <c r="M55" s="53"/>
    </row>
    <row r="56" spans="2:13" x14ac:dyDescent="0.25">
      <c r="E56" s="53" t="s">
        <v>1148</v>
      </c>
      <c r="F56" s="55" t="s">
        <v>1163</v>
      </c>
      <c r="G56" s="59">
        <v>510822622</v>
      </c>
      <c r="H56" s="53" t="s">
        <v>1293</v>
      </c>
      <c r="L56" s="53"/>
      <c r="M56" s="53"/>
    </row>
    <row r="57" spans="2:13" s="77" customFormat="1" x14ac:dyDescent="0.25">
      <c r="E57" s="91" t="s">
        <v>1348</v>
      </c>
      <c r="F57" s="55" t="s">
        <v>1355</v>
      </c>
      <c r="G57" s="59">
        <v>592147584</v>
      </c>
      <c r="H57" s="53" t="s">
        <v>1347</v>
      </c>
      <c r="L57" s="53"/>
      <c r="M57" s="53"/>
    </row>
    <row r="58" spans="2:13" x14ac:dyDescent="0.25">
      <c r="E58" s="53" t="s">
        <v>1157</v>
      </c>
      <c r="F58" s="55" t="s">
        <v>1164</v>
      </c>
      <c r="G58" s="59">
        <v>415870445</v>
      </c>
      <c r="H58" s="53" t="s">
        <v>1303</v>
      </c>
      <c r="M58" s="53"/>
    </row>
    <row r="59" spans="2:13" s="77" customFormat="1" x14ac:dyDescent="0.25">
      <c r="E59" s="53" t="s">
        <v>1345</v>
      </c>
      <c r="F59" s="55" t="s">
        <v>1357</v>
      </c>
      <c r="G59" s="60" t="s">
        <v>1352</v>
      </c>
      <c r="H59" s="53" t="s">
        <v>1346</v>
      </c>
      <c r="M59" s="53"/>
    </row>
    <row r="60" spans="2:13" x14ac:dyDescent="0.25">
      <c r="E60" s="53" t="s">
        <v>1151</v>
      </c>
      <c r="F60" s="55" t="s">
        <v>1165</v>
      </c>
      <c r="G60" s="59">
        <v>466909500</v>
      </c>
      <c r="H60" s="53" t="s">
        <v>1298</v>
      </c>
      <c r="M60" s="53"/>
    </row>
    <row r="61" spans="2:13" x14ac:dyDescent="0.25">
      <c r="E61" s="53" t="s">
        <v>1156</v>
      </c>
      <c r="F61" s="55" t="s">
        <v>1166</v>
      </c>
      <c r="G61" s="59">
        <v>5537293</v>
      </c>
      <c r="H61" s="53" t="s">
        <v>1291</v>
      </c>
      <c r="M61" s="53"/>
    </row>
    <row r="62" spans="2:13" x14ac:dyDescent="0.25">
      <c r="E62" s="53" t="s">
        <v>1155</v>
      </c>
      <c r="F62" s="55" t="s">
        <v>1167</v>
      </c>
      <c r="G62" s="59">
        <v>404040896</v>
      </c>
      <c r="H62" s="53" t="s">
        <v>1289</v>
      </c>
      <c r="M62" s="53"/>
    </row>
    <row r="63" spans="2:13" x14ac:dyDescent="0.25">
      <c r="E63" s="53" t="s">
        <v>1149</v>
      </c>
      <c r="F63" s="55" t="s">
        <v>1168</v>
      </c>
      <c r="G63" s="59">
        <v>416662196</v>
      </c>
      <c r="H63" s="53" t="s">
        <v>1286</v>
      </c>
      <c r="M63" s="53"/>
    </row>
    <row r="64" spans="2:13" x14ac:dyDescent="0.25">
      <c r="E64" s="53" t="s">
        <v>1191</v>
      </c>
      <c r="F64" s="55" t="s">
        <v>1169</v>
      </c>
      <c r="G64" s="60">
        <v>561215367</v>
      </c>
      <c r="H64" s="53" t="s">
        <v>1302</v>
      </c>
      <c r="M64" s="53"/>
    </row>
    <row r="65" spans="5:13" x14ac:dyDescent="0.25">
      <c r="E65" s="53" t="s">
        <v>1201</v>
      </c>
      <c r="F65" s="55" t="s">
        <v>1358</v>
      </c>
      <c r="G65" s="60">
        <v>626053536</v>
      </c>
      <c r="H65" s="53" t="s">
        <v>1285</v>
      </c>
      <c r="M65" s="53"/>
    </row>
    <row r="66" spans="5:13" s="77" customFormat="1" x14ac:dyDescent="0.25">
      <c r="E66" s="53" t="s">
        <v>1350</v>
      </c>
      <c r="F66" s="55" t="s">
        <v>1351</v>
      </c>
      <c r="G66" s="60">
        <v>333644050</v>
      </c>
      <c r="H66" s="53" t="s">
        <v>1349</v>
      </c>
      <c r="M66" s="53"/>
    </row>
    <row r="67" spans="5:13" x14ac:dyDescent="0.25">
      <c r="E67" s="53" t="s">
        <v>1202</v>
      </c>
      <c r="F67" s="55" t="s">
        <v>1359</v>
      </c>
      <c r="G67" s="60">
        <v>624895653</v>
      </c>
      <c r="H67" s="53" t="s">
        <v>1287</v>
      </c>
      <c r="M67" s="53"/>
    </row>
    <row r="68" spans="5:13" x14ac:dyDescent="0.25">
      <c r="E68" s="53" t="s">
        <v>1153</v>
      </c>
      <c r="F68" s="55" t="s">
        <v>1170</v>
      </c>
      <c r="G68" s="59">
        <v>422528145</v>
      </c>
      <c r="H68" s="53" t="s">
        <v>1295</v>
      </c>
      <c r="M68" s="53"/>
    </row>
    <row r="69" spans="5:13" s="77" customFormat="1" x14ac:dyDescent="0.25">
      <c r="E69" s="53" t="s">
        <v>1364</v>
      </c>
      <c r="F69" s="55" t="s">
        <v>1362</v>
      </c>
      <c r="G69" s="60">
        <v>8021713</v>
      </c>
      <c r="H69" s="53" t="s">
        <v>1363</v>
      </c>
      <c r="M69" s="53"/>
    </row>
    <row r="70" spans="5:13" x14ac:dyDescent="0.25">
      <c r="E70" s="53" t="s">
        <v>1204</v>
      </c>
      <c r="F70" s="55" t="s">
        <v>1361</v>
      </c>
      <c r="G70" s="59">
        <v>406471436</v>
      </c>
      <c r="H70" s="53" t="s">
        <v>1292</v>
      </c>
      <c r="M70" s="53"/>
    </row>
    <row r="71" spans="5:13" x14ac:dyDescent="0.25">
      <c r="E71" s="54" t="s">
        <v>1144</v>
      </c>
      <c r="F71" s="55" t="s">
        <v>1171</v>
      </c>
      <c r="G71" s="59">
        <v>1819666</v>
      </c>
      <c r="H71" s="54" t="s">
        <v>1296</v>
      </c>
      <c r="L71" s="53"/>
      <c r="M71" s="53"/>
    </row>
    <row r="72" spans="5:13" x14ac:dyDescent="0.25">
      <c r="E72" s="53" t="s">
        <v>1160</v>
      </c>
      <c r="F72" s="55" t="s">
        <v>1172</v>
      </c>
      <c r="G72" s="60" t="s">
        <v>1188</v>
      </c>
      <c r="H72" s="53" t="s">
        <v>1299</v>
      </c>
      <c r="M72" s="53"/>
    </row>
    <row r="73" spans="5:13" x14ac:dyDescent="0.25">
      <c r="E73" s="53" t="s">
        <v>1159</v>
      </c>
      <c r="F73" s="55" t="s">
        <v>1173</v>
      </c>
      <c r="G73" s="59">
        <v>524178224</v>
      </c>
      <c r="H73" s="53" t="s">
        <v>1288</v>
      </c>
      <c r="L73" s="53"/>
      <c r="M73" s="53"/>
    </row>
    <row r="74" spans="5:13" x14ac:dyDescent="0.25">
      <c r="E74" s="53" t="s">
        <v>1203</v>
      </c>
      <c r="F74" s="55" t="s">
        <v>1360</v>
      </c>
      <c r="G74" s="59" t="s">
        <v>1208</v>
      </c>
      <c r="H74" s="53" t="s">
        <v>1300</v>
      </c>
      <c r="L74" s="53"/>
      <c r="M74" s="53"/>
    </row>
    <row r="75" spans="5:13" x14ac:dyDescent="0.25">
      <c r="E75" s="53" t="s">
        <v>1205</v>
      </c>
      <c r="F75" s="55" t="s">
        <v>1206</v>
      </c>
      <c r="G75" s="59">
        <v>907946968</v>
      </c>
      <c r="H75" s="53" t="s">
        <v>1301</v>
      </c>
      <c r="L75" s="53"/>
      <c r="M75" s="53"/>
    </row>
    <row r="76" spans="5:13" x14ac:dyDescent="0.25">
      <c r="E76" s="53" t="s">
        <v>1158</v>
      </c>
      <c r="F76" s="55" t="s">
        <v>1174</v>
      </c>
      <c r="G76" s="60">
        <v>539099430</v>
      </c>
      <c r="H76" s="53" t="s">
        <v>1297</v>
      </c>
      <c r="M76" s="53"/>
    </row>
    <row r="77" spans="5:13" x14ac:dyDescent="0.25">
      <c r="E77" s="53" t="s">
        <v>1150</v>
      </c>
      <c r="F77" s="55" t="s">
        <v>1175</v>
      </c>
      <c r="G77" s="59">
        <v>5076523</v>
      </c>
      <c r="H77" s="53" t="s">
        <v>1290</v>
      </c>
    </row>
    <row r="78" spans="5:13" x14ac:dyDescent="0.25">
      <c r="E78" s="53" t="s">
        <v>1177</v>
      </c>
      <c r="F78" s="55" t="s">
        <v>1179</v>
      </c>
      <c r="G78" s="60" t="s">
        <v>1200</v>
      </c>
      <c r="H78" s="53"/>
    </row>
    <row r="79" spans="5:13" x14ac:dyDescent="0.25">
      <c r="E79" s="53" t="s">
        <v>1178</v>
      </c>
      <c r="F79" s="55" t="s">
        <v>1179</v>
      </c>
      <c r="G79" s="60" t="s">
        <v>1200</v>
      </c>
      <c r="H79" s="53"/>
    </row>
    <row r="80" spans="5:13" x14ac:dyDescent="0.25">
      <c r="E80" s="53" t="s">
        <v>1176</v>
      </c>
      <c r="F80" s="55" t="s">
        <v>1179</v>
      </c>
      <c r="G80" s="60" t="s">
        <v>1200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Roosmarijn</cp:lastModifiedBy>
  <cp:lastPrinted>2013-10-28T11:01:33Z</cp:lastPrinted>
  <dcterms:created xsi:type="dcterms:W3CDTF">2010-05-20T08:05:24Z</dcterms:created>
  <dcterms:modified xsi:type="dcterms:W3CDTF">2014-02-06T12:53:57Z</dcterms:modified>
</cp:coreProperties>
</file>