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25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377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  <sheet name="QR8-Feb2012" sheetId="23" state="visible" r:id="rId24"/>
    <sheet name="QR8-Mar2012" sheetId="24" state="visible" r:id="rId25"/>
    <sheet name="QR8-Apr2012" sheetId="25" state="visible" r:id="rId26"/>
  </sheets>
  <calcPr iterateCount="100" refMode="A1" iterate="false" iterateDelta="0.001"/>
</workbook>
</file>

<file path=xl/sharedStrings.xml><?xml version="1.0" encoding="utf-8"?>
<sst xmlns="http://schemas.openxmlformats.org/spreadsheetml/2006/main" count="24217" uniqueCount="591">
  <si>
    <t>Year</t>
  </si>
  <si>
    <t>Month</t>
  </si>
  <si>
    <t>Availability</t>
  </si>
  <si>
    <t>Reliability</t>
  </si>
  <si>
    <t>OK</t>
  </si>
  <si>
    <t>QR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</si>
  <si>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</si>
  <si>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</si>
  <si>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</si>
  <si>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</si>
  <si>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</si>
  <si>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</si>
  <si>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</si>
  <si>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</si>
  <si>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</si>
  <si>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</si>
  <si>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</si>
  <si>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</si>
  <si>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</si>
  <si>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</si>
  <si>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</si>
  <si>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</si>
  <si>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</si>
  <si>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</si>
  <si>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</si>
  <si>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QR8</t>
  </si>
  <si>
    <t>QR9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</si>
  <si>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</si>
  <si>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</si>
  <si>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</si>
  <si>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</si>
  <si>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</si>
  <si>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</si>
  <si>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</si>
  <si>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</si>
  <si>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</si>
  <si>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</si>
  <si>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</si>
  <si>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</si>
  <si>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</si>
  <si>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</si>
  <si>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</si>
  <si>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</si>
  <si>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</si>
  <si>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</si>
  <si>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</si>
  <si>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</si>
  <si>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</si>
  <si>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</si>
  <si>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</si>
  <si>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</si>
  <si>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</si>
  <si>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</si>
  <si>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</si>
  <si>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</si>
  <si>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</si>
  <si>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</si>
  <si>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</si>
  <si>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</si>
  <si>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</si>
  <si>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</si>
  <si>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</si>
  <si>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</si>
  <si>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</si>
  <si>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</si>
  <si>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</si>
  <si>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</si>
  <si>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</si>
  <si>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</si>
  <si>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</si>
  <si>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</si>
  <si>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</si>
  <si>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</si>
  <si>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</si>
  <si>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</si>
  <si>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</si>
  <si>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</si>
  <si>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</si>
  <si>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</si>
  <si>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</si>
  <si>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</si>
  <si>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</si>
  <si>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</si>
  <si>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</si>
  <si>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</si>
  <si>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</si>
  <si>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</si>
  <si>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</si>
  <si>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</si>
  <si>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</si>
  <si>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</si>
  <si>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</si>
  <si>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</si>
  <si>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</si>
  <si>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</si>
  <si>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</si>
  <si>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</si>
  <si>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</si>
  <si>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</si>
  <si>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</si>
  <si>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</si>
  <si>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</si>
  <si>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</si>
  <si>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</si>
  <si>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</si>
  <si>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</si>
  <si>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</si>
  <si>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</si>
  <si>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</si>
  <si>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</si>
  <si>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</si>
  <si>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</si>
  <si>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</si>
  <si>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</si>
  <si>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</si>
  <si>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</si>
  <si>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</si>
  <si>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</si>
  <si>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</si>
  <si>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</si>
  <si>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</si>
  <si>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</si>
  <si>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</si>
  <si>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</si>
  <si>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</si>
  <si>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</si>
  <si>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</si>
  <si>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</si>
  <si>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</si>
  <si>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</si>
  <si>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</si>
  <si>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</si>
  <si>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</si>
  <si>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</si>
  <si>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</si>
  <si>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</si>
  <si>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</si>
  <si>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</si>
  <si>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</si>
  <si>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</si>
  <si>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</si>
  <si>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</si>
  <si>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</si>
  <si>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</si>
  <si>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</si>
  <si>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</si>
  <si>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</si>
  <si>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</si>
  <si>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</si>
  <si>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</si>
  <si>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</si>
  <si>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</si>
  <si>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</si>
  <si>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</si>
  <si>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</si>
  <si>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</si>
  <si>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</si>
  <si>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</si>
  <si>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</si>
  <si>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</si>
  <si>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</si>
  <si>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</si>
  <si>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</si>
  <si>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</si>
  <si>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</si>
  <si>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</si>
  <si>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</si>
  <si>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</si>
  <si>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</si>
  <si>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</si>
  <si>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</si>
  <si>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</si>
  <si>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</si>
  <si>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</si>
  <si>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</si>
  <si>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</si>
  <si>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</si>
  <si>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</si>
  <si>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</si>
  <si>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</si>
  <si>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</si>
  <si>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</si>
  <si>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</si>
  <si>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</si>
  <si>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</si>
  <si>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</si>
  <si>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</si>
  <si>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</si>
  <si>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</si>
  <si>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</si>
  <si>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</si>
  <si>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</si>
  <si>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</si>
  <si>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</si>
  <si>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</si>
  <si>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</si>
  <si>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</si>
  <si>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</si>
  <si>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</si>
  <si>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</si>
  <si>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</si>
  <si>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</si>
  <si>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</si>
  <si>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</si>
  <si>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</si>
  <si>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</si>
  <si>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</si>
  <si>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</si>
  <si>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</si>
  <si>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</si>
  <si>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</si>
  <si>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</si>
  <si>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</si>
  <si>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</si>
  <si>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</si>
  <si>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</si>
  <si>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</si>
  <si>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</si>
  <si>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</si>
  <si>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</si>
  <si>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</si>
  <si>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</si>
  <si>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</si>
  <si>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</si>
  <si>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</si>
  <si>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</si>
  <si>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</si>
  <si>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</si>
  <si>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</si>
  <si>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</si>
  <si>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</si>
  <si>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</si>
  <si>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</si>
  <si>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</si>
  <si>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</si>
  <si>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</si>
  <si>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</si>
  <si>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</si>
  <si>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</si>
  <si>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</si>
  <si>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</si>
  <si>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</si>
  <si>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</si>
  <si>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</si>
  <si>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</si>
  <si>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</si>
  <si>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</si>
  <si>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</si>
  <si>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</si>
  <si>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</si>
  <si>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</si>
  <si>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</si>
  <si>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</si>
  <si>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</si>
  <si>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</si>
  <si>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</si>
  <si>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</si>
  <si>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</si>
  <si>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</si>
  <si>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</si>
  <si>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</si>
  <si>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</si>
  <si>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</si>
  <si>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</si>
  <si>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</si>
  <si>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</si>
  <si>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</si>
  <si>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</si>
  <si>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</si>
  <si>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</si>
  <si>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</si>
  <si>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</si>
  <si>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</si>
  <si>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</si>
  <si>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</si>
  <si>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</si>
  <si>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</si>
  <si>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</si>
  <si>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</si>
  <si>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</si>
  <si>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</si>
  <si>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</si>
  <si>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</si>
  <si>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</si>
  <si>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</si>
  <si>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</si>
  <si>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</si>
  <si>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</si>
  <si>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</si>
  <si>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</si>
  <si>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</si>
  <si>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</si>
  <si>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</si>
  <si>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</si>
  <si>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</si>
  <si>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</si>
  <si>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</si>
  <si>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</si>
  <si>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</si>
  <si>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</si>
  <si>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</si>
  <si>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</si>
  <si>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</si>
  <si>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</si>
  <si>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</si>
  <si>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</si>
  <si>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</si>
  <si>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</si>
  <si>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</si>
  <si>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</si>
  <si>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</si>
  <si>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</si>
  <si>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</si>
  <si>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</si>
  <si>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</si>
  <si>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</si>
  <si>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</si>
  <si>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</si>
  <si>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</si>
  <si>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</si>
  <si>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</si>
  <si>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</si>
  <si>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</si>
  <si>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</si>
  <si>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</si>
  <si>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</si>
  <si>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</si>
  <si>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</si>
  <si>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</si>
  <si>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</si>
  <si>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</si>
  <si>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</si>
  <si>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</si>
  <si>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</si>
  <si>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</si>
  <si>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</si>
  <si>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</si>
  <si>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</si>
  <si>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</si>
  <si>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</si>
  <si>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</si>
  <si>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</si>
  <si>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</si>
  <si>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</si>
  <si>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</si>
  <si>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</si>
  <si>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</si>
  <si>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</si>
  <si>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</si>
  <si>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</si>
  <si>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</si>
  <si>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</si>
  <si>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</si>
  <si>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</si>
  <si>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</si>
  <si>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</si>
  <si>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</si>
  <si>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</si>
  <si>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</si>
  <si>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</si>
  <si>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</si>
  <si>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</si>
  <si>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</si>
  <si>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</si>
  <si>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</si>
  <si>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</si>
  <si>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</si>
  <si>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</si>
  <si>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</si>
  <si>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</si>
  <si>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</si>
  <si>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</si>
  <si>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</si>
  <si>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</si>
  <si>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</si>
  <si>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</si>
  <si>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</si>
  <si>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</si>
  <si>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</si>
  <si>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</si>
  <si>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</si>
  <si>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</si>
  <si>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</si>
  <si>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</si>
  <si>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</si>
  <si>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</si>
  <si>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</si>
  <si>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</si>
  <si>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</si>
  <si>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</si>
  <si>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</si>
  <si>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</si>
  <si>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</si>
  <si>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</si>
  <si>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</si>
  <si>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</si>
  <si>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</si>
  <si>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</si>
  <si>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</si>
  <si>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</si>
  <si>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</si>
  <si>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</si>
  <si>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</si>
  <si>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</si>
  <si>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</si>
  <si>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</si>
  <si>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</si>
  <si>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</si>
  <si>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</si>
  <si>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</si>
  <si>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</si>
  <si>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</si>
  <si>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</si>
  <si>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</si>
  <si>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</si>
  <si>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</si>
  <si>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</si>
  <si>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</si>
  <si>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</si>
  <si>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</si>
  <si>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</si>
  <si>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</si>
  <si>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</si>
  <si>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</si>
  <si>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</si>
  <si>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</si>
  <si>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</si>
  <si>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</si>
  <si>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</si>
  <si>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</si>
  <si>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</si>
  <si>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</si>
  <si>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</si>
  <si>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</si>
  <si>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</si>
  <si>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</si>
  <si>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</si>
  <si>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</si>
  <si>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</si>
  <si>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</si>
  <si>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</si>
  <si>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</si>
  <si>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</si>
  <si>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</si>
  <si>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</si>
  <si>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</si>
  <si>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</si>
  <si>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</si>
  <si>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</si>
  <si>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</si>
  <si>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</si>
  <si>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</si>
  <si>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</si>
  <si>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</si>
  <si>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</si>
  <si>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</si>
  <si>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</si>
  <si>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</si>
  <si>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</si>
  <si>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</si>
  <si>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</si>
  <si>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</si>
  <si>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</si>
  <si>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</si>
  <si>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</si>
  <si>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</si>
  <si>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</si>
  <si>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</si>
  <si>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</si>
  <si>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</si>
  <si>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</si>
  <si>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</si>
  <si>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</si>
  <si>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</si>
  <si>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</si>
  <si>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</si>
  <si>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</si>
  <si>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</si>
  <si>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</si>
  <si>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</si>
  <si>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</si>
  <si>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</si>
  <si>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</si>
  <si>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</si>
  <si>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</si>
  <si>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</si>
  <si>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</si>
  <si>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</si>
  <si>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</si>
  <si>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</si>
  <si>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</si>
  <si>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</si>
  <si>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</si>
  <si>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</si>
  <si>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</si>
  <si>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</si>
  <si>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</si>
  <si>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</si>
  <si>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</si>
  <si>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</si>
  <si>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</si>
  <si>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</si>
  <si>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</si>
  <si>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</si>
  <si>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</si>
  <si>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</si>
  <si>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</si>
  <si>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</si>
  <si>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</si>
  <si>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</si>
  <si>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</si>
  <si>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</si>
  <si>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</si>
  <si>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</si>
  <si>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</si>
  <si>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</si>
  <si>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</si>
  <si>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</si>
  <si>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</si>
  <si>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</si>
  <si>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</si>
  <si>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</si>
  <si>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</si>
  <si>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</si>
  <si>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</si>
  <si>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</si>
  <si>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</si>
  <si>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</si>
  <si>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</si>
  <si>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</si>
  <si>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</si>
  <si>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</si>
  <si>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</si>
  <si>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</si>
  <si>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</si>
  <si>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</si>
  <si>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</si>
  <si>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</si>
  <si>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</si>
  <si>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</si>
  <si>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</si>
  <si>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</si>
  <si>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</si>
  <si>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</si>
  <si>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</si>
  <si>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</si>
  <si>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</si>
  <si>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</si>
  <si>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</si>
  <si>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</si>
  <si>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</si>
  <si>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</si>
  <si>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</si>
  <si>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</si>
  <si>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</si>
  <si>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</si>
  <si>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</si>
  <si>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</si>
  <si>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</si>
  <si>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</si>
  <si>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</si>
  <si>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</si>
  <si>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</si>
  <si>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</si>
  <si>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</si>
  <si>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</si>
  <si>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</si>
  <si>
    <t>EGI League Table for profile ROC_CRITICAL [ January, 2012 ]</t>
  </si>
  <si>
    <t>ISMB</t>
  </si>
  <si>
    <t>MY-UUM-SINTOK</t>
  </si>
  <si>
    <t>EGI League Table for profile ROC_CRITICAL [ February, 2012 ]</t>
  </si>
  <si>
    <t>R &gt;=</t>
  </si>
  <si>
    <t>A &gt;=</t>
  </si>
  <si>
    <t>Both</t>
  </si>
  <si>
    <t>Total</t>
  </si>
  <si>
    <t>CPUs</t>
  </si>
  <si>
    <t>Sites</t>
  </si>
  <si>
    <t>Avg %</t>
  </si>
  <si>
    <t>FAIL</t>
  </si>
  <si>
    <t># of Sites</t>
  </si>
  <si>
    <t>% of Sites</t>
  </si>
  <si>
    <t>PK-CIIT</t>
  </si>
  <si>
    <t>RO-19-UCV</t>
  </si>
  <si>
    <t>CETA-GRID</t>
  </si>
  <si>
    <t>EGI League Table for profile ROC_CRITICAL [ March, 2012 ]</t>
  </si>
  <si>
    <t>KR-KNU-T3</t>
  </si>
  <si>
    <t>ICM</t>
  </si>
  <si>
    <t>Indonesia</t>
  </si>
  <si>
    <t>EGI League Table for profile ROC_CRITICAL [ April, 2012 ] </t>
  </si>
  <si>
    <t>CESGA</t>
  </si>
  <si>
    <t>CRS4</t>
  </si>
</sst>
</file>

<file path=xl/styles.xml><?xml version="1.0" encoding="utf-8"?>
<styleSheet xmlns="http://schemas.openxmlformats.org/spreadsheetml/2006/main">
  <numFmts count="3">
    <numFmt formatCode="GENERAL" numFmtId="164"/>
    <numFmt formatCode="0.00" numFmtId="165"/>
    <numFmt formatCode="0%" numFmtId="166"/>
  </numFmts>
  <fonts count="36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Calibri"/>
      <charset val="1"/>
      <family val="2"/>
      <b val="true"/>
      <color rgb="00FFFFFF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8">
    <fill>
      <patternFill patternType="none"/>
    </fill>
    <fill>
      <patternFill patternType="gray125"/>
    </fill>
    <fill>
      <patternFill patternType="solid">
        <fgColor rgb="00808080"/>
        <bgColor rgb="00969696"/>
      </patternFill>
    </fill>
    <fill>
      <patternFill patternType="solid">
        <fgColor rgb="00FFFFCC"/>
        <bgColor rgb="00FFFFFF"/>
      </patternFill>
    </fill>
    <fill>
      <patternFill patternType="solid">
        <fgColor rgb="00CFE7E5"/>
        <bgColor rgb="00E6E6E6"/>
      </patternFill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  <fill>
      <patternFill patternType="solid">
        <fgColor rgb="00E6E6E6"/>
        <bgColor rgb="00CFE7E5"/>
      </patternFill>
    </fill>
  </fills>
  <borders count="4">
    <border diagonalDown="false" diagonalUp="false">
      <left/>
      <right/>
      <top/>
      <bottom/>
      <diagonal/>
    </border>
    <border diagonalDown="false" diagonalUp="false">
      <left style="hair"/>
      <right style="hair"/>
      <top/>
      <bottom/>
      <diagonal/>
    </border>
    <border diagonalDown="false" diagonalUp="false">
      <left style="hair"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9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true" applyBorder="true" applyFont="true" applyProtection="false" borderId="0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6" numFmtId="165" xfId="0">
      <alignment horizontal="center" indent="0" shrinkToFit="false" textRotation="0" vertical="center" wrapText="false"/>
    </xf>
    <xf applyAlignment="true" applyBorder="true" applyFont="true" applyProtection="false" borderId="1" fillId="2" fontId="6" numFmtId="164" xfId="0">
      <alignment horizontal="center" indent="0" shrinkToFit="false" textRotation="0" vertical="center" wrapText="false"/>
    </xf>
    <xf applyAlignment="false" applyBorder="false" applyFont="true" applyProtection="false" borderId="0" fillId="3" fontId="0" numFmtId="164" xfId="0"/>
    <xf applyAlignment="true" applyBorder="true" applyFont="false" applyProtection="false" borderId="2" fillId="3" fontId="0" numFmtId="165" xfId="0">
      <alignment horizontal="center" indent="0" shrinkToFit="false" textRotation="0" vertical="bottom" wrapText="false"/>
    </xf>
    <xf applyAlignment="true" applyBorder="true" applyFont="true" applyProtection="false" borderId="1" fillId="3" fontId="5" numFmtId="164" xfId="0">
      <alignment horizontal="center" indent="0" shrinkToFit="false" textRotation="0" vertical="center" wrapText="false"/>
    </xf>
    <xf applyAlignment="true" applyBorder="true" applyFont="false" applyProtection="false" borderId="2" fillId="3" fontId="0" numFmtId="165" xfId="0">
      <alignment horizontal="center" indent="0" shrinkToFit="false" textRotation="0" vertical="center" wrapText="false"/>
    </xf>
    <xf applyAlignment="true" applyBorder="true" applyFont="false" applyProtection="false" borderId="1" fillId="3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4" fontId="0" numFmtId="164" xfId="0"/>
    <xf applyAlignment="true" applyBorder="true" applyFont="false" applyProtection="false" borderId="2" fillId="4" fontId="0" numFmtId="165" xfId="0">
      <alignment horizontal="center" indent="0" shrinkToFit="false" textRotation="0" vertical="bottom" wrapText="false"/>
    </xf>
    <xf applyAlignment="true" applyBorder="true" applyFont="true" applyProtection="false" borderId="1" fillId="4" fontId="5" numFmtId="164" xfId="0">
      <alignment horizontal="center" indent="0" shrinkToFit="false" textRotation="0" vertical="center" wrapText="false"/>
    </xf>
    <xf applyAlignment="true" applyBorder="true" applyFont="false" applyProtection="false" borderId="2" fillId="4" fontId="0" numFmtId="165" xfId="0">
      <alignment horizontal="center" indent="0" shrinkToFit="false" textRotation="0" vertical="center" wrapText="false"/>
    </xf>
    <xf applyAlignment="true" applyBorder="true" applyFont="false" applyProtection="false" borderId="1" fillId="4" fontId="0" numFmtId="165" xfId="0">
      <alignment horizontal="center" indent="0" shrinkToFit="false" textRotation="0" vertical="center" wrapText="false"/>
    </xf>
    <xf applyAlignment="true" applyBorder="true" applyFont="false" applyProtection="false" borderId="2" fillId="0" fontId="0" numFmtId="165" xfId="0">
      <alignment horizontal="center" indent="0" shrinkToFit="false" textRotation="0" vertical="bottom" wrapText="false"/>
    </xf>
    <xf applyAlignment="false" applyBorder="true" applyFont="false" applyProtection="false" borderId="1" fillId="0" fontId="0" numFmtId="164" xfId="0"/>
    <xf applyAlignment="true" applyBorder="true" applyFont="true" applyProtection="false" borderId="2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2" fillId="0" fontId="7" numFmtId="165" xfId="0">
      <alignment horizontal="center" indent="0" shrinkToFit="false" textRotation="0" vertical="bottom" wrapText="false"/>
    </xf>
    <xf applyAlignment="true" applyBorder="true" applyFont="true" applyProtection="false" borderId="1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7" numFmtId="165" xfId="0">
      <alignment horizontal="center" indent="0" shrinkToFit="false" textRotation="0" vertical="bottom" wrapText="false"/>
    </xf>
    <xf applyAlignment="false" applyBorder="true" applyFont="false" applyProtection="false" borderId="2" fillId="0" fontId="0" numFmtId="165" xfId="0"/>
    <xf applyAlignment="false" applyBorder="true" applyFont="false" applyProtection="false" borderId="1" fillId="0" fontId="0" numFmtId="165" xfId="0"/>
    <xf applyAlignment="true" applyBorder="true" applyFont="true" applyProtection="true" borderId="0" fillId="0" fontId="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4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5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5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8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center" indent="0" shrinkToFit="false" textRotation="0" vertical="bottom" wrapText="false"/>
    </xf>
    <xf applyAlignment="true" applyBorder="false" applyFont="true" applyProtection="true" borderId="0" fillId="6" fontId="24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6" fontId="24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6" fontId="25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6" fontId="2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6" fontId="27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8" numFmtId="164" xfId="0"/>
    <xf applyAlignment="true" applyBorder="false" applyFont="true" applyProtection="true" borderId="0" fillId="0" fontId="14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22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6" xfId="0">
      <alignment horizontal="center" indent="0" shrinkToFit="false" textRotation="0" vertical="bottom" wrapText="false"/>
      <protection hidden="false" locked="false"/>
    </xf>
    <xf applyAlignment="false" applyBorder="true" applyFont="false" applyProtection="false" borderId="0" fillId="0" fontId="0" numFmtId="164" xfId="0"/>
    <xf applyAlignment="true" applyBorder="true" applyFont="true" applyProtection="false" borderId="3" fillId="7" fontId="22" numFmtId="164" xfId="0">
      <alignment horizontal="center" indent="0" shrinkToFit="false" textRotation="0" vertical="bottom" wrapText="false"/>
    </xf>
    <xf applyAlignment="true" applyBorder="true" applyFont="true" applyProtection="false" borderId="3" fillId="7" fontId="23" numFmtId="164" xfId="0">
      <alignment horizontal="center" indent="0" shrinkToFit="false" textRotation="0" vertical="bottom" wrapText="false"/>
    </xf>
    <xf applyAlignment="true" applyBorder="true" applyFont="true" applyProtection="false" borderId="3" fillId="7" fontId="23" numFmtId="165" xfId="0">
      <alignment horizontal="center" indent="0" shrinkToFit="false" textRotation="0" vertical="bottom" wrapText="false"/>
    </xf>
    <xf applyAlignment="true" applyBorder="true" applyFont="true" applyProtection="false" borderId="3" fillId="7" fontId="22" numFmtId="164" xfId="0">
      <alignment horizontal="center" indent="0" shrinkToFit="false" textRotation="0" vertical="center" wrapText="false"/>
    </xf>
    <xf applyAlignment="true" applyBorder="false" applyFont="true" applyProtection="false" borderId="0" fillId="0" fontId="22" numFmtId="164" xfId="0">
      <alignment horizontal="center" indent="0" shrinkToFit="false" textRotation="0" vertical="center" wrapText="false"/>
    </xf>
    <xf applyAlignment="true" applyBorder="true" applyFont="true" applyProtection="true" borderId="0" fillId="0" fontId="29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3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34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5" numFmtId="165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FE7E5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5.51372549019608"/>
    <col collapsed="false" hidden="false" max="2" min="2" style="0" width="10.2196078431373"/>
    <col collapsed="false" hidden="false" max="4" min="3" style="1" width="12.2980392156863"/>
    <col collapsed="false" hidden="false" max="5" min="5" style="2" width="6.14509803921569"/>
    <col collapsed="false" hidden="false" max="6" min="6" style="0" width="4.94901960784314"/>
    <col collapsed="false" hidden="false" max="8" min="7" style="3" width="12.2980392156863"/>
    <col collapsed="false" hidden="false" max="9" min="9" style="0" width="6.14509803921569"/>
  </cols>
  <sheetData>
    <row collapsed="false" customFormat="false" customHeight="false" hidden="false" ht="13.3" outlineLevel="0" r="1">
      <c r="F1" s="4"/>
      <c r="G1" s="5"/>
      <c r="H1" s="5"/>
    </row>
    <row collapsed="false" customFormat="false" customHeight="false" hidden="false" ht="13.3" outlineLevel="0" r="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2</v>
      </c>
      <c r="H2" s="7" t="s">
        <v>3</v>
      </c>
      <c r="I2" s="7" t="s">
        <v>4</v>
      </c>
    </row>
    <row collapsed="false" customFormat="false" customHeight="false" hidden="false" ht="13.3" outlineLevel="0" r="3">
      <c r="A3" s="6" t="n">
        <v>2010</v>
      </c>
      <c r="B3" s="9" t="s">
        <v>6</v>
      </c>
      <c r="C3" s="10" t="n">
        <f aca="false">'QR1-May2010'!L5</f>
        <v>94.3796501505701</v>
      </c>
      <c r="D3" s="10" t="n">
        <f aca="false">'QR1-May2010'!K5</f>
        <v>94.9463252096738</v>
      </c>
      <c r="E3" s="10"/>
      <c r="F3" s="11" t="s">
        <v>7</v>
      </c>
      <c r="G3" s="12" t="n">
        <f aca="false">AVERAGE(C3:C5)</f>
        <v>93.29828256269</v>
      </c>
      <c r="H3" s="12" t="n">
        <f aca="false">AVERAGE(D3:D5)</f>
        <v>94.3139309192229</v>
      </c>
      <c r="I3" s="13"/>
    </row>
    <row collapsed="false" customFormat="false" customHeight="false" hidden="false" ht="13.3" outlineLevel="0" r="4">
      <c r="A4" s="6"/>
      <c r="B4" s="9" t="s">
        <v>8</v>
      </c>
      <c r="C4" s="10" t="n">
        <f aca="false">'QR1-Jun2010'!L5</f>
        <v>92.0395208284118</v>
      </c>
      <c r="D4" s="10" t="n">
        <f aca="false">'QR1-Jun2010'!K5</f>
        <v>93.3512530514215</v>
      </c>
      <c r="E4" s="10"/>
      <c r="F4" s="11"/>
      <c r="G4" s="12"/>
      <c r="H4" s="12"/>
      <c r="I4" s="13"/>
    </row>
    <row collapsed="false" customFormat="false" customHeight="false" hidden="false" ht="13.3" outlineLevel="0" r="5">
      <c r="A5" s="6"/>
      <c r="B5" s="9" t="s">
        <v>9</v>
      </c>
      <c r="C5" s="10" t="n">
        <f aca="false">'QR1-Jul2010'!L5</f>
        <v>93.475676709088</v>
      </c>
      <c r="D5" s="10" t="n">
        <f aca="false">'QR1-Jul2010'!K5</f>
        <v>94.6442144965733</v>
      </c>
      <c r="E5" s="10"/>
      <c r="F5" s="11"/>
      <c r="G5" s="12"/>
      <c r="H5" s="12"/>
      <c r="I5" s="13"/>
    </row>
    <row collapsed="false" customFormat="false" customHeight="false" hidden="false" ht="13.3" outlineLevel="0" r="6">
      <c r="A6" s="6"/>
      <c r="B6" s="14" t="s">
        <v>10</v>
      </c>
      <c r="C6" s="15" t="n">
        <f aca="false">'QR2-Aug2010'!L5</f>
        <v>93.1435988242163</v>
      </c>
      <c r="D6" s="15" t="n">
        <f aca="false">'QR2-Aug2010'!K5</f>
        <v>94.4120478568121</v>
      </c>
      <c r="E6" s="15"/>
      <c r="F6" s="16" t="s">
        <v>11</v>
      </c>
      <c r="G6" s="17" t="n">
        <f aca="false">AVERAGE(C6:C8)</f>
        <v>90.733848726513</v>
      </c>
      <c r="H6" s="17" t="n">
        <f aca="false">AVERAGE(D6:D8)</f>
        <v>91.9256411747062</v>
      </c>
      <c r="I6" s="18"/>
    </row>
    <row collapsed="false" customFormat="false" customHeight="false" hidden="false" ht="13.3" outlineLevel="0" r="7">
      <c r="A7" s="6"/>
      <c r="B7" s="14" t="s">
        <v>12</v>
      </c>
      <c r="C7" s="15" t="n">
        <f aca="false">'QR2-Sep2010'!L5</f>
        <v>86.6085866694624</v>
      </c>
      <c r="D7" s="15" t="n">
        <f aca="false">'QR2-Sep2010'!K5</f>
        <v>88.0372698907178</v>
      </c>
      <c r="E7" s="15"/>
      <c r="F7" s="16"/>
      <c r="G7" s="17"/>
      <c r="H7" s="17"/>
      <c r="I7" s="18"/>
    </row>
    <row collapsed="false" customFormat="false" customHeight="false" hidden="false" ht="13.3" outlineLevel="0" r="8">
      <c r="A8" s="6"/>
      <c r="B8" s="14" t="s">
        <v>13</v>
      </c>
      <c r="C8" s="15" t="n">
        <f aca="false">'QR2-Oct2010'!L5</f>
        <v>92.4493606858603</v>
      </c>
      <c r="D8" s="15" t="n">
        <f aca="false">'QR2-Oct2010'!K5</f>
        <v>93.3276057765886</v>
      </c>
      <c r="E8" s="15"/>
      <c r="F8" s="16"/>
      <c r="G8" s="17"/>
      <c r="H8" s="17"/>
      <c r="I8" s="18"/>
    </row>
    <row collapsed="false" customFormat="false" customHeight="false" hidden="false" ht="13.3" outlineLevel="0" r="9">
      <c r="A9" s="6"/>
      <c r="B9" s="9" t="s">
        <v>14</v>
      </c>
      <c r="C9" s="10" t="n">
        <f aca="false">'QR3-Nov2010'!L5</f>
        <v>91.5411524237681</v>
      </c>
      <c r="D9" s="10" t="n">
        <f aca="false">'QR3-Nov2010'!K5</f>
        <v>92.2192403233685</v>
      </c>
      <c r="E9" s="10"/>
      <c r="F9" s="11" t="s">
        <v>15</v>
      </c>
      <c r="G9" s="12" t="n">
        <f aca="false">AVERAGE(C9:C11)</f>
        <v>92.3177671673943</v>
      </c>
      <c r="H9" s="12" t="n">
        <f aca="false">AVERAGE(D9:D11)</f>
        <v>93.5275193842987</v>
      </c>
      <c r="I9" s="13"/>
    </row>
    <row collapsed="false" customFormat="false" customHeight="false" hidden="false" ht="13.3" outlineLevel="0" r="10">
      <c r="A10" s="6"/>
      <c r="B10" s="9" t="s">
        <v>16</v>
      </c>
      <c r="C10" s="10" t="n">
        <f aca="false">'QR3-Dec2010'!L5</f>
        <v>91.6664985224936</v>
      </c>
      <c r="D10" s="10" t="n">
        <f aca="false">'QR3-Dec2010'!K5</f>
        <v>93.3164097302664</v>
      </c>
      <c r="E10" s="10"/>
      <c r="F10" s="11"/>
      <c r="G10" s="12"/>
      <c r="H10" s="12"/>
      <c r="I10" s="13"/>
    </row>
    <row collapsed="false" customFormat="false" customHeight="false" hidden="false" ht="13.3" outlineLevel="0" r="11">
      <c r="A11" s="6" t="n">
        <v>2011</v>
      </c>
      <c r="B11" s="9" t="s">
        <v>17</v>
      </c>
      <c r="C11" s="10" t="n">
        <f aca="false">'QR3-Jan2011'!L5</f>
        <v>93.7456505559213</v>
      </c>
      <c r="D11" s="10" t="n">
        <f aca="false">'QR3-Jan2011'!K5</f>
        <v>95.0469080992612</v>
      </c>
      <c r="E11" s="10"/>
      <c r="F11" s="11"/>
      <c r="G11" s="12"/>
      <c r="H11" s="12"/>
      <c r="I11" s="13"/>
    </row>
    <row collapsed="false" customFormat="false" customHeight="false" hidden="false" ht="13.3" outlineLevel="0" r="12">
      <c r="A12" s="6"/>
      <c r="B12" s="14" t="s">
        <v>18</v>
      </c>
      <c r="C12" s="15" t="n">
        <f aca="false">'QR4-Feb2011'!L5</f>
        <v>95.4726289668073</v>
      </c>
      <c r="D12" s="15" t="n">
        <f aca="false">'QR4-Feb2011'!K5</f>
        <v>96.639961381613</v>
      </c>
      <c r="E12" s="15"/>
      <c r="F12" s="16" t="s">
        <v>19</v>
      </c>
      <c r="G12" s="17" t="n">
        <f aca="false">AVERAGE(C12:C14)</f>
        <v>94.7962093977406</v>
      </c>
      <c r="H12" s="17" t="n">
        <f aca="false">AVERAGE(D12:D14)</f>
        <v>95.973656886313</v>
      </c>
      <c r="I12" s="18"/>
    </row>
    <row collapsed="false" customFormat="false" customHeight="false" hidden="false" ht="13.3" outlineLevel="0" r="13">
      <c r="A13" s="6"/>
      <c r="B13" s="14" t="s">
        <v>20</v>
      </c>
      <c r="C13" s="15" t="n">
        <f aca="false">'QR4-Mar2011'!L5</f>
        <v>94.9718787523363</v>
      </c>
      <c r="D13" s="15" t="n">
        <f aca="false">'QR4-Mar2011'!K5</f>
        <v>96.2264406650944</v>
      </c>
      <c r="E13" s="15"/>
      <c r="F13" s="16"/>
      <c r="G13" s="17"/>
      <c r="H13" s="17"/>
      <c r="I13" s="18"/>
    </row>
    <row collapsed="false" customFormat="false" customHeight="false" hidden="false" ht="13.3" outlineLevel="0" r="14">
      <c r="A14" s="6"/>
      <c r="B14" s="14" t="s">
        <v>21</v>
      </c>
      <c r="C14" s="15" t="n">
        <f aca="false">'QR4-Apr2011'!L5</f>
        <v>93.9441204740781</v>
      </c>
      <c r="D14" s="15" t="n">
        <f aca="false">'QR4-Apr2011'!K5</f>
        <v>95.0545686122316</v>
      </c>
      <c r="E14" s="15"/>
      <c r="F14" s="16"/>
      <c r="G14" s="17"/>
      <c r="H14" s="17"/>
      <c r="I14" s="18"/>
    </row>
    <row collapsed="false" customFormat="false" customHeight="false" hidden="false" ht="13.3" outlineLevel="0" r="15">
      <c r="A15" s="6"/>
      <c r="B15" s="9" t="s">
        <v>6</v>
      </c>
      <c r="C15" s="10" t="n">
        <f aca="false">'QR5-May2011'!L5</f>
        <v>96.0303771036052</v>
      </c>
      <c r="D15" s="10" t="n">
        <f aca="false">'QR5-May2011'!K5</f>
        <v>96.7679242927261</v>
      </c>
      <c r="E15" s="10"/>
      <c r="F15" s="11" t="s">
        <v>22</v>
      </c>
      <c r="G15" s="12" t="n">
        <f aca="false">AVERAGE(C15:C17)</f>
        <v>95.360132597824</v>
      </c>
      <c r="H15" s="12" t="n">
        <f aca="false">AVERAGE(D15:D17)</f>
        <v>96.1372823153835</v>
      </c>
      <c r="I15" s="13"/>
    </row>
    <row collapsed="false" customFormat="false" customHeight="false" hidden="false" ht="13.3" outlineLevel="0" r="16">
      <c r="A16" s="6"/>
      <c r="B16" s="9" t="s">
        <v>8</v>
      </c>
      <c r="C16" s="10" t="n">
        <f aca="false">'QR5-Jun2011'!L5</f>
        <v>95.3136055362176</v>
      </c>
      <c r="D16" s="10" t="n">
        <f aca="false">'QR5-Jun2011'!K5</f>
        <v>96.0068215587996</v>
      </c>
      <c r="E16" s="10"/>
      <c r="F16" s="11"/>
      <c r="G16" s="12"/>
      <c r="H16" s="12"/>
      <c r="I16" s="13"/>
    </row>
    <row collapsed="false" customFormat="false" customHeight="false" hidden="false" ht="13.3" outlineLevel="0" r="17">
      <c r="A17" s="6"/>
      <c r="B17" s="9" t="s">
        <v>9</v>
      </c>
      <c r="C17" s="10" t="n">
        <f aca="false">'QR5-Jul2011'!L5</f>
        <v>94.7364151536494</v>
      </c>
      <c r="D17" s="10" t="n">
        <f aca="false">'QR5-Jul2011'!K5</f>
        <v>95.6371010946248</v>
      </c>
      <c r="E17" s="10"/>
      <c r="F17" s="11"/>
      <c r="G17" s="12"/>
      <c r="H17" s="12"/>
      <c r="I17" s="13"/>
    </row>
    <row collapsed="false" customFormat="false" customHeight="false" hidden="false" ht="13.3" outlineLevel="0" r="18">
      <c r="A18" s="6"/>
      <c r="B18" s="14" t="s">
        <v>10</v>
      </c>
      <c r="C18" s="15" t="n">
        <f aca="false">'QR6-Aug2011'!L5</f>
        <v>92.9066899523229</v>
      </c>
      <c r="D18" s="15" t="n">
        <f aca="false">'QR6-Aug2011'!K5</f>
        <v>94.1972787026894</v>
      </c>
      <c r="E18" s="15"/>
      <c r="F18" s="16" t="s">
        <v>23</v>
      </c>
      <c r="G18" s="17" t="n">
        <f aca="false">AVERAGE(C18:C20)</f>
        <v>93.3323315006553</v>
      </c>
      <c r="H18" s="17" t="n">
        <f aca="false">AVERAGE(D18:D20)</f>
        <v>94.5285306563197</v>
      </c>
      <c r="I18" s="18"/>
    </row>
    <row collapsed="false" customFormat="false" customHeight="false" hidden="false" ht="13.3" outlineLevel="0" r="19">
      <c r="A19" s="6"/>
      <c r="B19" s="14" t="s">
        <v>12</v>
      </c>
      <c r="C19" s="15" t="n">
        <f aca="false">'QR6-Sep2011'!L5</f>
        <v>93.9239321264943</v>
      </c>
      <c r="D19" s="15" t="n">
        <f aca="false">'QR6-Sep2011'!K5</f>
        <v>95.4058642380647</v>
      </c>
      <c r="E19" s="15"/>
      <c r="F19" s="16"/>
      <c r="G19" s="17"/>
      <c r="H19" s="17"/>
      <c r="I19" s="18"/>
    </row>
    <row collapsed="false" customFormat="false" customHeight="false" hidden="false" ht="13.3" outlineLevel="0" r="20">
      <c r="A20" s="6"/>
      <c r="B20" s="14" t="s">
        <v>13</v>
      </c>
      <c r="C20" s="15" t="n">
        <f aca="false">'QR6-Oct2011'!L5</f>
        <v>93.1663724231486</v>
      </c>
      <c r="D20" s="15" t="n">
        <f aca="false">'QR6-Oct2011'!K5</f>
        <v>93.982449028205</v>
      </c>
      <c r="E20" s="15"/>
      <c r="F20" s="16"/>
      <c r="G20" s="17"/>
      <c r="H20" s="17"/>
      <c r="I20" s="18"/>
    </row>
    <row collapsed="false" customFormat="false" customHeight="false" hidden="false" ht="13.3" outlineLevel="0" r="21">
      <c r="A21" s="6"/>
      <c r="B21" s="9" t="s">
        <v>14</v>
      </c>
      <c r="C21" s="10" t="n">
        <f aca="false">'QR7-Nov2011'!N5</f>
        <v>94.2465933381718</v>
      </c>
      <c r="D21" s="10" t="n">
        <f aca="false">'QR7-Nov2011'!M5</f>
        <v>95.3251670422859</v>
      </c>
      <c r="E21" s="10"/>
      <c r="F21" s="11" t="s">
        <v>24</v>
      </c>
      <c r="G21" s="12" t="n">
        <f aca="false">AVERAGE(C21:C23)</f>
        <v>95.1125139201311</v>
      </c>
      <c r="H21" s="12" t="n">
        <f aca="false">AVERAGE(D21:D23)</f>
        <v>95.871041695503</v>
      </c>
      <c r="I21" s="13"/>
    </row>
    <row collapsed="false" customFormat="false" customHeight="false" hidden="false" ht="13.3" outlineLevel="0" r="22">
      <c r="A22" s="6"/>
      <c r="B22" s="9" t="s">
        <v>16</v>
      </c>
      <c r="C22" s="10" t="n">
        <f aca="false">'QR7-Dec2011'!N5</f>
        <v>95.6584752523609</v>
      </c>
      <c r="D22" s="10" t="n">
        <f aca="false">'QR7-Dec2011'!M5</f>
        <v>96.1185208031143</v>
      </c>
      <c r="E22" s="10"/>
      <c r="F22" s="11" t="s">
        <v>25</v>
      </c>
      <c r="G22" s="12"/>
      <c r="H22" s="12"/>
      <c r="I22" s="13"/>
    </row>
    <row collapsed="false" customFormat="false" customHeight="false" hidden="false" ht="13.3" outlineLevel="0" r="23">
      <c r="A23" s="6" t="n">
        <v>2012</v>
      </c>
      <c r="B23" s="9" t="s">
        <v>17</v>
      </c>
      <c r="C23" s="10" t="n">
        <f aca="false">'QR7-Jan2012'!N5</f>
        <v>95.4324731698605</v>
      </c>
      <c r="D23" s="10" t="n">
        <f aca="false">'QR7-Jan2012'!M5</f>
        <v>96.1694372411088</v>
      </c>
      <c r="E23" s="10"/>
      <c r="F23" s="11" t="s">
        <v>26</v>
      </c>
      <c r="G23" s="12"/>
      <c r="H23" s="12"/>
      <c r="I23" s="13"/>
    </row>
    <row collapsed="false" customFormat="false" customHeight="false" hidden="false" ht="13.3" outlineLevel="0" r="24">
      <c r="A24" s="6"/>
      <c r="B24" s="14" t="s">
        <v>18</v>
      </c>
      <c r="C24" s="15" t="n">
        <f aca="false">'QR8-Feb2012'!Q$9</f>
        <v>93.3377740557052</v>
      </c>
      <c r="D24" s="15" t="n">
        <f aca="false">'QR8-Feb2012'!Q$10</f>
        <v>94.2952408230509</v>
      </c>
      <c r="E24" s="15" t="n">
        <f aca="false">'QR8-Feb2012'!Q$14</f>
        <v>89.2215568862276</v>
      </c>
      <c r="F24" s="16" t="s">
        <v>25</v>
      </c>
      <c r="G24" s="17" t="n">
        <f aca="false">AVERAGE(C24:C26)</f>
        <v>93.5114752428773</v>
      </c>
      <c r="H24" s="17" t="n">
        <f aca="false">AVERAGE(D24:D26)</f>
        <v>94.3767794456931</v>
      </c>
      <c r="I24" s="18" t="n">
        <f aca="false">AVERAGE(E24:E26)</f>
        <v>89.9164908262874</v>
      </c>
    </row>
    <row collapsed="false" customFormat="false" customHeight="false" hidden="false" ht="13.3" outlineLevel="0" r="25">
      <c r="A25" s="6"/>
      <c r="B25" s="14" t="s">
        <v>20</v>
      </c>
      <c r="C25" s="15" t="n">
        <f aca="false">'QR8-Mar2012'!Q$9</f>
        <v>94.6823951143062</v>
      </c>
      <c r="D25" s="15" t="n">
        <f aca="false">'QR8-Mar2012'!Q$10</f>
        <v>95.7478850465061</v>
      </c>
      <c r="E25" s="15" t="n">
        <f aca="false">'QR8-Mar2012'!Q$14</f>
        <v>91.8429003021148</v>
      </c>
      <c r="F25" s="16"/>
      <c r="G25" s="17"/>
      <c r="H25" s="17"/>
      <c r="I25" s="18"/>
    </row>
    <row collapsed="false" customFormat="false" customHeight="false" hidden="false" ht="13.3" outlineLevel="0" r="26">
      <c r="A26" s="6"/>
      <c r="B26" s="14" t="s">
        <v>21</v>
      </c>
      <c r="C26" s="15" t="n">
        <f aca="false">'QR8-Apr2012'!Q$9</f>
        <v>92.5142565586205</v>
      </c>
      <c r="D26" s="15" t="n">
        <f aca="false">'QR8-Apr2012'!Q$10</f>
        <v>93.0872124675222</v>
      </c>
      <c r="E26" s="15" t="n">
        <f aca="false">'QR8-Apr2012'!Q$14</f>
        <v>88.6850152905199</v>
      </c>
      <c r="F26" s="16"/>
      <c r="G26" s="17"/>
      <c r="H26" s="17"/>
      <c r="I26" s="18"/>
    </row>
    <row collapsed="false" customFormat="false" customHeight="false" hidden="false" ht="13.3" outlineLevel="0" r="27">
      <c r="A27" s="6"/>
      <c r="B27" s="0" t="s">
        <v>6</v>
      </c>
      <c r="C27" s="19"/>
      <c r="D27" s="19"/>
      <c r="E27" s="19"/>
      <c r="F27" s="20"/>
      <c r="G27" s="21"/>
      <c r="H27" s="22"/>
      <c r="I27" s="23"/>
    </row>
    <row collapsed="false" customFormat="false" customHeight="false" hidden="false" ht="13.3" outlineLevel="0" r="28">
      <c r="A28" s="6"/>
      <c r="B28" s="0" t="s">
        <v>8</v>
      </c>
      <c r="C28" s="19"/>
      <c r="D28" s="19"/>
      <c r="E28" s="19"/>
      <c r="F28" s="20"/>
      <c r="G28" s="21"/>
      <c r="H28" s="22"/>
      <c r="I28" s="23"/>
    </row>
    <row collapsed="false" customFormat="false" customHeight="false" hidden="false" ht="13.3" outlineLevel="0" r="29">
      <c r="A29" s="6"/>
      <c r="B29" s="0" t="s">
        <v>9</v>
      </c>
      <c r="C29" s="19"/>
      <c r="D29" s="19"/>
      <c r="E29" s="19"/>
      <c r="F29" s="20"/>
      <c r="G29" s="21"/>
      <c r="H29" s="22"/>
      <c r="I29" s="23"/>
    </row>
    <row collapsed="false" customFormat="false" customHeight="false" hidden="false" ht="13.3" outlineLevel="0" r="30">
      <c r="A30" s="6"/>
      <c r="B30" s="0" t="s">
        <v>10</v>
      </c>
      <c r="C30" s="19"/>
      <c r="D30" s="19"/>
      <c r="E30" s="19"/>
      <c r="F30" s="20"/>
      <c r="G30" s="21"/>
      <c r="H30" s="22"/>
      <c r="I30" s="23"/>
      <c r="J30" s="24"/>
      <c r="K30" s="24"/>
    </row>
    <row collapsed="false" customFormat="false" customHeight="false" hidden="false" ht="13.3" outlineLevel="0" r="31">
      <c r="A31" s="6"/>
      <c r="B31" s="0" t="s">
        <v>12</v>
      </c>
      <c r="C31" s="19"/>
      <c r="D31" s="19"/>
      <c r="E31" s="19"/>
      <c r="F31" s="20"/>
      <c r="G31" s="21"/>
      <c r="H31" s="22"/>
      <c r="I31" s="23"/>
      <c r="J31" s="24"/>
      <c r="K31" s="24"/>
    </row>
    <row collapsed="false" customFormat="false" customHeight="false" hidden="false" ht="13.3" outlineLevel="0" r="32">
      <c r="A32" s="6"/>
      <c r="B32" s="0" t="s">
        <v>13</v>
      </c>
      <c r="C32" s="19"/>
      <c r="D32" s="19"/>
      <c r="E32" s="19"/>
      <c r="F32" s="20"/>
      <c r="G32" s="25"/>
      <c r="H32" s="25"/>
      <c r="I32" s="26"/>
    </row>
    <row collapsed="false" customFormat="false" customHeight="false" hidden="false" ht="13.3" outlineLevel="0" r="33">
      <c r="A33" s="6"/>
      <c r="B33" s="0" t="s">
        <v>14</v>
      </c>
      <c r="C33" s="19"/>
      <c r="D33" s="19"/>
      <c r="E33" s="19"/>
      <c r="F33" s="20"/>
      <c r="G33" s="25"/>
      <c r="H33" s="25"/>
      <c r="I33" s="26"/>
    </row>
    <row collapsed="false" customFormat="false" customHeight="false" hidden="false" ht="13.3" outlineLevel="0" r="34">
      <c r="A34" s="6"/>
      <c r="B34" s="0" t="s">
        <v>16</v>
      </c>
      <c r="C34" s="19"/>
      <c r="D34" s="19"/>
      <c r="E34" s="19"/>
      <c r="F34" s="20"/>
      <c r="G34" s="25"/>
      <c r="H34" s="25"/>
      <c r="I34" s="26"/>
    </row>
  </sheetData>
  <mergeCells count="35">
    <mergeCell ref="A3:A10"/>
    <mergeCell ref="F3:F5"/>
    <mergeCell ref="G3:G5"/>
    <mergeCell ref="H3:H5"/>
    <mergeCell ref="I3:I5"/>
    <mergeCell ref="F6:F8"/>
    <mergeCell ref="G6:G8"/>
    <mergeCell ref="H6:H8"/>
    <mergeCell ref="I6:I8"/>
    <mergeCell ref="F9:F11"/>
    <mergeCell ref="G9:G11"/>
    <mergeCell ref="H9:H11"/>
    <mergeCell ref="I9:I11"/>
    <mergeCell ref="A11:A22"/>
    <mergeCell ref="F12:F14"/>
    <mergeCell ref="G12:G14"/>
    <mergeCell ref="H12:H14"/>
    <mergeCell ref="I12:I14"/>
    <mergeCell ref="F15:F17"/>
    <mergeCell ref="G15:G17"/>
    <mergeCell ref="H15:H17"/>
    <mergeCell ref="I15:I17"/>
    <mergeCell ref="F18:F20"/>
    <mergeCell ref="G18:G20"/>
    <mergeCell ref="H18:H20"/>
    <mergeCell ref="I18:I20"/>
    <mergeCell ref="F21:F23"/>
    <mergeCell ref="G21:G23"/>
    <mergeCell ref="H21:H23"/>
    <mergeCell ref="I21:I23"/>
    <mergeCell ref="A23:A34"/>
    <mergeCell ref="F24:F26"/>
    <mergeCell ref="G24:G26"/>
    <mergeCell ref="H24:H26"/>
    <mergeCell ref="I24:I26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1764705882353"/>
    <col collapsed="false" hidden="false" max="13" min="13" style="0" width="11.5294117647059"/>
  </cols>
  <sheetData>
    <row collapsed="false" customFormat="false" customHeight="true" hidden="false" ht="16.5" outlineLevel="0" r="1">
      <c r="A1" s="35" t="s">
        <v>503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346</v>
      </c>
      <c r="F5" s="39" t="s">
        <v>201</v>
      </c>
      <c r="G5" s="41" t="n">
        <v>1</v>
      </c>
      <c r="H5" s="42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3.3" outlineLevel="0" r="6">
      <c r="A6" s="39" t="s">
        <v>199</v>
      </c>
      <c r="B6" s="39" t="s">
        <v>200</v>
      </c>
      <c r="C6" s="40" t="n">
        <v>32</v>
      </c>
      <c r="D6" s="40" t="n">
        <v>64</v>
      </c>
      <c r="E6" s="40" t="n">
        <v>563</v>
      </c>
      <c r="F6" s="39" t="s">
        <v>201</v>
      </c>
      <c r="G6" s="41" t="n">
        <v>1</v>
      </c>
      <c r="H6" s="42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3.3" outlineLevel="0" r="7">
      <c r="A7" s="39" t="s">
        <v>454</v>
      </c>
      <c r="B7" s="39" t="s">
        <v>46</v>
      </c>
      <c r="C7" s="40" t="n">
        <v>24</v>
      </c>
      <c r="D7" s="40" t="n">
        <v>96</v>
      </c>
      <c r="E7" s="40" t="n">
        <v>675</v>
      </c>
      <c r="F7" s="39" t="s">
        <v>46</v>
      </c>
      <c r="G7" s="41" t="n">
        <v>1</v>
      </c>
      <c r="H7" s="42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3.3" outlineLevel="0" r="8">
      <c r="A8" s="39" t="s">
        <v>481</v>
      </c>
      <c r="B8" s="39" t="s">
        <v>228</v>
      </c>
      <c r="C8" s="40" t="n">
        <v>48</v>
      </c>
      <c r="D8" s="40" t="n">
        <v>288</v>
      </c>
      <c r="E8" s="40" t="n">
        <v>2822</v>
      </c>
      <c r="F8" s="39" t="s">
        <v>229</v>
      </c>
      <c r="G8" s="41" t="n">
        <v>1</v>
      </c>
      <c r="H8" s="42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3.3" outlineLevel="0" r="9">
      <c r="A9" s="39" t="s">
        <v>283</v>
      </c>
      <c r="B9" s="39" t="s">
        <v>284</v>
      </c>
      <c r="C9" s="40" t="n">
        <v>54</v>
      </c>
      <c r="D9" s="40" t="n">
        <v>216</v>
      </c>
      <c r="E9" s="40" t="n">
        <v>2538</v>
      </c>
      <c r="F9" s="39" t="s">
        <v>49</v>
      </c>
      <c r="G9" s="41" t="n">
        <v>1</v>
      </c>
      <c r="H9" s="42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3.3" outlineLevel="0" r="10">
      <c r="A10" s="39" t="s">
        <v>243</v>
      </c>
      <c r="B10" s="39" t="s">
        <v>162</v>
      </c>
      <c r="C10" s="40" t="n">
        <v>226</v>
      </c>
      <c r="D10" s="40" t="n">
        <v>904</v>
      </c>
      <c r="E10" s="40" t="n">
        <v>8885</v>
      </c>
      <c r="F10" s="39" t="s">
        <v>131</v>
      </c>
      <c r="G10" s="41" t="n">
        <v>1</v>
      </c>
      <c r="H10" s="42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3.3" outlineLevel="0" r="11">
      <c r="A11" s="39" t="s">
        <v>350</v>
      </c>
      <c r="B11" s="39" t="s">
        <v>168</v>
      </c>
      <c r="C11" s="40" t="n">
        <v>600</v>
      </c>
      <c r="D11" s="40" t="n">
        <v>600</v>
      </c>
      <c r="E11" s="40" t="n">
        <v>9144</v>
      </c>
      <c r="F11" s="39" t="s">
        <v>490</v>
      </c>
      <c r="G11" s="41" t="n">
        <v>1</v>
      </c>
      <c r="H11" s="42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3.3" outlineLevel="0" r="12">
      <c r="A12" s="39" t="s">
        <v>355</v>
      </c>
      <c r="B12" s="39" t="s">
        <v>168</v>
      </c>
      <c r="C12" s="40" t="n">
        <v>24</v>
      </c>
      <c r="D12" s="40" t="n">
        <v>24</v>
      </c>
      <c r="E12" s="40"/>
      <c r="F12" s="39" t="s">
        <v>490</v>
      </c>
      <c r="G12" s="41" t="n">
        <v>1</v>
      </c>
      <c r="H12" s="42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3.3" outlineLevel="0" r="13">
      <c r="A13" s="39" t="s">
        <v>357</v>
      </c>
      <c r="B13" s="39" t="s">
        <v>168</v>
      </c>
      <c r="C13" s="40" t="n">
        <v>4</v>
      </c>
      <c r="D13" s="40" t="n">
        <v>4</v>
      </c>
      <c r="E13" s="40"/>
      <c r="F13" s="39" t="s">
        <v>490</v>
      </c>
      <c r="G13" s="41" t="n">
        <v>1</v>
      </c>
      <c r="H13" s="42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3.3" outlineLevel="0" r="14">
      <c r="A14" s="39" t="s">
        <v>344</v>
      </c>
      <c r="B14" s="39" t="s">
        <v>168</v>
      </c>
      <c r="C14" s="40" t="n">
        <v>2</v>
      </c>
      <c r="D14" s="40" t="n">
        <v>8</v>
      </c>
      <c r="E14" s="40" t="n">
        <v>83</v>
      </c>
      <c r="F14" s="39" t="s">
        <v>490</v>
      </c>
      <c r="G14" s="41" t="n">
        <v>1</v>
      </c>
      <c r="H14" s="42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3.3" outlineLevel="0" r="15">
      <c r="A15" s="39" t="s">
        <v>253</v>
      </c>
      <c r="B15" s="39" t="s">
        <v>147</v>
      </c>
      <c r="C15" s="40" t="n">
        <v>14</v>
      </c>
      <c r="D15" s="40" t="n">
        <v>84</v>
      </c>
      <c r="E15" s="40"/>
      <c r="F15" s="39" t="s">
        <v>451</v>
      </c>
      <c r="G15" s="41" t="n">
        <v>1</v>
      </c>
      <c r="H15" s="42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3.3" outlineLevel="0" r="16">
      <c r="A16" s="39" t="s">
        <v>39</v>
      </c>
      <c r="B16" s="39" t="s">
        <v>40</v>
      </c>
      <c r="C16" s="40" t="n">
        <v>-1</v>
      </c>
      <c r="D16" s="40" t="n">
        <v>-1</v>
      </c>
      <c r="E16" s="40"/>
      <c r="F16" s="39" t="s">
        <v>41</v>
      </c>
      <c r="G16" s="41" t="n">
        <v>1</v>
      </c>
      <c r="H16" s="42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3.3" outlineLevel="0" r="17">
      <c r="A17" s="39" t="s">
        <v>42</v>
      </c>
      <c r="B17" s="39" t="s">
        <v>43</v>
      </c>
      <c r="C17" s="40" t="n">
        <v>150</v>
      </c>
      <c r="D17" s="40" t="n">
        <v>640</v>
      </c>
      <c r="E17" s="40" t="n">
        <v>3374</v>
      </c>
      <c r="F17" s="39" t="s">
        <v>442</v>
      </c>
      <c r="G17" s="41" t="n">
        <v>1</v>
      </c>
      <c r="H17" s="42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3.3" outlineLevel="0" r="18">
      <c r="A18" s="39" t="s">
        <v>91</v>
      </c>
      <c r="B18" s="39" t="s">
        <v>43</v>
      </c>
      <c r="C18" s="40" t="n">
        <v>298</v>
      </c>
      <c r="D18" s="40" t="n">
        <v>836</v>
      </c>
      <c r="E18" s="40" t="n">
        <v>9581</v>
      </c>
      <c r="F18" s="39" t="s">
        <v>442</v>
      </c>
      <c r="G18" s="41" t="n">
        <v>1</v>
      </c>
      <c r="H18" s="42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3.3" outlineLevel="0" r="19">
      <c r="A19" s="39" t="s">
        <v>448</v>
      </c>
      <c r="B19" s="39" t="s">
        <v>43</v>
      </c>
      <c r="C19" s="40" t="n">
        <v>152</v>
      </c>
      <c r="D19" s="40" t="n">
        <v>344</v>
      </c>
      <c r="E19" s="40" t="n">
        <v>4150</v>
      </c>
      <c r="F19" s="39" t="s">
        <v>442</v>
      </c>
      <c r="G19" s="41" t="n">
        <v>1</v>
      </c>
      <c r="H19" s="42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3.3" outlineLevel="0" r="20">
      <c r="A20" s="39" t="s">
        <v>388</v>
      </c>
      <c r="B20" s="39" t="s">
        <v>46</v>
      </c>
      <c r="C20" s="40" t="n">
        <v>10</v>
      </c>
      <c r="D20" s="40" t="n">
        <v>10</v>
      </c>
      <c r="E20" s="40" t="n">
        <v>183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331</v>
      </c>
      <c r="B21" s="39" t="s">
        <v>59</v>
      </c>
      <c r="C21" s="40" t="n">
        <v>124</v>
      </c>
      <c r="D21" s="40" t="n">
        <v>248</v>
      </c>
      <c r="E21" s="40" t="n">
        <v>1714</v>
      </c>
      <c r="F21" s="39" t="s">
        <v>60</v>
      </c>
      <c r="G21" s="41" t="n">
        <v>1</v>
      </c>
      <c r="H21" s="42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3.3" outlineLevel="0" r="22">
      <c r="A22" s="39" t="s">
        <v>202</v>
      </c>
      <c r="B22" s="39" t="s">
        <v>46</v>
      </c>
      <c r="C22" s="40" t="n">
        <v>42</v>
      </c>
      <c r="D22" s="40" t="n">
        <v>52</v>
      </c>
      <c r="E22" s="40" t="n">
        <v>229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3.3" outlineLevel="0" r="23">
      <c r="A23" s="39" t="s">
        <v>110</v>
      </c>
      <c r="B23" s="39" t="s">
        <v>46</v>
      </c>
      <c r="C23" s="40" t="n">
        <v>7</v>
      </c>
      <c r="D23" s="40" t="n">
        <v>14</v>
      </c>
      <c r="E23" s="40" t="n">
        <v>58</v>
      </c>
      <c r="F23" s="39" t="s">
        <v>46</v>
      </c>
      <c r="G23" s="41" t="n">
        <v>1</v>
      </c>
      <c r="H23" s="42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3.3" outlineLevel="0" r="24">
      <c r="A24" s="39" t="s">
        <v>145</v>
      </c>
      <c r="B24" s="39" t="s">
        <v>46</v>
      </c>
      <c r="C24" s="40" t="n">
        <v>20</v>
      </c>
      <c r="D24" s="40" t="n">
        <v>20</v>
      </c>
      <c r="E24" s="40" t="n">
        <v>101</v>
      </c>
      <c r="F24" s="39" t="s">
        <v>46</v>
      </c>
      <c r="G24" s="41" t="n">
        <v>1</v>
      </c>
      <c r="H24" s="42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3.3" outlineLevel="0" r="25">
      <c r="A25" s="39" t="s">
        <v>418</v>
      </c>
      <c r="B25" s="39" t="s">
        <v>46</v>
      </c>
      <c r="C25" s="40" t="n">
        <v>30</v>
      </c>
      <c r="D25" s="40" t="n">
        <v>96</v>
      </c>
      <c r="E25" s="40" t="n">
        <v>873</v>
      </c>
      <c r="F25" s="39" t="s">
        <v>46</v>
      </c>
      <c r="G25" s="41" t="n">
        <v>1</v>
      </c>
      <c r="H25" s="42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3.3" outlineLevel="0" r="26">
      <c r="A26" s="39" t="s">
        <v>102</v>
      </c>
      <c r="B26" s="39" t="s">
        <v>46</v>
      </c>
      <c r="C26" s="40" t="n">
        <v>7</v>
      </c>
      <c r="D26" s="40" t="n">
        <v>14</v>
      </c>
      <c r="E26" s="40" t="n">
        <v>74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3.3" outlineLevel="0" r="27">
      <c r="A27" s="39" t="s">
        <v>188</v>
      </c>
      <c r="B27" s="39" t="s">
        <v>184</v>
      </c>
      <c r="C27" s="40" t="n">
        <v>120</v>
      </c>
      <c r="D27" s="40" t="n">
        <v>120</v>
      </c>
      <c r="E27" s="40" t="n">
        <v>866</v>
      </c>
      <c r="F27" s="39" t="s">
        <v>185</v>
      </c>
      <c r="G27" s="41" t="n">
        <v>1</v>
      </c>
      <c r="H27" s="42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3.3" outlineLevel="0" r="28">
      <c r="A28" s="39" t="s">
        <v>161</v>
      </c>
      <c r="B28" s="39" t="s">
        <v>162</v>
      </c>
      <c r="C28" s="40" t="n">
        <v>2</v>
      </c>
      <c r="D28" s="40" t="n">
        <v>2</v>
      </c>
      <c r="E28" s="40"/>
      <c r="F28" s="39" t="s">
        <v>49</v>
      </c>
      <c r="G28" s="41" t="n">
        <v>1</v>
      </c>
      <c r="H28" s="42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3.3" outlineLevel="0" r="29">
      <c r="A29" s="39" t="s">
        <v>459</v>
      </c>
      <c r="B29" s="39" t="s">
        <v>43</v>
      </c>
      <c r="C29" s="40" t="n">
        <v>126</v>
      </c>
      <c r="D29" s="40" t="n">
        <v>504</v>
      </c>
      <c r="E29" s="40"/>
      <c r="F29" s="39" t="s">
        <v>442</v>
      </c>
      <c r="G29" s="41" t="n">
        <v>1</v>
      </c>
      <c r="H29" s="42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3.3" outlineLevel="0" r="30">
      <c r="A30" s="39" t="s">
        <v>354</v>
      </c>
      <c r="B30" s="39" t="s">
        <v>255</v>
      </c>
      <c r="C30" s="40" t="n">
        <v>34</v>
      </c>
      <c r="D30" s="40" t="n">
        <v>272</v>
      </c>
      <c r="E30" s="40"/>
      <c r="F30" s="39" t="s">
        <v>491</v>
      </c>
      <c r="G30" s="41" t="n">
        <v>1</v>
      </c>
      <c r="H30" s="42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3.3" outlineLevel="0" r="31">
      <c r="A31" s="39" t="s">
        <v>73</v>
      </c>
      <c r="B31" s="39" t="s">
        <v>74</v>
      </c>
      <c r="C31" s="40" t="n">
        <v>1614</v>
      </c>
      <c r="D31" s="40" t="n">
        <v>9068</v>
      </c>
      <c r="E31" s="40" t="n">
        <v>77985</v>
      </c>
      <c r="F31" s="39" t="s">
        <v>75</v>
      </c>
      <c r="G31" s="41" t="n">
        <v>1</v>
      </c>
      <c r="H31" s="42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3.3" outlineLevel="0" r="32">
      <c r="A32" s="39" t="s">
        <v>333</v>
      </c>
      <c r="B32" s="39" t="s">
        <v>74</v>
      </c>
      <c r="C32" s="40" t="n">
        <v>228</v>
      </c>
      <c r="D32" s="40" t="n">
        <v>816</v>
      </c>
      <c r="E32" s="40" t="n">
        <v>7228</v>
      </c>
      <c r="F32" s="39" t="s">
        <v>75</v>
      </c>
      <c r="G32" s="41" t="n">
        <v>1</v>
      </c>
      <c r="H32" s="42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3.3" outlineLevel="0" r="33">
      <c r="A33" s="39" t="s">
        <v>174</v>
      </c>
      <c r="B33" s="39" t="s">
        <v>46</v>
      </c>
      <c r="C33" s="40" t="n">
        <v>14</v>
      </c>
      <c r="D33" s="40" t="n">
        <v>14</v>
      </c>
      <c r="E33" s="40" t="n">
        <v>46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3.3" outlineLevel="0" r="34">
      <c r="A34" s="39" t="s">
        <v>94</v>
      </c>
      <c r="B34" s="39" t="s">
        <v>46</v>
      </c>
      <c r="C34" s="40" t="n">
        <v>12</v>
      </c>
      <c r="D34" s="40" t="n">
        <v>40</v>
      </c>
      <c r="E34" s="40" t="n">
        <v>476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3.3" outlineLevel="0" r="35">
      <c r="A35" s="39" t="s">
        <v>45</v>
      </c>
      <c r="B35" s="39" t="s">
        <v>46</v>
      </c>
      <c r="C35" s="40" t="n">
        <v>-1</v>
      </c>
      <c r="D35" s="40" t="n">
        <v>-1</v>
      </c>
      <c r="E35" s="40"/>
      <c r="F35" s="39" t="s">
        <v>46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126</v>
      </c>
      <c r="B36" s="39" t="s">
        <v>46</v>
      </c>
      <c r="C36" s="40" t="n">
        <v>104</v>
      </c>
      <c r="D36" s="40" t="n">
        <v>416</v>
      </c>
      <c r="E36" s="40" t="n">
        <v>3257</v>
      </c>
      <c r="F36" s="39" t="s">
        <v>46</v>
      </c>
      <c r="G36" s="41" t="n">
        <v>1</v>
      </c>
      <c r="H36" s="42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3.3" outlineLevel="0" r="37">
      <c r="A37" s="39" t="s">
        <v>267</v>
      </c>
      <c r="B37" s="39" t="s">
        <v>46</v>
      </c>
      <c r="C37" s="40" t="n">
        <v>2252</v>
      </c>
      <c r="D37" s="40" t="n">
        <v>8192</v>
      </c>
      <c r="E37" s="40" t="n">
        <v>85516</v>
      </c>
      <c r="F37" s="39" t="s">
        <v>46</v>
      </c>
      <c r="G37" s="41" t="n">
        <v>1</v>
      </c>
      <c r="H37" s="42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3.3" outlineLevel="0" r="38">
      <c r="A38" s="39" t="s">
        <v>378</v>
      </c>
      <c r="B38" s="39" t="s">
        <v>137</v>
      </c>
      <c r="C38" s="40" t="n">
        <v>20</v>
      </c>
      <c r="D38" s="40" t="n">
        <v>20</v>
      </c>
      <c r="E38" s="40" t="n">
        <v>2000</v>
      </c>
      <c r="F38" s="39" t="s">
        <v>90</v>
      </c>
      <c r="G38" s="41" t="n">
        <v>1</v>
      </c>
      <c r="H38" s="42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3.3" outlineLevel="0" r="39">
      <c r="A39" s="39" t="s">
        <v>47</v>
      </c>
      <c r="B39" s="39" t="s">
        <v>48</v>
      </c>
      <c r="C39" s="40" t="n">
        <v>12</v>
      </c>
      <c r="D39" s="40" t="n">
        <v>24</v>
      </c>
      <c r="E39" s="40"/>
      <c r="F39" s="39" t="s">
        <v>49</v>
      </c>
      <c r="G39" s="41" t="n">
        <v>1</v>
      </c>
      <c r="H39" s="42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3.3" outlineLevel="0" r="40">
      <c r="A40" s="39" t="s">
        <v>134</v>
      </c>
      <c r="B40" s="39" t="s">
        <v>115</v>
      </c>
      <c r="C40" s="40" t="n">
        <v>139</v>
      </c>
      <c r="D40" s="40" t="n">
        <v>532</v>
      </c>
      <c r="E40" s="40" t="n">
        <v>5432</v>
      </c>
      <c r="F40" s="39" t="s">
        <v>442</v>
      </c>
      <c r="G40" s="41" t="n">
        <v>1</v>
      </c>
      <c r="H40" s="42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3.3" outlineLevel="0" r="41">
      <c r="A41" s="39" t="s">
        <v>230</v>
      </c>
      <c r="B41" s="39" t="s">
        <v>51</v>
      </c>
      <c r="C41" s="40" t="n">
        <v>8</v>
      </c>
      <c r="D41" s="40" t="n">
        <v>32</v>
      </c>
      <c r="E41" s="40" t="n">
        <v>294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3.3" outlineLevel="0" r="42">
      <c r="A42" s="39" t="s">
        <v>50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3.3" outlineLevel="0" r="43">
      <c r="A43" s="39" t="s">
        <v>53</v>
      </c>
      <c r="B43" s="39" t="s">
        <v>51</v>
      </c>
      <c r="C43" s="40" t="n">
        <v>16</v>
      </c>
      <c r="D43" s="40" t="n">
        <v>16</v>
      </c>
      <c r="E43" s="40" t="n">
        <v>83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3.3" outlineLevel="0" r="44">
      <c r="A44" s="39" t="s">
        <v>54</v>
      </c>
      <c r="B44" s="39" t="s">
        <v>51</v>
      </c>
      <c r="C44" s="40" t="n">
        <v>8</v>
      </c>
      <c r="D44" s="40" t="n">
        <v>16</v>
      </c>
      <c r="E44" s="40" t="n">
        <v>98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3.3" outlineLevel="0" r="45">
      <c r="A45" s="39" t="s">
        <v>407</v>
      </c>
      <c r="B45" s="39" t="s">
        <v>51</v>
      </c>
      <c r="C45" s="40" t="n">
        <v>8</v>
      </c>
      <c r="D45" s="40" t="n">
        <v>32</v>
      </c>
      <c r="E45" s="40" t="n">
        <v>294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3.3" outlineLevel="0" r="46">
      <c r="A46" s="39" t="s">
        <v>55</v>
      </c>
      <c r="B46" s="39" t="s">
        <v>51</v>
      </c>
      <c r="C46" s="40" t="n">
        <v>8</v>
      </c>
      <c r="D46" s="40" t="n">
        <v>32</v>
      </c>
      <c r="E46" s="40" t="n">
        <v>294</v>
      </c>
      <c r="F46" s="39" t="s">
        <v>440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190</v>
      </c>
      <c r="B47" s="39" t="s">
        <v>51</v>
      </c>
      <c r="C47" s="40" t="n">
        <v>8</v>
      </c>
      <c r="D47" s="40" t="n">
        <v>16</v>
      </c>
      <c r="E47" s="40" t="n">
        <v>98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3.3" outlineLevel="0" r="48">
      <c r="A48" s="39" t="s">
        <v>56</v>
      </c>
      <c r="B48" s="39" t="s">
        <v>51</v>
      </c>
      <c r="C48" s="40" t="n">
        <v>6</v>
      </c>
      <c r="D48" s="40" t="n">
        <v>12</v>
      </c>
      <c r="E48" s="40" t="n">
        <v>73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3.3" outlineLevel="0" r="49">
      <c r="A49" s="39" t="s">
        <v>327</v>
      </c>
      <c r="B49" s="39" t="s">
        <v>89</v>
      </c>
      <c r="C49" s="40" t="n">
        <v>-1</v>
      </c>
      <c r="D49" s="40" t="n">
        <v>-1</v>
      </c>
      <c r="E49" s="40"/>
      <c r="F49" s="39" t="s">
        <v>90</v>
      </c>
      <c r="G49" s="41" t="n">
        <v>1</v>
      </c>
      <c r="H49" s="42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3.3" outlineLevel="0" r="50">
      <c r="A50" s="39" t="s">
        <v>411</v>
      </c>
      <c r="B50" s="39" t="s">
        <v>180</v>
      </c>
      <c r="C50" s="40" t="n">
        <v>40</v>
      </c>
      <c r="D50" s="40" t="n">
        <v>160</v>
      </c>
      <c r="E50" s="40" t="n">
        <v>1440</v>
      </c>
      <c r="F50" s="39" t="s">
        <v>475</v>
      </c>
      <c r="G50" s="41" t="n">
        <v>1</v>
      </c>
      <c r="H50" s="42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3.3" outlineLevel="0" r="51">
      <c r="A51" s="39" t="s">
        <v>461</v>
      </c>
      <c r="B51" s="39" t="s">
        <v>122</v>
      </c>
      <c r="C51" s="40" t="n">
        <v>4</v>
      </c>
      <c r="D51" s="40" t="n">
        <v>16</v>
      </c>
      <c r="E51" s="40"/>
      <c r="F51" s="39" t="s">
        <v>122</v>
      </c>
      <c r="G51" s="41" t="n">
        <v>1</v>
      </c>
      <c r="H51" s="42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3.3" outlineLevel="0" r="52">
      <c r="A52" s="39" t="s">
        <v>211</v>
      </c>
      <c r="B52" s="39" t="s">
        <v>46</v>
      </c>
      <c r="C52" s="40" t="n">
        <v>200</v>
      </c>
      <c r="D52" s="40" t="n">
        <v>2000</v>
      </c>
      <c r="E52" s="40" t="n">
        <v>40000</v>
      </c>
      <c r="F52" s="39" t="s">
        <v>46</v>
      </c>
      <c r="G52" s="41" t="n">
        <v>1</v>
      </c>
      <c r="H52" s="42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3.3" outlineLevel="0" r="53">
      <c r="A53" s="39" t="s">
        <v>371</v>
      </c>
      <c r="B53" s="39" t="s">
        <v>295</v>
      </c>
      <c r="C53" s="40" t="n">
        <v>4</v>
      </c>
      <c r="D53" s="40" t="n">
        <v>16</v>
      </c>
      <c r="E53" s="40"/>
      <c r="F53" s="39" t="s">
        <v>49</v>
      </c>
      <c r="G53" s="41" t="n">
        <v>1</v>
      </c>
      <c r="H53" s="42" t="n">
        <v>1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479</v>
      </c>
      <c r="B54" s="39" t="s">
        <v>152</v>
      </c>
      <c r="C54" s="40" t="n">
        <v>12</v>
      </c>
      <c r="D54" s="40" t="n">
        <v>48</v>
      </c>
      <c r="E54" s="40" t="n">
        <v>4800</v>
      </c>
      <c r="F54" s="39" t="s">
        <v>49</v>
      </c>
      <c r="G54" s="41" t="n">
        <v>1</v>
      </c>
      <c r="H54" s="42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3.3" outlineLevel="0" r="55">
      <c r="A55" s="39" t="s">
        <v>505</v>
      </c>
      <c r="B55" s="39" t="s">
        <v>152</v>
      </c>
      <c r="C55" s="40" t="n">
        <v>-1</v>
      </c>
      <c r="D55" s="40" t="n">
        <v>-1</v>
      </c>
      <c r="E55" s="40"/>
      <c r="F55" s="39" t="s">
        <v>49</v>
      </c>
      <c r="G55" s="41" t="n">
        <v>1</v>
      </c>
      <c r="H55" s="42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3.3" outlineLevel="0" r="56">
      <c r="A56" s="39" t="s">
        <v>133</v>
      </c>
      <c r="B56" s="39" t="s">
        <v>59</v>
      </c>
      <c r="C56" s="40" t="n">
        <v>307</v>
      </c>
      <c r="D56" s="40" t="n">
        <v>785</v>
      </c>
      <c r="E56" s="40" t="n">
        <v>7364</v>
      </c>
      <c r="F56" s="39" t="s">
        <v>60</v>
      </c>
      <c r="G56" s="41" t="n">
        <v>1</v>
      </c>
      <c r="H56" s="42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3.3" outlineLevel="0" r="57">
      <c r="A57" s="39" t="s">
        <v>93</v>
      </c>
      <c r="B57" s="39" t="s">
        <v>59</v>
      </c>
      <c r="C57" s="40" t="n">
        <v>492</v>
      </c>
      <c r="D57" s="40" t="n">
        <v>1968</v>
      </c>
      <c r="E57" s="40" t="n">
        <v>22351</v>
      </c>
      <c r="F57" s="39" t="s">
        <v>60</v>
      </c>
      <c r="G57" s="41" t="n">
        <v>1</v>
      </c>
      <c r="H57" s="42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3.3" outlineLevel="0" r="58">
      <c r="A58" s="39" t="s">
        <v>87</v>
      </c>
      <c r="B58" s="39" t="s">
        <v>59</v>
      </c>
      <c r="C58" s="40" t="n">
        <v>510</v>
      </c>
      <c r="D58" s="40" t="n">
        <v>2112</v>
      </c>
      <c r="E58" s="40" t="n">
        <v>21298</v>
      </c>
      <c r="F58" s="39" t="s">
        <v>60</v>
      </c>
      <c r="G58" s="41" t="n">
        <v>1</v>
      </c>
      <c r="H58" s="42" t="n">
        <v>1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423</v>
      </c>
      <c r="B59" s="39" t="s">
        <v>43</v>
      </c>
      <c r="C59" s="40" t="n">
        <v>14</v>
      </c>
      <c r="D59" s="40" t="n">
        <v>14</v>
      </c>
      <c r="E59" s="40"/>
      <c r="F59" s="39" t="s">
        <v>442</v>
      </c>
      <c r="G59" s="41" t="n">
        <v>1</v>
      </c>
      <c r="H59" s="42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3.3" outlineLevel="0" r="60">
      <c r="A60" s="39" t="s">
        <v>176</v>
      </c>
      <c r="B60" s="39" t="s">
        <v>130</v>
      </c>
      <c r="C60" s="40" t="n">
        <v>130</v>
      </c>
      <c r="D60" s="40" t="n">
        <v>130</v>
      </c>
      <c r="E60" s="40" t="n">
        <v>520</v>
      </c>
      <c r="F60" s="39" t="s">
        <v>131</v>
      </c>
      <c r="G60" s="41" t="n">
        <v>1</v>
      </c>
      <c r="H60" s="42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3.3" outlineLevel="0" r="61">
      <c r="A61" s="39" t="s">
        <v>170</v>
      </c>
      <c r="B61" s="39" t="s">
        <v>137</v>
      </c>
      <c r="C61" s="40" t="n">
        <v>72</v>
      </c>
      <c r="D61" s="40" t="n">
        <v>144</v>
      </c>
      <c r="E61" s="40" t="n">
        <v>864</v>
      </c>
      <c r="F61" s="39" t="s">
        <v>90</v>
      </c>
      <c r="G61" s="41" t="n">
        <v>1</v>
      </c>
      <c r="H61" s="42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3.3" outlineLevel="0" r="62">
      <c r="A62" s="39" t="s">
        <v>453</v>
      </c>
      <c r="B62" s="39" t="s">
        <v>100</v>
      </c>
      <c r="C62" s="40" t="n">
        <v>34</v>
      </c>
      <c r="D62" s="40" t="n">
        <v>34</v>
      </c>
      <c r="E62" s="40"/>
      <c r="F62" s="39" t="s">
        <v>60</v>
      </c>
      <c r="G62" s="41" t="n">
        <v>1</v>
      </c>
      <c r="H62" s="42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3.3" outlineLevel="0" r="63">
      <c r="A63" s="39" t="s">
        <v>300</v>
      </c>
      <c r="B63" s="39" t="s">
        <v>272</v>
      </c>
      <c r="C63" s="40" t="n">
        <v>96</v>
      </c>
      <c r="D63" s="40" t="n">
        <v>96</v>
      </c>
      <c r="E63" s="40"/>
      <c r="F63" s="39" t="s">
        <v>273</v>
      </c>
      <c r="G63" s="41" t="n">
        <v>1</v>
      </c>
      <c r="H63" s="42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3.3" outlineLevel="0" r="64">
      <c r="A64" s="39" t="s">
        <v>99</v>
      </c>
      <c r="B64" s="39" t="s">
        <v>100</v>
      </c>
      <c r="C64" s="40" t="n">
        <v>2</v>
      </c>
      <c r="D64" s="40" t="n">
        <v>2</v>
      </c>
      <c r="E64" s="40"/>
      <c r="F64" s="39" t="s">
        <v>60</v>
      </c>
      <c r="G64" s="41" t="n">
        <v>1</v>
      </c>
      <c r="H64" s="42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3.3" outlineLevel="0" r="65">
      <c r="A65" s="39" t="s">
        <v>206</v>
      </c>
      <c r="B65" s="39" t="s">
        <v>122</v>
      </c>
      <c r="C65" s="40" t="n">
        <v>94</v>
      </c>
      <c r="D65" s="40" t="n">
        <v>188</v>
      </c>
      <c r="E65" s="40" t="n">
        <v>1801</v>
      </c>
      <c r="F65" s="39" t="s">
        <v>122</v>
      </c>
      <c r="G65" s="41" t="n">
        <v>1</v>
      </c>
      <c r="H65" s="42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3.3" outlineLevel="0" r="66">
      <c r="A66" s="39" t="s">
        <v>271</v>
      </c>
      <c r="B66" s="39" t="s">
        <v>272</v>
      </c>
      <c r="C66" s="40" t="n">
        <v>168</v>
      </c>
      <c r="D66" s="40" t="n">
        <v>168</v>
      </c>
      <c r="E66" s="40"/>
      <c r="F66" s="39" t="s">
        <v>273</v>
      </c>
      <c r="G66" s="41" t="n">
        <v>1</v>
      </c>
      <c r="H66" s="42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3.3" outlineLevel="0" r="67">
      <c r="A67" s="39" t="s">
        <v>252</v>
      </c>
      <c r="B67" s="39" t="s">
        <v>152</v>
      </c>
      <c r="C67" s="40" t="n">
        <v>931</v>
      </c>
      <c r="D67" s="40" t="n">
        <v>3724</v>
      </c>
      <c r="E67" s="40" t="n">
        <v>37680</v>
      </c>
      <c r="F67" s="39" t="s">
        <v>49</v>
      </c>
      <c r="G67" s="41" t="n">
        <v>1</v>
      </c>
      <c r="H67" s="42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3.3" outlineLevel="0" r="68">
      <c r="A68" s="39" t="s">
        <v>268</v>
      </c>
      <c r="B68" s="39" t="s">
        <v>122</v>
      </c>
      <c r="C68" s="40" t="n">
        <v>566</v>
      </c>
      <c r="D68" s="40" t="n">
        <v>1132</v>
      </c>
      <c r="E68" s="40" t="n">
        <v>11364</v>
      </c>
      <c r="F68" s="39" t="s">
        <v>122</v>
      </c>
      <c r="G68" s="41" t="n">
        <v>1</v>
      </c>
      <c r="H68" s="42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3.3" outlineLevel="0" r="69">
      <c r="A69" s="39" t="s">
        <v>149</v>
      </c>
      <c r="B69" s="39" t="s">
        <v>119</v>
      </c>
      <c r="C69" s="40" t="n">
        <v>46</v>
      </c>
      <c r="D69" s="40" t="n">
        <v>110</v>
      </c>
      <c r="E69" s="40" t="n">
        <v>955</v>
      </c>
      <c r="F69" s="39" t="s">
        <v>120</v>
      </c>
      <c r="G69" s="41" t="n">
        <v>1</v>
      </c>
      <c r="H69" s="42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3.3" outlineLevel="0" r="70">
      <c r="A70" s="39" t="s">
        <v>241</v>
      </c>
      <c r="B70" s="39" t="s">
        <v>43</v>
      </c>
      <c r="C70" s="40" t="n">
        <v>50</v>
      </c>
      <c r="D70" s="40" t="n">
        <v>172</v>
      </c>
      <c r="E70" s="40" t="n">
        <v>981</v>
      </c>
      <c r="F70" s="39" t="s">
        <v>442</v>
      </c>
      <c r="G70" s="41" t="n">
        <v>1</v>
      </c>
      <c r="H70" s="42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3.3" outlineLevel="0" r="71">
      <c r="A71" s="39" t="s">
        <v>364</v>
      </c>
      <c r="B71" s="39" t="s">
        <v>130</v>
      </c>
      <c r="C71" s="40" t="n">
        <v>56</v>
      </c>
      <c r="D71" s="40" t="n">
        <v>224</v>
      </c>
      <c r="E71" s="40" t="n">
        <v>1814</v>
      </c>
      <c r="F71" s="39" t="s">
        <v>131</v>
      </c>
      <c r="G71" s="41" t="n">
        <v>1</v>
      </c>
      <c r="H71" s="42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3.3" outlineLevel="0" r="72">
      <c r="A72" s="39" t="s">
        <v>261</v>
      </c>
      <c r="B72" s="39" t="s">
        <v>184</v>
      </c>
      <c r="C72" s="40" t="n">
        <v>20</v>
      </c>
      <c r="D72" s="40" t="n">
        <v>20</v>
      </c>
      <c r="E72" s="40" t="n">
        <v>144</v>
      </c>
      <c r="F72" s="39" t="s">
        <v>185</v>
      </c>
      <c r="G72" s="41" t="n">
        <v>1</v>
      </c>
      <c r="H72" s="42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3.3" outlineLevel="0" r="73">
      <c r="A73" s="39" t="s">
        <v>247</v>
      </c>
      <c r="B73" s="39" t="s">
        <v>248</v>
      </c>
      <c r="C73" s="40" t="n">
        <v>140</v>
      </c>
      <c r="D73" s="40" t="n">
        <v>336</v>
      </c>
      <c r="E73" s="40"/>
      <c r="F73" s="39" t="s">
        <v>49</v>
      </c>
      <c r="G73" s="41" t="n">
        <v>1</v>
      </c>
      <c r="H73" s="42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3.3" outlineLevel="0" r="74">
      <c r="A74" s="39" t="s">
        <v>210</v>
      </c>
      <c r="B74" s="39" t="s">
        <v>200</v>
      </c>
      <c r="C74" s="40" t="n">
        <v>176</v>
      </c>
      <c r="D74" s="40" t="n">
        <v>704</v>
      </c>
      <c r="E74" s="40" t="n">
        <v>6758</v>
      </c>
      <c r="F74" s="39" t="s">
        <v>201</v>
      </c>
      <c r="G74" s="41" t="n">
        <v>1</v>
      </c>
      <c r="H74" s="42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3.3" outlineLevel="0" r="75">
      <c r="A75" s="39" t="s">
        <v>189</v>
      </c>
      <c r="B75" s="39" t="s">
        <v>46</v>
      </c>
      <c r="C75" s="40" t="n">
        <v>176</v>
      </c>
      <c r="D75" s="40" t="n">
        <v>656</v>
      </c>
      <c r="E75" s="40" t="n">
        <v>6704</v>
      </c>
      <c r="F75" s="39" t="s">
        <v>46</v>
      </c>
      <c r="G75" s="41" t="n">
        <v>1</v>
      </c>
      <c r="H75" s="42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3.3" outlineLevel="0" r="76">
      <c r="A76" s="39" t="s">
        <v>64</v>
      </c>
      <c r="B76" s="39" t="s">
        <v>46</v>
      </c>
      <c r="C76" s="40" t="n">
        <v>64</v>
      </c>
      <c r="D76" s="40" t="n">
        <v>256</v>
      </c>
      <c r="E76" s="40" t="n">
        <v>1920</v>
      </c>
      <c r="F76" s="39" t="s">
        <v>46</v>
      </c>
      <c r="G76" s="41" t="n">
        <v>1</v>
      </c>
      <c r="H76" s="42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3.3" outlineLevel="0" r="77">
      <c r="A77" s="39" t="s">
        <v>114</v>
      </c>
      <c r="B77" s="39" t="s">
        <v>115</v>
      </c>
      <c r="C77" s="40" t="n">
        <v>136</v>
      </c>
      <c r="D77" s="40" t="n">
        <v>136</v>
      </c>
      <c r="E77" s="40" t="n">
        <v>827</v>
      </c>
      <c r="F77" s="39" t="s">
        <v>442</v>
      </c>
      <c r="G77" s="41" t="n">
        <v>1</v>
      </c>
      <c r="H77" s="42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3.3" outlineLevel="0" r="78">
      <c r="A78" s="39" t="s">
        <v>113</v>
      </c>
      <c r="B78" s="39" t="s">
        <v>48</v>
      </c>
      <c r="C78" s="40" t="n">
        <v>86</v>
      </c>
      <c r="D78" s="40" t="n">
        <v>420</v>
      </c>
      <c r="E78" s="40" t="n">
        <v>2346</v>
      </c>
      <c r="F78" s="39" t="s">
        <v>49</v>
      </c>
      <c r="G78" s="41" t="n">
        <v>1</v>
      </c>
      <c r="H78" s="42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3.3" outlineLevel="0" r="79">
      <c r="A79" s="39" t="s">
        <v>77</v>
      </c>
      <c r="B79" s="39" t="s">
        <v>59</v>
      </c>
      <c r="C79" s="40" t="n">
        <v>40</v>
      </c>
      <c r="D79" s="40" t="n">
        <v>160</v>
      </c>
      <c r="E79" s="40" t="n">
        <v>1408</v>
      </c>
      <c r="F79" s="39" t="s">
        <v>60</v>
      </c>
      <c r="G79" s="41" t="n">
        <v>1</v>
      </c>
      <c r="H79" s="42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3.3" outlineLevel="0" r="80">
      <c r="A80" s="39" t="s">
        <v>337</v>
      </c>
      <c r="B80" s="39" t="s">
        <v>338</v>
      </c>
      <c r="C80" s="40" t="n">
        <v>54</v>
      </c>
      <c r="D80" s="40" t="n">
        <v>216</v>
      </c>
      <c r="E80" s="40" t="n">
        <v>1944</v>
      </c>
      <c r="F80" s="39" t="s">
        <v>209</v>
      </c>
      <c r="G80" s="41" t="n">
        <v>1</v>
      </c>
      <c r="H80" s="42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3.3" outlineLevel="0" r="81">
      <c r="A81" s="39" t="s">
        <v>410</v>
      </c>
      <c r="B81" s="39" t="s">
        <v>46</v>
      </c>
      <c r="C81" s="40" t="n">
        <v>62</v>
      </c>
      <c r="D81" s="40" t="n">
        <v>124</v>
      </c>
      <c r="E81" s="40" t="n">
        <v>982</v>
      </c>
      <c r="F81" s="39" t="s">
        <v>46</v>
      </c>
      <c r="G81" s="41" t="n">
        <v>1</v>
      </c>
      <c r="H81" s="42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3.3" outlineLevel="0" r="82">
      <c r="A82" s="39" t="s">
        <v>323</v>
      </c>
      <c r="B82" s="39" t="s">
        <v>152</v>
      </c>
      <c r="C82" s="40" t="n">
        <v>102</v>
      </c>
      <c r="D82" s="40" t="n">
        <v>404</v>
      </c>
      <c r="E82" s="40"/>
      <c r="F82" s="39" t="s">
        <v>49</v>
      </c>
      <c r="G82" s="41" t="n">
        <v>0.9996</v>
      </c>
      <c r="H82" s="42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3.3" outlineLevel="0" r="83">
      <c r="A83" s="39" t="s">
        <v>257</v>
      </c>
      <c r="B83" s="39" t="s">
        <v>100</v>
      </c>
      <c r="C83" s="40" t="n">
        <v>258</v>
      </c>
      <c r="D83" s="40" t="n">
        <v>1154</v>
      </c>
      <c r="E83" s="40"/>
      <c r="F83" s="39" t="s">
        <v>60</v>
      </c>
      <c r="G83" s="41" t="n">
        <v>0.9993</v>
      </c>
      <c r="H83" s="42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3.3" outlineLevel="0" r="84">
      <c r="A84" s="39" t="s">
        <v>197</v>
      </c>
      <c r="B84" s="39" t="s">
        <v>119</v>
      </c>
      <c r="C84" s="40" t="n">
        <v>15</v>
      </c>
      <c r="D84" s="40" t="n">
        <v>15</v>
      </c>
      <c r="E84" s="40" t="n">
        <v>60</v>
      </c>
      <c r="F84" s="39" t="s">
        <v>120</v>
      </c>
      <c r="G84" s="41" t="n">
        <v>0.9992</v>
      </c>
      <c r="H84" s="42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3.3" outlineLevel="0" r="85">
      <c r="A85" s="39" t="s">
        <v>193</v>
      </c>
      <c r="B85" s="39" t="s">
        <v>51</v>
      </c>
      <c r="C85" s="40" t="n">
        <v>688</v>
      </c>
      <c r="D85" s="40" t="n">
        <v>2488</v>
      </c>
      <c r="E85" s="40" t="n">
        <v>26746</v>
      </c>
      <c r="F85" s="39" t="s">
        <v>440</v>
      </c>
      <c r="G85" s="41" t="n">
        <v>0.9991</v>
      </c>
      <c r="H85" s="42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3.3" outlineLevel="0" r="86">
      <c r="A86" s="39" t="s">
        <v>95</v>
      </c>
      <c r="B86" s="39" t="s">
        <v>46</v>
      </c>
      <c r="C86" s="40" t="n">
        <v>28</v>
      </c>
      <c r="D86" s="40" t="n">
        <v>28</v>
      </c>
      <c r="E86" s="40" t="n">
        <v>116</v>
      </c>
      <c r="F86" s="39" t="s">
        <v>46</v>
      </c>
      <c r="G86" s="41" t="n">
        <v>0.9991</v>
      </c>
      <c r="H86" s="42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3.3" outlineLevel="0" r="87">
      <c r="A87" s="39" t="s">
        <v>183</v>
      </c>
      <c r="B87" s="39" t="s">
        <v>184</v>
      </c>
      <c r="C87" s="40" t="n">
        <v>50</v>
      </c>
      <c r="D87" s="40" t="n">
        <v>182</v>
      </c>
      <c r="E87" s="40" t="n">
        <v>1532</v>
      </c>
      <c r="F87" s="39" t="s">
        <v>185</v>
      </c>
      <c r="G87" s="41" t="n">
        <v>0.9989</v>
      </c>
      <c r="H87" s="42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3.3" outlineLevel="0" r="88">
      <c r="A88" s="39" t="s">
        <v>136</v>
      </c>
      <c r="B88" s="39" t="s">
        <v>137</v>
      </c>
      <c r="C88" s="40" t="n">
        <v>11</v>
      </c>
      <c r="D88" s="40" t="n">
        <v>11</v>
      </c>
      <c r="E88" s="40"/>
      <c r="F88" s="39" t="s">
        <v>90</v>
      </c>
      <c r="G88" s="41" t="n">
        <v>0.9989</v>
      </c>
      <c r="H88" s="42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3.3" outlineLevel="0" r="89">
      <c r="A89" s="39" t="s">
        <v>488</v>
      </c>
      <c r="B89" s="39" t="s">
        <v>152</v>
      </c>
      <c r="C89" s="40" t="n">
        <v>2</v>
      </c>
      <c r="D89" s="40" t="n">
        <v>8</v>
      </c>
      <c r="E89" s="40" t="n">
        <v>800</v>
      </c>
      <c r="F89" s="39" t="s">
        <v>49</v>
      </c>
      <c r="G89" s="41" t="n">
        <v>0.9988</v>
      </c>
      <c r="H89" s="42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3.3" outlineLevel="0" r="90">
      <c r="A90" s="39" t="s">
        <v>332</v>
      </c>
      <c r="B90" s="39" t="s">
        <v>184</v>
      </c>
      <c r="C90" s="40" t="n">
        <v>9</v>
      </c>
      <c r="D90" s="40" t="n">
        <v>9</v>
      </c>
      <c r="E90" s="40"/>
      <c r="F90" s="39" t="s">
        <v>185</v>
      </c>
      <c r="G90" s="41" t="n">
        <v>0.9987</v>
      </c>
      <c r="H90" s="42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3.3" outlineLevel="0" r="91">
      <c r="A91" s="39" t="s">
        <v>198</v>
      </c>
      <c r="B91" s="39" t="s">
        <v>62</v>
      </c>
      <c r="C91" s="40" t="n">
        <v>196</v>
      </c>
      <c r="D91" s="40" t="n">
        <v>784</v>
      </c>
      <c r="E91" s="40" t="n">
        <v>8663</v>
      </c>
      <c r="F91" s="39" t="s">
        <v>439</v>
      </c>
      <c r="G91" s="41" t="n">
        <v>0.9987</v>
      </c>
      <c r="H91" s="42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3.3" outlineLevel="0" r="92">
      <c r="A92" s="39" t="s">
        <v>376</v>
      </c>
      <c r="B92" s="39" t="s">
        <v>59</v>
      </c>
      <c r="C92" s="40" t="n">
        <v>38</v>
      </c>
      <c r="D92" s="40" t="n">
        <v>152</v>
      </c>
      <c r="E92" s="40" t="n">
        <v>1310</v>
      </c>
      <c r="F92" s="39" t="s">
        <v>60</v>
      </c>
      <c r="G92" s="41" t="n">
        <v>0.9987</v>
      </c>
      <c r="H92" s="42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3.3" outlineLevel="0" r="93">
      <c r="A93" s="39" t="s">
        <v>237</v>
      </c>
      <c r="B93" s="39" t="s">
        <v>238</v>
      </c>
      <c r="C93" s="40" t="n">
        <v>12</v>
      </c>
      <c r="D93" s="40" t="n">
        <v>48</v>
      </c>
      <c r="E93" s="40" t="n">
        <v>628</v>
      </c>
      <c r="F93" s="39" t="s">
        <v>49</v>
      </c>
      <c r="G93" s="41" t="n">
        <v>0.9987</v>
      </c>
      <c r="H93" s="42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3.3" outlineLevel="0" r="94">
      <c r="A94" s="39" t="s">
        <v>367</v>
      </c>
      <c r="B94" s="39" t="s">
        <v>46</v>
      </c>
      <c r="C94" s="40" t="n">
        <v>2252</v>
      </c>
      <c r="D94" s="40" t="n">
        <v>8192</v>
      </c>
      <c r="E94" s="40" t="n">
        <v>85516</v>
      </c>
      <c r="F94" s="39" t="s">
        <v>46</v>
      </c>
      <c r="G94" s="41" t="n">
        <v>0.9987</v>
      </c>
      <c r="H94" s="42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3.3" outlineLevel="0" r="95">
      <c r="A95" s="39" t="s">
        <v>104</v>
      </c>
      <c r="B95" s="39" t="s">
        <v>46</v>
      </c>
      <c r="C95" s="40" t="n">
        <v>128</v>
      </c>
      <c r="D95" s="40" t="n">
        <v>512</v>
      </c>
      <c r="E95" s="40" t="n">
        <v>3840</v>
      </c>
      <c r="F95" s="39" t="s">
        <v>46</v>
      </c>
      <c r="G95" s="41" t="n">
        <v>0.9986</v>
      </c>
      <c r="H95" s="42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3.3" outlineLevel="0" r="96">
      <c r="A96" s="39" t="s">
        <v>298</v>
      </c>
      <c r="B96" s="39" t="s">
        <v>59</v>
      </c>
      <c r="C96" s="40" t="n">
        <v>158</v>
      </c>
      <c r="D96" s="40" t="n">
        <v>632</v>
      </c>
      <c r="E96" s="40" t="n">
        <v>5485</v>
      </c>
      <c r="F96" s="39" t="s">
        <v>60</v>
      </c>
      <c r="G96" s="41" t="n">
        <v>0.9986</v>
      </c>
      <c r="H96" s="42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3.3" outlineLevel="0" r="97">
      <c r="A97" s="39" t="s">
        <v>159</v>
      </c>
      <c r="B97" s="39" t="s">
        <v>51</v>
      </c>
      <c r="C97" s="40" t="n">
        <v>8</v>
      </c>
      <c r="D97" s="40" t="n">
        <v>16</v>
      </c>
      <c r="E97" s="40" t="n">
        <v>98</v>
      </c>
      <c r="F97" s="39" t="s">
        <v>440</v>
      </c>
      <c r="G97" s="41" t="n">
        <v>0.9986</v>
      </c>
      <c r="H97" s="42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3.3" outlineLevel="0" r="98">
      <c r="A98" s="39" t="s">
        <v>353</v>
      </c>
      <c r="B98" s="39" t="s">
        <v>74</v>
      </c>
      <c r="C98" s="40" t="n">
        <v>451</v>
      </c>
      <c r="D98" s="40" t="n">
        <v>2534</v>
      </c>
      <c r="E98" s="40" t="n">
        <v>21792</v>
      </c>
      <c r="F98" s="39" t="s">
        <v>75</v>
      </c>
      <c r="G98" s="41" t="n">
        <v>0.9984</v>
      </c>
      <c r="H98" s="42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3.3" outlineLevel="0" r="99">
      <c r="A99" s="39" t="s">
        <v>106</v>
      </c>
      <c r="B99" s="39" t="s">
        <v>62</v>
      </c>
      <c r="C99" s="40" t="n">
        <v>600</v>
      </c>
      <c r="D99" s="40" t="n">
        <v>1800</v>
      </c>
      <c r="E99" s="40" t="n">
        <v>29952</v>
      </c>
      <c r="F99" s="39" t="s">
        <v>439</v>
      </c>
      <c r="G99" s="41" t="n">
        <v>0.9984</v>
      </c>
      <c r="H99" s="42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3.3" outlineLevel="0" r="100">
      <c r="A100" s="39" t="s">
        <v>282</v>
      </c>
      <c r="B100" s="39" t="s">
        <v>43</v>
      </c>
      <c r="C100" s="40" t="n">
        <v>592</v>
      </c>
      <c r="D100" s="40" t="n">
        <v>2368</v>
      </c>
      <c r="E100" s="40" t="n">
        <v>24144</v>
      </c>
      <c r="F100" s="39" t="s">
        <v>442</v>
      </c>
      <c r="G100" s="41" t="n">
        <v>0.9983</v>
      </c>
      <c r="H100" s="42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3.3" outlineLevel="0" r="101">
      <c r="A101" s="39" t="s">
        <v>288</v>
      </c>
      <c r="B101" s="39" t="s">
        <v>233</v>
      </c>
      <c r="C101" s="40" t="n">
        <v>94</v>
      </c>
      <c r="D101" s="40" t="n">
        <v>344</v>
      </c>
      <c r="E101" s="40"/>
      <c r="F101" s="39" t="s">
        <v>209</v>
      </c>
      <c r="G101" s="41" t="n">
        <v>0.9983</v>
      </c>
      <c r="H101" s="42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3.3" outlineLevel="0" r="102">
      <c r="A102" s="39" t="s">
        <v>306</v>
      </c>
      <c r="B102" s="39" t="s">
        <v>46</v>
      </c>
      <c r="C102" s="40" t="n">
        <v>106</v>
      </c>
      <c r="D102" s="40" t="n">
        <v>382</v>
      </c>
      <c r="E102" s="40" t="n">
        <v>3300</v>
      </c>
      <c r="F102" s="39" t="s">
        <v>46</v>
      </c>
      <c r="G102" s="41" t="n">
        <v>0.9983</v>
      </c>
      <c r="H102" s="42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3.3" outlineLevel="0" r="103">
      <c r="A103" s="39" t="s">
        <v>67</v>
      </c>
      <c r="B103" s="39" t="s">
        <v>66</v>
      </c>
      <c r="C103" s="40" t="n">
        <v>4646</v>
      </c>
      <c r="D103" s="40" t="n">
        <v>19216</v>
      </c>
      <c r="E103" s="40" t="n">
        <v>214710</v>
      </c>
      <c r="F103" s="39" t="s">
        <v>68</v>
      </c>
      <c r="G103" s="41" t="n">
        <v>0.9983</v>
      </c>
      <c r="H103" s="42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3.3" outlineLevel="0" r="104">
      <c r="A104" s="39" t="s">
        <v>167</v>
      </c>
      <c r="B104" s="39" t="s">
        <v>168</v>
      </c>
      <c r="C104" s="40" t="n">
        <v>50</v>
      </c>
      <c r="D104" s="40" t="n">
        <v>200</v>
      </c>
      <c r="E104" s="40" t="n">
        <v>2080</v>
      </c>
      <c r="F104" s="39" t="s">
        <v>490</v>
      </c>
      <c r="G104" s="41" t="n">
        <v>0.9983</v>
      </c>
      <c r="H104" s="42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3.3" outlineLevel="0" r="105">
      <c r="A105" s="39" t="s">
        <v>139</v>
      </c>
      <c r="B105" s="39" t="s">
        <v>62</v>
      </c>
      <c r="C105" s="40" t="n">
        <v>16</v>
      </c>
      <c r="D105" s="40" t="n">
        <v>32</v>
      </c>
      <c r="E105" s="40"/>
      <c r="F105" s="39" t="s">
        <v>439</v>
      </c>
      <c r="G105" s="41" t="n">
        <v>0.9983</v>
      </c>
      <c r="H105" s="42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3.3" outlineLevel="0" r="106">
      <c r="A106" s="39" t="s">
        <v>463</v>
      </c>
      <c r="B106" s="39" t="s">
        <v>46</v>
      </c>
      <c r="C106" s="40" t="n">
        <v>10</v>
      </c>
      <c r="D106" s="40" t="n">
        <v>40</v>
      </c>
      <c r="E106" s="40" t="n">
        <v>450</v>
      </c>
      <c r="F106" s="39" t="s">
        <v>46</v>
      </c>
      <c r="G106" s="41" t="n">
        <v>0.9981</v>
      </c>
      <c r="H106" s="42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3.3" outlineLevel="0" r="107">
      <c r="A107" s="39" t="s">
        <v>155</v>
      </c>
      <c r="B107" s="39" t="s">
        <v>156</v>
      </c>
      <c r="C107" s="40" t="n">
        <v>455</v>
      </c>
      <c r="D107" s="40" t="n">
        <v>603</v>
      </c>
      <c r="E107" s="40" t="n">
        <v>3953</v>
      </c>
      <c r="F107" s="39" t="s">
        <v>90</v>
      </c>
      <c r="G107" s="41" t="n">
        <v>0.9981</v>
      </c>
      <c r="H107" s="42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3.3" outlineLevel="0" r="108">
      <c r="A108" s="39" t="s">
        <v>111</v>
      </c>
      <c r="B108" s="39" t="s">
        <v>62</v>
      </c>
      <c r="C108" s="40" t="n">
        <v>72</v>
      </c>
      <c r="D108" s="40" t="n">
        <v>72</v>
      </c>
      <c r="E108" s="40" t="n">
        <v>338</v>
      </c>
      <c r="F108" s="39" t="s">
        <v>439</v>
      </c>
      <c r="G108" s="41" t="n">
        <v>0.998</v>
      </c>
      <c r="H108" s="42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3.3" outlineLevel="0" r="109">
      <c r="A109" s="39" t="s">
        <v>227</v>
      </c>
      <c r="B109" s="39" t="s">
        <v>228</v>
      </c>
      <c r="C109" s="40" t="n">
        <v>335</v>
      </c>
      <c r="D109" s="40" t="n">
        <v>1162</v>
      </c>
      <c r="E109" s="40" t="n">
        <v>11388</v>
      </c>
      <c r="F109" s="39" t="s">
        <v>229</v>
      </c>
      <c r="G109" s="41" t="n">
        <v>0.9976</v>
      </c>
      <c r="H109" s="42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3.3" outlineLevel="0" r="110">
      <c r="A110" s="39" t="s">
        <v>307</v>
      </c>
      <c r="B110" s="39" t="s">
        <v>74</v>
      </c>
      <c r="C110" s="40" t="n">
        <v>34</v>
      </c>
      <c r="D110" s="40" t="n">
        <v>34</v>
      </c>
      <c r="E110" s="40"/>
      <c r="F110" s="39" t="s">
        <v>75</v>
      </c>
      <c r="G110" s="41" t="n">
        <v>0.9976</v>
      </c>
      <c r="H110" s="42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3.3" outlineLevel="0" r="111">
      <c r="A111" s="39" t="s">
        <v>309</v>
      </c>
      <c r="B111" s="39" t="s">
        <v>46</v>
      </c>
      <c r="C111" s="40" t="n">
        <v>314</v>
      </c>
      <c r="D111" s="40" t="n">
        <v>892</v>
      </c>
      <c r="E111" s="40" t="n">
        <v>8028</v>
      </c>
      <c r="F111" s="39" t="s">
        <v>46</v>
      </c>
      <c r="G111" s="41" t="n">
        <v>0.9974</v>
      </c>
      <c r="H111" s="42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3.3" outlineLevel="0" r="112">
      <c r="A112" s="39" t="s">
        <v>398</v>
      </c>
      <c r="B112" s="39" t="s">
        <v>43</v>
      </c>
      <c r="C112" s="40" t="n">
        <v>6</v>
      </c>
      <c r="D112" s="40" t="n">
        <v>36</v>
      </c>
      <c r="E112" s="40" t="n">
        <v>137</v>
      </c>
      <c r="F112" s="39" t="s">
        <v>442</v>
      </c>
      <c r="G112" s="41" t="n">
        <v>0.9974</v>
      </c>
      <c r="H112" s="42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3.3" outlineLevel="0" r="113">
      <c r="A113" s="39" t="s">
        <v>244</v>
      </c>
      <c r="B113" s="39" t="s">
        <v>130</v>
      </c>
      <c r="C113" s="40" t="n">
        <v>70</v>
      </c>
      <c r="D113" s="40" t="n">
        <v>280</v>
      </c>
      <c r="E113" s="40" t="n">
        <v>3376</v>
      </c>
      <c r="F113" s="39" t="s">
        <v>131</v>
      </c>
      <c r="G113" s="41" t="n">
        <v>0.9971</v>
      </c>
      <c r="H113" s="42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3.3" outlineLevel="0" r="114">
      <c r="A114" s="39" t="s">
        <v>456</v>
      </c>
      <c r="B114" s="39" t="s">
        <v>457</v>
      </c>
      <c r="C114" s="40" t="n">
        <v>40</v>
      </c>
      <c r="D114" s="40" t="n">
        <v>40</v>
      </c>
      <c r="E114" s="40"/>
      <c r="F114" s="39" t="s">
        <v>492</v>
      </c>
      <c r="G114" s="41" t="n">
        <v>0.9969</v>
      </c>
      <c r="H114" s="42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3.3" outlineLevel="0" r="115">
      <c r="A115" s="39" t="s">
        <v>214</v>
      </c>
      <c r="B115" s="39" t="s">
        <v>130</v>
      </c>
      <c r="C115" s="40" t="n">
        <v>478</v>
      </c>
      <c r="D115" s="40" t="n">
        <v>1236</v>
      </c>
      <c r="E115" s="40" t="n">
        <v>13737</v>
      </c>
      <c r="F115" s="39" t="s">
        <v>131</v>
      </c>
      <c r="G115" s="41" t="n">
        <v>0.9968</v>
      </c>
      <c r="H115" s="42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3.3" outlineLevel="0" r="116">
      <c r="A116" s="39" t="s">
        <v>212</v>
      </c>
      <c r="B116" s="39" t="s">
        <v>40</v>
      </c>
      <c r="C116" s="40" t="n">
        <v>2</v>
      </c>
      <c r="D116" s="40" t="n">
        <v>8</v>
      </c>
      <c r="E116" s="40" t="n">
        <v>469600</v>
      </c>
      <c r="F116" s="39" t="s">
        <v>41</v>
      </c>
      <c r="G116" s="41" t="n">
        <v>0.9966</v>
      </c>
      <c r="H116" s="42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3.3" outlineLevel="0" r="117">
      <c r="A117" s="39" t="s">
        <v>187</v>
      </c>
      <c r="B117" s="39" t="s">
        <v>48</v>
      </c>
      <c r="C117" s="40" t="n">
        <v>288</v>
      </c>
      <c r="D117" s="40" t="n">
        <v>1152</v>
      </c>
      <c r="E117" s="40" t="n">
        <v>16531</v>
      </c>
      <c r="F117" s="39" t="s">
        <v>49</v>
      </c>
      <c r="G117" s="41" t="n">
        <v>0.9964</v>
      </c>
      <c r="H117" s="42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3.3" outlineLevel="0" r="118">
      <c r="A118" s="39" t="s">
        <v>109</v>
      </c>
      <c r="B118" s="39" t="s">
        <v>74</v>
      </c>
      <c r="C118" s="40" t="n">
        <v>1524</v>
      </c>
      <c r="D118" s="40" t="n">
        <v>6677</v>
      </c>
      <c r="E118" s="40" t="n">
        <v>54336</v>
      </c>
      <c r="F118" s="39" t="s">
        <v>75</v>
      </c>
      <c r="G118" s="41" t="n">
        <v>0.9964</v>
      </c>
      <c r="H118" s="42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3.3" outlineLevel="0" r="119">
      <c r="A119" s="39" t="s">
        <v>425</v>
      </c>
      <c r="B119" s="39" t="s">
        <v>272</v>
      </c>
      <c r="C119" s="40" t="n">
        <v>104</v>
      </c>
      <c r="D119" s="40" t="n">
        <v>104</v>
      </c>
      <c r="E119" s="40"/>
      <c r="F119" s="39" t="s">
        <v>273</v>
      </c>
      <c r="G119" s="41" t="n">
        <v>0.996</v>
      </c>
      <c r="H119" s="42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3.3" outlineLevel="0" r="120">
      <c r="A120" s="39" t="s">
        <v>280</v>
      </c>
      <c r="B120" s="39" t="s">
        <v>46</v>
      </c>
      <c r="C120" s="40" t="n">
        <v>32</v>
      </c>
      <c r="D120" s="40" t="n">
        <v>128</v>
      </c>
      <c r="E120" s="40"/>
      <c r="F120" s="39" t="s">
        <v>46</v>
      </c>
      <c r="G120" s="41" t="n">
        <v>0.9954</v>
      </c>
      <c r="H120" s="42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3.3" outlineLevel="0" r="121">
      <c r="A121" s="39" t="s">
        <v>258</v>
      </c>
      <c r="B121" s="39" t="s">
        <v>184</v>
      </c>
      <c r="C121" s="40" t="n">
        <v>120</v>
      </c>
      <c r="D121" s="40" t="n">
        <v>120</v>
      </c>
      <c r="E121" s="40" t="n">
        <v>866</v>
      </c>
      <c r="F121" s="39" t="s">
        <v>185</v>
      </c>
      <c r="G121" s="41" t="n">
        <v>0.9954</v>
      </c>
      <c r="H121" s="42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3.3" outlineLevel="0" r="122">
      <c r="A122" s="39" t="s">
        <v>256</v>
      </c>
      <c r="B122" s="39" t="s">
        <v>46</v>
      </c>
      <c r="C122" s="40" t="n">
        <v>8</v>
      </c>
      <c r="D122" s="40" t="n">
        <v>32</v>
      </c>
      <c r="E122" s="40" t="n">
        <v>288</v>
      </c>
      <c r="F122" s="39" t="s">
        <v>46</v>
      </c>
      <c r="G122" s="41" t="n">
        <v>0.9952</v>
      </c>
      <c r="H122" s="42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3.3" outlineLevel="0" r="123">
      <c r="A123" s="39" t="s">
        <v>178</v>
      </c>
      <c r="B123" s="39" t="s">
        <v>59</v>
      </c>
      <c r="C123" s="40" t="n">
        <v>55</v>
      </c>
      <c r="D123" s="40" t="n">
        <v>220</v>
      </c>
      <c r="E123" s="40" t="n">
        <v>2181</v>
      </c>
      <c r="F123" s="39" t="s">
        <v>60</v>
      </c>
      <c r="G123" s="41" t="n">
        <v>0.9951</v>
      </c>
      <c r="H123" s="42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3.3" outlineLevel="0" r="124">
      <c r="A124" s="39" t="s">
        <v>393</v>
      </c>
      <c r="B124" s="39" t="s">
        <v>40</v>
      </c>
      <c r="C124" s="40" t="n">
        <v>4</v>
      </c>
      <c r="D124" s="40" t="n">
        <v>4</v>
      </c>
      <c r="E124" s="40"/>
      <c r="F124" s="39" t="s">
        <v>41</v>
      </c>
      <c r="G124" s="41" t="n">
        <v>0.995</v>
      </c>
      <c r="H124" s="42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3.3" outlineLevel="0" r="125">
      <c r="A125" s="39" t="s">
        <v>381</v>
      </c>
      <c r="B125" s="39" t="s">
        <v>46</v>
      </c>
      <c r="C125" s="40" t="n">
        <v>64</v>
      </c>
      <c r="D125" s="40" t="n">
        <v>64</v>
      </c>
      <c r="E125" s="40" t="n">
        <v>744</v>
      </c>
      <c r="F125" s="39" t="s">
        <v>46</v>
      </c>
      <c r="G125" s="41" t="n">
        <v>0.9949</v>
      </c>
      <c r="H125" s="42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3.3" outlineLevel="0" r="126">
      <c r="A126" s="39" t="s">
        <v>235</v>
      </c>
      <c r="B126" s="39" t="s">
        <v>46</v>
      </c>
      <c r="C126" s="40" t="n">
        <v>188</v>
      </c>
      <c r="D126" s="40" t="n">
        <v>278</v>
      </c>
      <c r="E126" s="40" t="n">
        <v>812</v>
      </c>
      <c r="F126" s="39" t="s">
        <v>46</v>
      </c>
      <c r="G126" s="41" t="n">
        <v>0.9946</v>
      </c>
      <c r="H126" s="42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3.3" outlineLevel="0" r="127">
      <c r="A127" s="39" t="s">
        <v>303</v>
      </c>
      <c r="B127" s="39" t="s">
        <v>81</v>
      </c>
      <c r="C127" s="40" t="n">
        <v>12</v>
      </c>
      <c r="D127" s="40" t="n">
        <v>12</v>
      </c>
      <c r="E127" s="40"/>
      <c r="F127" s="39" t="s">
        <v>444</v>
      </c>
      <c r="G127" s="41" t="n">
        <v>0.9944</v>
      </c>
      <c r="H127" s="42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3.3" outlineLevel="0" r="128">
      <c r="A128" s="39" t="s">
        <v>319</v>
      </c>
      <c r="B128" s="39" t="s">
        <v>74</v>
      </c>
      <c r="C128" s="40" t="n">
        <v>288</v>
      </c>
      <c r="D128" s="40" t="n">
        <v>1504</v>
      </c>
      <c r="E128" s="40" t="n">
        <v>13536</v>
      </c>
      <c r="F128" s="39" t="s">
        <v>75</v>
      </c>
      <c r="G128" s="41" t="n">
        <v>0.9942</v>
      </c>
      <c r="H128" s="42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3.3" outlineLevel="0" r="129">
      <c r="A129" s="39" t="s">
        <v>140</v>
      </c>
      <c r="B129" s="39" t="s">
        <v>141</v>
      </c>
      <c r="C129" s="40" t="n">
        <v>11700</v>
      </c>
      <c r="D129" s="40" t="n">
        <v>11700</v>
      </c>
      <c r="E129" s="40" t="n">
        <v>106235</v>
      </c>
      <c r="F129" s="39" t="s">
        <v>90</v>
      </c>
      <c r="G129" s="41" t="n">
        <v>0.9942</v>
      </c>
      <c r="H129" s="42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3.3" outlineLevel="0" r="130">
      <c r="A130" s="39" t="s">
        <v>347</v>
      </c>
      <c r="B130" s="39" t="s">
        <v>46</v>
      </c>
      <c r="C130" s="40" t="n">
        <v>84</v>
      </c>
      <c r="D130" s="40" t="n">
        <v>168</v>
      </c>
      <c r="E130" s="40" t="n">
        <v>1331</v>
      </c>
      <c r="F130" s="39" t="s">
        <v>46</v>
      </c>
      <c r="G130" s="41" t="n">
        <v>0.994</v>
      </c>
      <c r="H130" s="42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3.3" outlineLevel="0" r="131">
      <c r="A131" s="39" t="s">
        <v>72</v>
      </c>
      <c r="B131" s="39" t="s">
        <v>66</v>
      </c>
      <c r="C131" s="40" t="n">
        <v>-1</v>
      </c>
      <c r="D131" s="40" t="n">
        <v>-1</v>
      </c>
      <c r="E131" s="40"/>
      <c r="F131" s="39" t="s">
        <v>476</v>
      </c>
      <c r="G131" s="41" t="n">
        <v>0.9939</v>
      </c>
      <c r="H131" s="42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3.3" outlineLevel="0" r="132">
      <c r="A132" s="39" t="s">
        <v>71</v>
      </c>
      <c r="B132" s="39" t="s">
        <v>59</v>
      </c>
      <c r="C132" s="40" t="n">
        <v>1268</v>
      </c>
      <c r="D132" s="40" t="n">
        <v>5072</v>
      </c>
      <c r="E132" s="40" t="n">
        <v>48184</v>
      </c>
      <c r="F132" s="39" t="s">
        <v>60</v>
      </c>
      <c r="G132" s="41" t="n">
        <v>0.9937</v>
      </c>
      <c r="H132" s="42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3.3" outlineLevel="0" r="133">
      <c r="A133" s="39" t="s">
        <v>409</v>
      </c>
      <c r="B133" s="39" t="s">
        <v>43</v>
      </c>
      <c r="C133" s="40" t="n">
        <v>1</v>
      </c>
      <c r="D133" s="40" t="n">
        <v>2</v>
      </c>
      <c r="E133" s="40"/>
      <c r="F133" s="39" t="s">
        <v>442</v>
      </c>
      <c r="G133" s="41" t="n">
        <v>0.9936</v>
      </c>
      <c r="H133" s="42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3.3" outlineLevel="0" r="134">
      <c r="A134" s="39" t="s">
        <v>86</v>
      </c>
      <c r="B134" s="39" t="s">
        <v>46</v>
      </c>
      <c r="C134" s="40" t="n">
        <v>128</v>
      </c>
      <c r="D134" s="40" t="n">
        <v>488</v>
      </c>
      <c r="E134" s="40" t="n">
        <v>4244</v>
      </c>
      <c r="F134" s="39" t="s">
        <v>46</v>
      </c>
      <c r="G134" s="41" t="n">
        <v>0.9934</v>
      </c>
      <c r="H134" s="42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3.3" outlineLevel="0" r="135">
      <c r="A135" s="39" t="s">
        <v>163</v>
      </c>
      <c r="B135" s="39" t="s">
        <v>62</v>
      </c>
      <c r="C135" s="40" t="n">
        <v>736</v>
      </c>
      <c r="D135" s="40" t="n">
        <v>4232</v>
      </c>
      <c r="E135" s="40" t="n">
        <v>33941</v>
      </c>
      <c r="F135" s="39" t="s">
        <v>439</v>
      </c>
      <c r="G135" s="41" t="n">
        <v>0.9933</v>
      </c>
      <c r="H135" s="42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3.3" outlineLevel="0" r="136">
      <c r="A136" s="39" t="s">
        <v>79</v>
      </c>
      <c r="B136" s="39" t="s">
        <v>51</v>
      </c>
      <c r="C136" s="40" t="n">
        <v>8</v>
      </c>
      <c r="D136" s="40" t="n">
        <v>32</v>
      </c>
      <c r="E136" s="40" t="n">
        <v>294</v>
      </c>
      <c r="F136" s="39" t="s">
        <v>440</v>
      </c>
      <c r="G136" s="41" t="n">
        <v>0.993</v>
      </c>
      <c r="H136" s="42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3.3" outlineLevel="0" r="137">
      <c r="A137" s="39" t="s">
        <v>143</v>
      </c>
      <c r="B137" s="39" t="s">
        <v>81</v>
      </c>
      <c r="C137" s="40" t="n">
        <v>125</v>
      </c>
      <c r="D137" s="40" t="n">
        <v>500</v>
      </c>
      <c r="E137" s="40" t="n">
        <v>5350</v>
      </c>
      <c r="F137" s="39" t="s">
        <v>444</v>
      </c>
      <c r="G137" s="41" t="n">
        <v>0.993</v>
      </c>
      <c r="H137" s="42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3.3" outlineLevel="0" r="138">
      <c r="A138" s="39" t="s">
        <v>205</v>
      </c>
      <c r="B138" s="39" t="s">
        <v>74</v>
      </c>
      <c r="C138" s="40" t="n">
        <v>72</v>
      </c>
      <c r="D138" s="40" t="n">
        <v>384</v>
      </c>
      <c r="E138" s="40" t="n">
        <v>3226</v>
      </c>
      <c r="F138" s="39" t="s">
        <v>75</v>
      </c>
      <c r="G138" s="41" t="n">
        <v>0.9929</v>
      </c>
      <c r="H138" s="42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3.3" outlineLevel="0" r="139">
      <c r="A139" s="39" t="s">
        <v>223</v>
      </c>
      <c r="B139" s="39" t="s">
        <v>46</v>
      </c>
      <c r="C139" s="40" t="n">
        <v>28</v>
      </c>
      <c r="D139" s="40" t="n">
        <v>112</v>
      </c>
      <c r="E139" s="40" t="n">
        <v>815</v>
      </c>
      <c r="F139" s="39" t="s">
        <v>46</v>
      </c>
      <c r="G139" s="41" t="n">
        <v>0.9928</v>
      </c>
      <c r="H139" s="42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3.3" outlineLevel="0" r="140">
      <c r="A140" s="39" t="s">
        <v>455</v>
      </c>
      <c r="B140" s="39" t="s">
        <v>284</v>
      </c>
      <c r="C140" s="40" t="n">
        <v>2</v>
      </c>
      <c r="D140" s="40" t="n">
        <v>20</v>
      </c>
      <c r="E140" s="40" t="n">
        <v>182</v>
      </c>
      <c r="F140" s="39" t="s">
        <v>49</v>
      </c>
      <c r="G140" s="41" t="n">
        <v>0.9927</v>
      </c>
      <c r="H140" s="42" t="n">
        <v>0.9927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105</v>
      </c>
      <c r="B141" s="39" t="s">
        <v>46</v>
      </c>
      <c r="C141" s="40" t="n">
        <v>124</v>
      </c>
      <c r="D141" s="40" t="n">
        <v>248</v>
      </c>
      <c r="E141" s="40" t="n">
        <v>1771</v>
      </c>
      <c r="F141" s="39" t="s">
        <v>46</v>
      </c>
      <c r="G141" s="41" t="n">
        <v>0.9926</v>
      </c>
      <c r="H141" s="42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3.3" outlineLevel="0" r="142">
      <c r="A142" s="39" t="s">
        <v>65</v>
      </c>
      <c r="B142" s="39" t="s">
        <v>66</v>
      </c>
      <c r="C142" s="40" t="n">
        <v>192</v>
      </c>
      <c r="D142" s="40" t="n">
        <v>1152</v>
      </c>
      <c r="E142" s="40" t="n">
        <v>11520</v>
      </c>
      <c r="F142" s="39" t="s">
        <v>476</v>
      </c>
      <c r="G142" s="41" t="n">
        <v>0.9922</v>
      </c>
      <c r="H142" s="42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3.3" outlineLevel="0" r="143">
      <c r="A143" s="39" t="s">
        <v>254</v>
      </c>
      <c r="B143" s="39" t="s">
        <v>255</v>
      </c>
      <c r="C143" s="40" t="n">
        <v>34</v>
      </c>
      <c r="D143" s="40" t="n">
        <v>272</v>
      </c>
      <c r="E143" s="40"/>
      <c r="F143" s="39" t="s">
        <v>491</v>
      </c>
      <c r="G143" s="41" t="n">
        <v>0.992</v>
      </c>
      <c r="H143" s="42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3.3" outlineLevel="0" r="144">
      <c r="A144" s="39" t="s">
        <v>195</v>
      </c>
      <c r="B144" s="39" t="s">
        <v>40</v>
      </c>
      <c r="C144" s="40" t="n">
        <v>532</v>
      </c>
      <c r="D144" s="40" t="n">
        <v>4720</v>
      </c>
      <c r="E144" s="40"/>
      <c r="F144" s="39" t="s">
        <v>41</v>
      </c>
      <c r="G144" s="41" t="n">
        <v>0.9918</v>
      </c>
      <c r="H144" s="42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3.3" outlineLevel="0" r="145">
      <c r="A145" s="39" t="s">
        <v>221</v>
      </c>
      <c r="B145" s="39" t="s">
        <v>62</v>
      </c>
      <c r="C145" s="40" t="n">
        <v>543</v>
      </c>
      <c r="D145" s="40" t="n">
        <v>2129</v>
      </c>
      <c r="E145" s="40"/>
      <c r="F145" s="39" t="s">
        <v>439</v>
      </c>
      <c r="G145" s="41" t="n">
        <v>0.9914</v>
      </c>
      <c r="H145" s="42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3.3" outlineLevel="0" r="146">
      <c r="A146" s="39" t="s">
        <v>432</v>
      </c>
      <c r="B146" s="39" t="s">
        <v>322</v>
      </c>
      <c r="C146" s="40" t="n">
        <v>12</v>
      </c>
      <c r="D146" s="40" t="n">
        <v>48</v>
      </c>
      <c r="E146" s="40"/>
      <c r="F146" s="39" t="s">
        <v>90</v>
      </c>
      <c r="G146" s="41" t="n">
        <v>0.9909</v>
      </c>
      <c r="H146" s="42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3.3" outlineLevel="0" r="147">
      <c r="A147" s="39" t="s">
        <v>259</v>
      </c>
      <c r="B147" s="39" t="s">
        <v>156</v>
      </c>
      <c r="C147" s="40" t="n">
        <v>37</v>
      </c>
      <c r="D147" s="40" t="n">
        <v>260</v>
      </c>
      <c r="E147" s="40" t="n">
        <v>1857</v>
      </c>
      <c r="F147" s="39" t="s">
        <v>90</v>
      </c>
      <c r="G147" s="41" t="n">
        <v>0.9906</v>
      </c>
      <c r="H147" s="42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3.3" outlineLevel="0" r="148">
      <c r="A148" s="39" t="s">
        <v>358</v>
      </c>
      <c r="B148" s="39" t="s">
        <v>46</v>
      </c>
      <c r="C148" s="40" t="n">
        <v>134</v>
      </c>
      <c r="D148" s="40" t="n">
        <v>268</v>
      </c>
      <c r="E148" s="40" t="n">
        <v>1914</v>
      </c>
      <c r="F148" s="39" t="s">
        <v>46</v>
      </c>
      <c r="G148" s="41" t="n">
        <v>0.9903</v>
      </c>
      <c r="H148" s="42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3.3" outlineLevel="0" r="149">
      <c r="A149" s="39" t="s">
        <v>262</v>
      </c>
      <c r="B149" s="39" t="s">
        <v>43</v>
      </c>
      <c r="C149" s="40" t="n">
        <v>30</v>
      </c>
      <c r="D149" s="40" t="n">
        <v>360</v>
      </c>
      <c r="E149" s="40" t="n">
        <v>4950</v>
      </c>
      <c r="F149" s="39" t="s">
        <v>442</v>
      </c>
      <c r="G149" s="41" t="n">
        <v>0.9901</v>
      </c>
      <c r="H149" s="42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3.3" outlineLevel="0" r="150">
      <c r="A150" s="39" t="s">
        <v>216</v>
      </c>
      <c r="B150" s="39" t="s">
        <v>200</v>
      </c>
      <c r="C150" s="40" t="n">
        <v>64</v>
      </c>
      <c r="D150" s="40" t="n">
        <v>128</v>
      </c>
      <c r="E150" s="40" t="n">
        <v>481</v>
      </c>
      <c r="F150" s="39" t="s">
        <v>201</v>
      </c>
      <c r="G150" s="41" t="n">
        <v>0.9897</v>
      </c>
      <c r="H150" s="42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3.3" outlineLevel="0" r="151">
      <c r="A151" s="39" t="s">
        <v>330</v>
      </c>
      <c r="B151" s="39" t="s">
        <v>180</v>
      </c>
      <c r="C151" s="40" t="n">
        <v>32</v>
      </c>
      <c r="D151" s="40" t="n">
        <v>12</v>
      </c>
      <c r="E151" s="40"/>
      <c r="F151" s="39" t="s">
        <v>475</v>
      </c>
      <c r="G151" s="41" t="n">
        <v>0.9897</v>
      </c>
      <c r="H151" s="42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3.3" outlineLevel="0" r="152">
      <c r="A152" s="39" t="s">
        <v>428</v>
      </c>
      <c r="B152" s="39" t="s">
        <v>130</v>
      </c>
      <c r="C152" s="40" t="n">
        <v>84</v>
      </c>
      <c r="D152" s="40" t="n">
        <v>336</v>
      </c>
      <c r="E152" s="40" t="n">
        <v>4539</v>
      </c>
      <c r="F152" s="39" t="s">
        <v>131</v>
      </c>
      <c r="G152" s="41" t="n">
        <v>0.9887</v>
      </c>
      <c r="H152" s="42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3.3" outlineLevel="0" r="153">
      <c r="A153" s="39" t="s">
        <v>88</v>
      </c>
      <c r="B153" s="39" t="s">
        <v>89</v>
      </c>
      <c r="C153" s="40" t="n">
        <v>1354</v>
      </c>
      <c r="D153" s="40" t="n">
        <v>1354</v>
      </c>
      <c r="E153" s="40" t="n">
        <v>3039</v>
      </c>
      <c r="F153" s="39" t="s">
        <v>90</v>
      </c>
      <c r="G153" s="41" t="n">
        <v>0.9882</v>
      </c>
      <c r="H153" s="42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3.3" outlineLevel="0" r="154">
      <c r="A154" s="39" t="s">
        <v>314</v>
      </c>
      <c r="B154" s="39" t="s">
        <v>74</v>
      </c>
      <c r="C154" s="40" t="n">
        <v>246</v>
      </c>
      <c r="D154" s="40" t="n">
        <v>640</v>
      </c>
      <c r="E154" s="40" t="n">
        <v>5235</v>
      </c>
      <c r="F154" s="39" t="s">
        <v>75</v>
      </c>
      <c r="G154" s="41" t="n">
        <v>0.9882</v>
      </c>
      <c r="H154" s="42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3.3" outlineLevel="0" r="155">
      <c r="A155" s="39" t="s">
        <v>270</v>
      </c>
      <c r="B155" s="39" t="s">
        <v>43</v>
      </c>
      <c r="C155" s="40" t="n">
        <v>318</v>
      </c>
      <c r="D155" s="40" t="n">
        <v>1272</v>
      </c>
      <c r="E155" s="40" t="n">
        <v>9411</v>
      </c>
      <c r="F155" s="39" t="s">
        <v>442</v>
      </c>
      <c r="G155" s="41" t="n">
        <v>0.9881</v>
      </c>
      <c r="H155" s="42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3.3" outlineLevel="0" r="156">
      <c r="A156" s="39" t="s">
        <v>414</v>
      </c>
      <c r="B156" s="39" t="s">
        <v>396</v>
      </c>
      <c r="C156" s="40" t="n">
        <v>12</v>
      </c>
      <c r="D156" s="40" t="n">
        <v>48</v>
      </c>
      <c r="E156" s="40" t="n">
        <v>440</v>
      </c>
      <c r="F156" s="39" t="s">
        <v>483</v>
      </c>
      <c r="G156" s="41" t="n">
        <v>0.9878</v>
      </c>
      <c r="H156" s="42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3.3" outlineLevel="0" r="157">
      <c r="A157" s="39" t="s">
        <v>186</v>
      </c>
      <c r="B157" s="39" t="s">
        <v>46</v>
      </c>
      <c r="C157" s="40" t="n">
        <v>139</v>
      </c>
      <c r="D157" s="40" t="n">
        <v>278</v>
      </c>
      <c r="E157" s="40" t="n">
        <v>1985</v>
      </c>
      <c r="F157" s="39" t="s">
        <v>46</v>
      </c>
      <c r="G157" s="41" t="n">
        <v>0.9876</v>
      </c>
      <c r="H157" s="42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3.3" outlineLevel="0" r="158">
      <c r="A158" s="39" t="s">
        <v>422</v>
      </c>
      <c r="B158" s="39" t="s">
        <v>152</v>
      </c>
      <c r="C158" s="40" t="n">
        <v>1</v>
      </c>
      <c r="D158" s="40" t="n">
        <v>1</v>
      </c>
      <c r="E158" s="40" t="n">
        <v>100</v>
      </c>
      <c r="F158" s="39" t="s">
        <v>49</v>
      </c>
      <c r="G158" s="41" t="n">
        <v>0.9872</v>
      </c>
      <c r="H158" s="42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3.3" outlineLevel="0" r="159">
      <c r="A159" s="39" t="s">
        <v>116</v>
      </c>
      <c r="B159" s="39" t="s">
        <v>46</v>
      </c>
      <c r="C159" s="40" t="n">
        <v>109</v>
      </c>
      <c r="D159" s="40" t="n">
        <v>544</v>
      </c>
      <c r="E159" s="40" t="n">
        <v>4406</v>
      </c>
      <c r="F159" s="39" t="s">
        <v>46</v>
      </c>
      <c r="G159" s="41" t="n">
        <v>0.9871</v>
      </c>
      <c r="H159" s="42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3.3" outlineLevel="0" r="160">
      <c r="A160" s="39" t="s">
        <v>177</v>
      </c>
      <c r="B160" s="39" t="s">
        <v>43</v>
      </c>
      <c r="C160" s="40" t="n">
        <v>69</v>
      </c>
      <c r="D160" s="40" t="n">
        <v>234</v>
      </c>
      <c r="E160" s="40" t="n">
        <v>1385</v>
      </c>
      <c r="F160" s="39" t="s">
        <v>442</v>
      </c>
      <c r="G160" s="41" t="n">
        <v>0.9869</v>
      </c>
      <c r="H160" s="42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3.3" outlineLevel="0" r="161">
      <c r="A161" s="39" t="s">
        <v>394</v>
      </c>
      <c r="B161" s="39" t="s">
        <v>184</v>
      </c>
      <c r="C161" s="40" t="n">
        <v>120</v>
      </c>
      <c r="D161" s="40" t="n">
        <v>120</v>
      </c>
      <c r="E161" s="40" t="n">
        <v>866</v>
      </c>
      <c r="F161" s="39" t="s">
        <v>185</v>
      </c>
      <c r="G161" s="41" t="n">
        <v>0.9865</v>
      </c>
      <c r="H161" s="42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3.3" outlineLevel="0" r="162">
      <c r="A162" s="39" t="s">
        <v>292</v>
      </c>
      <c r="B162" s="39" t="s">
        <v>184</v>
      </c>
      <c r="C162" s="40" t="n">
        <v>64</v>
      </c>
      <c r="D162" s="40" t="n">
        <v>64</v>
      </c>
      <c r="E162" s="40" t="n">
        <v>372</v>
      </c>
      <c r="F162" s="39" t="s">
        <v>185</v>
      </c>
      <c r="G162" s="41" t="n">
        <v>0.9864</v>
      </c>
      <c r="H162" s="42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3.3" outlineLevel="0" r="163">
      <c r="A163" s="39" t="s">
        <v>108</v>
      </c>
      <c r="B163" s="39" t="s">
        <v>62</v>
      </c>
      <c r="C163" s="40" t="n">
        <v>10</v>
      </c>
      <c r="D163" s="40" t="n">
        <v>40</v>
      </c>
      <c r="E163" s="40" t="n">
        <v>539</v>
      </c>
      <c r="F163" s="39" t="s">
        <v>439</v>
      </c>
      <c r="G163" s="41" t="n">
        <v>0.9861</v>
      </c>
      <c r="H163" s="42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3.3" outlineLevel="0" r="164">
      <c r="A164" s="39" t="s">
        <v>98</v>
      </c>
      <c r="B164" s="39" t="s">
        <v>59</v>
      </c>
      <c r="C164" s="40" t="n">
        <v>143</v>
      </c>
      <c r="D164" s="40" t="n">
        <v>572</v>
      </c>
      <c r="E164" s="40" t="n">
        <v>8318</v>
      </c>
      <c r="F164" s="39" t="s">
        <v>60</v>
      </c>
      <c r="G164" s="41" t="n">
        <v>0.9858</v>
      </c>
      <c r="H164" s="42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3.3" outlineLevel="0" r="165">
      <c r="A165" s="39" t="s">
        <v>462</v>
      </c>
      <c r="B165" s="39" t="s">
        <v>43</v>
      </c>
      <c r="C165" s="40" t="n">
        <v>62</v>
      </c>
      <c r="D165" s="40" t="n">
        <v>248</v>
      </c>
      <c r="E165" s="40" t="n">
        <v>1991</v>
      </c>
      <c r="F165" s="39" t="s">
        <v>442</v>
      </c>
      <c r="G165" s="41" t="n">
        <v>0.9854</v>
      </c>
      <c r="H165" s="42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3.3" outlineLevel="0" r="166">
      <c r="A166" s="39" t="s">
        <v>285</v>
      </c>
      <c r="B166" s="39" t="s">
        <v>200</v>
      </c>
      <c r="C166" s="40" t="n">
        <v>12</v>
      </c>
      <c r="D166" s="40" t="n">
        <v>48</v>
      </c>
      <c r="E166" s="40" t="n">
        <v>461</v>
      </c>
      <c r="F166" s="39" t="s">
        <v>201</v>
      </c>
      <c r="G166" s="41" t="n">
        <v>0.9852</v>
      </c>
      <c r="H166" s="42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3.3" outlineLevel="0" r="167">
      <c r="A167" s="39" t="s">
        <v>171</v>
      </c>
      <c r="B167" s="39" t="s">
        <v>74</v>
      </c>
      <c r="C167" s="40" t="n">
        <v>188</v>
      </c>
      <c r="D167" s="40" t="n">
        <v>853</v>
      </c>
      <c r="E167" s="40" t="n">
        <v>7268</v>
      </c>
      <c r="F167" s="39" t="s">
        <v>75</v>
      </c>
      <c r="G167" s="41" t="n">
        <v>0.9848</v>
      </c>
      <c r="H167" s="42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3.3" outlineLevel="0" r="168">
      <c r="A168" s="39" t="s">
        <v>289</v>
      </c>
      <c r="B168" s="39" t="s">
        <v>100</v>
      </c>
      <c r="C168" s="40" t="n">
        <v>1</v>
      </c>
      <c r="D168" s="40" t="n">
        <v>1</v>
      </c>
      <c r="E168" s="40"/>
      <c r="F168" s="39" t="s">
        <v>60</v>
      </c>
      <c r="G168" s="41" t="n">
        <v>0.9844</v>
      </c>
      <c r="H168" s="42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3.3" outlineLevel="0" r="169">
      <c r="A169" s="39" t="s">
        <v>148</v>
      </c>
      <c r="B169" s="39" t="s">
        <v>119</v>
      </c>
      <c r="C169" s="40" t="n">
        <v>62</v>
      </c>
      <c r="D169" s="40" t="n">
        <v>248</v>
      </c>
      <c r="E169" s="40" t="n">
        <v>2714</v>
      </c>
      <c r="F169" s="39" t="s">
        <v>120</v>
      </c>
      <c r="G169" s="41" t="n">
        <v>0.9842</v>
      </c>
      <c r="H169" s="42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3.3" outlineLevel="0" r="170">
      <c r="A170" s="39" t="s">
        <v>215</v>
      </c>
      <c r="B170" s="39" t="s">
        <v>59</v>
      </c>
      <c r="C170" s="40" t="n">
        <v>300</v>
      </c>
      <c r="D170" s="40" t="n">
        <v>400</v>
      </c>
      <c r="E170" s="40" t="n">
        <v>4800</v>
      </c>
      <c r="F170" s="39" t="s">
        <v>60</v>
      </c>
      <c r="G170" s="41" t="n">
        <v>0.9835</v>
      </c>
      <c r="H170" s="42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3.3" outlineLevel="0" r="171">
      <c r="A171" s="39" t="s">
        <v>242</v>
      </c>
      <c r="B171" s="39" t="s">
        <v>59</v>
      </c>
      <c r="C171" s="40" t="n">
        <v>460</v>
      </c>
      <c r="D171" s="40" t="n">
        <v>1544</v>
      </c>
      <c r="E171" s="40" t="n">
        <v>12584</v>
      </c>
      <c r="F171" s="39" t="s">
        <v>60</v>
      </c>
      <c r="G171" s="41" t="n">
        <v>0.9833</v>
      </c>
      <c r="H171" s="42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3.3" outlineLevel="0" r="172">
      <c r="A172" s="39" t="s">
        <v>429</v>
      </c>
      <c r="B172" s="39" t="s">
        <v>430</v>
      </c>
      <c r="C172" s="40" t="n">
        <v>5240</v>
      </c>
      <c r="D172" s="40" t="n">
        <v>5240</v>
      </c>
      <c r="E172" s="40"/>
      <c r="F172" s="39" t="s">
        <v>90</v>
      </c>
      <c r="G172" s="41" t="n">
        <v>0.9833</v>
      </c>
      <c r="H172" s="42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3.3" outlineLevel="0" r="173">
      <c r="A173" s="39" t="s">
        <v>317</v>
      </c>
      <c r="B173" s="39" t="s">
        <v>46</v>
      </c>
      <c r="C173" s="40" t="n">
        <v>284</v>
      </c>
      <c r="D173" s="40" t="n">
        <v>1136</v>
      </c>
      <c r="E173" s="40" t="n">
        <v>10224</v>
      </c>
      <c r="F173" s="39" t="s">
        <v>46</v>
      </c>
      <c r="G173" s="41" t="n">
        <v>0.9831</v>
      </c>
      <c r="H173" s="42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3.3" outlineLevel="0" r="174">
      <c r="A174" s="39" t="s">
        <v>132</v>
      </c>
      <c r="B174" s="39" t="s">
        <v>74</v>
      </c>
      <c r="C174" s="40" t="n">
        <v>168</v>
      </c>
      <c r="D174" s="40" t="n">
        <v>672</v>
      </c>
      <c r="E174" s="40" t="n">
        <v>5527</v>
      </c>
      <c r="F174" s="39" t="s">
        <v>75</v>
      </c>
      <c r="G174" s="41" t="n">
        <v>0.9821</v>
      </c>
      <c r="H174" s="42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3.3" outlineLevel="0" r="175">
      <c r="A175" s="39" t="s">
        <v>334</v>
      </c>
      <c r="B175" s="39" t="s">
        <v>59</v>
      </c>
      <c r="C175" s="40" t="n">
        <v>1592</v>
      </c>
      <c r="D175" s="40" t="n">
        <v>4224</v>
      </c>
      <c r="E175" s="40" t="n">
        <v>22699</v>
      </c>
      <c r="F175" s="39" t="s">
        <v>60</v>
      </c>
      <c r="G175" s="41" t="n">
        <v>0.982</v>
      </c>
      <c r="H175" s="42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3.3" outlineLevel="0" r="176">
      <c r="A176" s="39" t="s">
        <v>144</v>
      </c>
      <c r="B176" s="39" t="s">
        <v>115</v>
      </c>
      <c r="C176" s="40" t="n">
        <v>312</v>
      </c>
      <c r="D176" s="40" t="n">
        <v>1248</v>
      </c>
      <c r="E176" s="40" t="n">
        <v>8524</v>
      </c>
      <c r="F176" s="39" t="s">
        <v>442</v>
      </c>
      <c r="G176" s="41" t="n">
        <v>0.982</v>
      </c>
      <c r="H176" s="42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3.3" outlineLevel="0" r="177">
      <c r="A177" s="39" t="s">
        <v>484</v>
      </c>
      <c r="B177" s="39" t="s">
        <v>141</v>
      </c>
      <c r="C177" s="40"/>
      <c r="D177" s="40"/>
      <c r="E177" s="40"/>
      <c r="F177" s="39" t="s">
        <v>90</v>
      </c>
      <c r="G177" s="41" t="n">
        <v>0.9801</v>
      </c>
      <c r="H177" s="42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3.3" outlineLevel="0" r="178">
      <c r="A178" s="39" t="s">
        <v>217</v>
      </c>
      <c r="B178" s="39" t="s">
        <v>74</v>
      </c>
      <c r="C178" s="40" t="n">
        <v>104</v>
      </c>
      <c r="D178" s="40" t="n">
        <v>408</v>
      </c>
      <c r="E178" s="40" t="n">
        <v>3487</v>
      </c>
      <c r="F178" s="39" t="s">
        <v>75</v>
      </c>
      <c r="G178" s="41" t="n">
        <v>0.9793</v>
      </c>
      <c r="H178" s="42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3.3" outlineLevel="0" r="179">
      <c r="A179" s="39" t="s">
        <v>369</v>
      </c>
      <c r="B179" s="39" t="s">
        <v>46</v>
      </c>
      <c r="C179" s="40" t="n">
        <v>76</v>
      </c>
      <c r="D179" s="40" t="n">
        <v>438</v>
      </c>
      <c r="E179" s="40" t="n">
        <v>3560</v>
      </c>
      <c r="F179" s="39" t="s">
        <v>46</v>
      </c>
      <c r="G179" s="41" t="n">
        <v>0.9792</v>
      </c>
      <c r="H179" s="42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3.3" outlineLevel="0" r="180">
      <c r="A180" s="39" t="s">
        <v>150</v>
      </c>
      <c r="B180" s="39" t="s">
        <v>46</v>
      </c>
      <c r="C180" s="40" t="n">
        <v>12</v>
      </c>
      <c r="D180" s="40" t="n">
        <v>32</v>
      </c>
      <c r="E180" s="40" t="n">
        <v>300</v>
      </c>
      <c r="F180" s="39" t="s">
        <v>46</v>
      </c>
      <c r="G180" s="41" t="n">
        <v>0.9788</v>
      </c>
      <c r="H180" s="42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3.3" outlineLevel="0" r="181">
      <c r="A181" s="39" t="s">
        <v>78</v>
      </c>
      <c r="B181" s="39" t="s">
        <v>62</v>
      </c>
      <c r="C181" s="40" t="n">
        <v>2626</v>
      </c>
      <c r="D181" s="40" t="n">
        <v>9796</v>
      </c>
      <c r="E181" s="40" t="n">
        <v>89690</v>
      </c>
      <c r="F181" s="39" t="s">
        <v>439</v>
      </c>
      <c r="G181" s="41" t="n">
        <v>0.9776</v>
      </c>
      <c r="H181" s="42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3.3" outlineLevel="0" r="182">
      <c r="A182" s="39" t="s">
        <v>92</v>
      </c>
      <c r="B182" s="39" t="s">
        <v>51</v>
      </c>
      <c r="C182" s="40" t="n">
        <v>8</v>
      </c>
      <c r="D182" s="40" t="n">
        <v>16</v>
      </c>
      <c r="E182" s="40" t="n">
        <v>98</v>
      </c>
      <c r="F182" s="39" t="s">
        <v>440</v>
      </c>
      <c r="G182" s="41" t="n">
        <v>0.9772</v>
      </c>
      <c r="H182" s="42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3.3" outlineLevel="0" r="183">
      <c r="A183" s="39" t="s">
        <v>360</v>
      </c>
      <c r="B183" s="39" t="s">
        <v>51</v>
      </c>
      <c r="C183" s="40" t="n">
        <v>253</v>
      </c>
      <c r="D183" s="40" t="n">
        <v>2024</v>
      </c>
      <c r="E183" s="40" t="n">
        <v>21495</v>
      </c>
      <c r="F183" s="39" t="s">
        <v>440</v>
      </c>
      <c r="G183" s="41" t="n">
        <v>0.9768</v>
      </c>
      <c r="H183" s="42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3.3" outlineLevel="0" r="184">
      <c r="A184" s="39" t="s">
        <v>157</v>
      </c>
      <c r="B184" s="39" t="s">
        <v>100</v>
      </c>
      <c r="C184" s="40" t="n">
        <v>1</v>
      </c>
      <c r="D184" s="40" t="n">
        <v>1</v>
      </c>
      <c r="E184" s="40"/>
      <c r="F184" s="39" t="s">
        <v>60</v>
      </c>
      <c r="G184" s="41" t="n">
        <v>0.9759</v>
      </c>
      <c r="H184" s="42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3.3" outlineLevel="0" r="185">
      <c r="A185" s="39" t="s">
        <v>232</v>
      </c>
      <c r="B185" s="39" t="s">
        <v>233</v>
      </c>
      <c r="C185" s="40" t="n">
        <v>240</v>
      </c>
      <c r="D185" s="40" t="n">
        <v>240</v>
      </c>
      <c r="E185" s="40" t="n">
        <v>1534</v>
      </c>
      <c r="F185" s="39" t="s">
        <v>234</v>
      </c>
      <c r="G185" s="41" t="n">
        <v>0.9758</v>
      </c>
      <c r="H185" s="42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3.3" outlineLevel="0" r="186">
      <c r="A186" s="39" t="s">
        <v>449</v>
      </c>
      <c r="B186" s="39" t="s">
        <v>450</v>
      </c>
      <c r="C186" s="40" t="n">
        <v>5</v>
      </c>
      <c r="D186" s="40" t="n">
        <v>10</v>
      </c>
      <c r="E186" s="40"/>
      <c r="F186" s="39" t="s">
        <v>234</v>
      </c>
      <c r="G186" s="41" t="n">
        <v>0.9754</v>
      </c>
      <c r="H186" s="42" t="n">
        <v>0.9435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112</v>
      </c>
      <c r="B187" s="39" t="s">
        <v>46</v>
      </c>
      <c r="C187" s="40" t="n">
        <v>2</v>
      </c>
      <c r="D187" s="40" t="n">
        <v>4</v>
      </c>
      <c r="E187" s="40" t="n">
        <v>24</v>
      </c>
      <c r="F187" s="39" t="s">
        <v>46</v>
      </c>
      <c r="G187" s="41" t="n">
        <v>0.9745</v>
      </c>
      <c r="H187" s="42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3.3" outlineLevel="0" r="188">
      <c r="A188" s="39" t="s">
        <v>377</v>
      </c>
      <c r="B188" s="39" t="s">
        <v>62</v>
      </c>
      <c r="C188" s="40" t="n">
        <v>506</v>
      </c>
      <c r="D188" s="40" t="n">
        <v>2024</v>
      </c>
      <c r="E188" s="40" t="n">
        <v>17002</v>
      </c>
      <c r="F188" s="39" t="s">
        <v>439</v>
      </c>
      <c r="G188" s="41" t="n">
        <v>0.9732</v>
      </c>
      <c r="H188" s="42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3.3" outlineLevel="0" r="189">
      <c r="A189" s="39" t="s">
        <v>158</v>
      </c>
      <c r="B189" s="39" t="s">
        <v>40</v>
      </c>
      <c r="C189" s="40" t="n">
        <v>1020</v>
      </c>
      <c r="D189" s="40" t="n">
        <v>5104</v>
      </c>
      <c r="E189" s="40" t="n">
        <v>52571</v>
      </c>
      <c r="F189" s="39" t="s">
        <v>41</v>
      </c>
      <c r="G189" s="41" t="n">
        <v>0.9732</v>
      </c>
      <c r="H189" s="42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3.3" outlineLevel="0" r="190">
      <c r="A190" s="39" t="s">
        <v>118</v>
      </c>
      <c r="B190" s="39" t="s">
        <v>119</v>
      </c>
      <c r="C190" s="40" t="n">
        <v>60</v>
      </c>
      <c r="D190" s="40" t="n">
        <v>240</v>
      </c>
      <c r="E190" s="40" t="n">
        <v>2326</v>
      </c>
      <c r="F190" s="39" t="s">
        <v>120</v>
      </c>
      <c r="G190" s="41" t="n">
        <v>0.973</v>
      </c>
      <c r="H190" s="42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3.3" outlineLevel="0" r="191">
      <c r="A191" s="39" t="s">
        <v>291</v>
      </c>
      <c r="B191" s="39" t="s">
        <v>62</v>
      </c>
      <c r="C191" s="40" t="n">
        <v>12</v>
      </c>
      <c r="D191" s="40" t="n">
        <v>12</v>
      </c>
      <c r="E191" s="40" t="n">
        <v>134</v>
      </c>
      <c r="F191" s="39" t="s">
        <v>439</v>
      </c>
      <c r="G191" s="41" t="n">
        <v>0.9724</v>
      </c>
      <c r="H191" s="42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3.3" outlineLevel="0" r="192">
      <c r="A192" s="39" t="s">
        <v>70</v>
      </c>
      <c r="B192" s="39" t="s">
        <v>62</v>
      </c>
      <c r="C192" s="40" t="n">
        <v>232</v>
      </c>
      <c r="D192" s="40" t="n">
        <v>928</v>
      </c>
      <c r="E192" s="40" t="n">
        <v>8064</v>
      </c>
      <c r="F192" s="39" t="s">
        <v>439</v>
      </c>
      <c r="G192" s="41" t="n">
        <v>0.9721</v>
      </c>
      <c r="H192" s="42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3.3" outlineLevel="0" r="193">
      <c r="A193" s="39" t="s">
        <v>231</v>
      </c>
      <c r="B193" s="39" t="s">
        <v>184</v>
      </c>
      <c r="C193" s="40" t="n">
        <v>326</v>
      </c>
      <c r="D193" s="40" t="n">
        <v>626</v>
      </c>
      <c r="E193" s="40" t="n">
        <v>4536</v>
      </c>
      <c r="F193" s="39" t="s">
        <v>185</v>
      </c>
      <c r="G193" s="41" t="n">
        <v>0.9719</v>
      </c>
      <c r="H193" s="42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3.3" outlineLevel="0" r="194">
      <c r="A194" s="39" t="s">
        <v>401</v>
      </c>
      <c r="B194" s="39" t="s">
        <v>46</v>
      </c>
      <c r="C194" s="40" t="n">
        <v>44</v>
      </c>
      <c r="D194" s="40" t="n">
        <v>164</v>
      </c>
      <c r="E194" s="40" t="n">
        <v>1576</v>
      </c>
      <c r="F194" s="39" t="s">
        <v>46</v>
      </c>
      <c r="G194" s="41" t="n">
        <v>0.9718</v>
      </c>
      <c r="H194" s="42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3.3" outlineLevel="0" r="195">
      <c r="A195" s="39" t="s">
        <v>266</v>
      </c>
      <c r="B195" s="39" t="s">
        <v>74</v>
      </c>
      <c r="C195" s="40" t="n">
        <v>240</v>
      </c>
      <c r="D195" s="40" t="n">
        <v>372</v>
      </c>
      <c r="E195" s="40" t="n">
        <v>2823</v>
      </c>
      <c r="F195" s="39" t="s">
        <v>75</v>
      </c>
      <c r="G195" s="41" t="n">
        <v>0.9716</v>
      </c>
      <c r="H195" s="42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3.3" outlineLevel="0" r="196">
      <c r="A196" s="39" t="s">
        <v>107</v>
      </c>
      <c r="B196" s="39" t="s">
        <v>74</v>
      </c>
      <c r="C196" s="40" t="n">
        <v>220</v>
      </c>
      <c r="D196" s="40" t="n">
        <v>752</v>
      </c>
      <c r="E196" s="40" t="n">
        <v>7198</v>
      </c>
      <c r="F196" s="39" t="s">
        <v>75</v>
      </c>
      <c r="G196" s="41" t="n">
        <v>0.9711</v>
      </c>
      <c r="H196" s="42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3.3" outlineLevel="0" r="197">
      <c r="A197" s="39" t="s">
        <v>472</v>
      </c>
      <c r="B197" s="39" t="s">
        <v>43</v>
      </c>
      <c r="C197" s="40" t="n">
        <v>58</v>
      </c>
      <c r="D197" s="40" t="n">
        <v>116</v>
      </c>
      <c r="E197" s="40" t="n">
        <v>428</v>
      </c>
      <c r="F197" s="39" t="s">
        <v>442</v>
      </c>
      <c r="G197" s="41" t="n">
        <v>0.9705</v>
      </c>
      <c r="H197" s="42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3.3" outlineLevel="0" r="198">
      <c r="A198" s="39" t="s">
        <v>391</v>
      </c>
      <c r="B198" s="39" t="s">
        <v>59</v>
      </c>
      <c r="C198" s="40" t="n">
        <v>100</v>
      </c>
      <c r="D198" s="40" t="n">
        <v>400</v>
      </c>
      <c r="E198" s="40" t="n">
        <v>3160</v>
      </c>
      <c r="F198" s="39" t="s">
        <v>60</v>
      </c>
      <c r="G198" s="41" t="n">
        <v>0.97</v>
      </c>
      <c r="H198" s="42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3.3" outlineLevel="0" r="199">
      <c r="A199" s="39" t="s">
        <v>312</v>
      </c>
      <c r="B199" s="39" t="s">
        <v>122</v>
      </c>
      <c r="C199" s="40" t="n">
        <v>20</v>
      </c>
      <c r="D199" s="40" t="n">
        <v>80</v>
      </c>
      <c r="E199" s="40" t="n">
        <v>672</v>
      </c>
      <c r="F199" s="39" t="s">
        <v>122</v>
      </c>
      <c r="G199" s="41" t="n">
        <v>0.9695</v>
      </c>
      <c r="H199" s="42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3.3" outlineLevel="0" r="200">
      <c r="A200" s="39" t="s">
        <v>236</v>
      </c>
      <c r="B200" s="39" t="s">
        <v>46</v>
      </c>
      <c r="C200" s="40" t="n">
        <v>106</v>
      </c>
      <c r="D200" s="40" t="n">
        <v>356</v>
      </c>
      <c r="E200" s="40" t="n">
        <v>3072</v>
      </c>
      <c r="F200" s="39" t="s">
        <v>46</v>
      </c>
      <c r="G200" s="41" t="n">
        <v>0.9676</v>
      </c>
      <c r="H200" s="42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3.3" outlineLevel="0" r="201">
      <c r="A201" s="39" t="s">
        <v>125</v>
      </c>
      <c r="B201" s="39" t="s">
        <v>51</v>
      </c>
      <c r="C201" s="40" t="n">
        <v>412</v>
      </c>
      <c r="D201" s="40" t="n">
        <v>1648</v>
      </c>
      <c r="E201" s="40" t="n">
        <v>12795</v>
      </c>
      <c r="F201" s="39" t="s">
        <v>440</v>
      </c>
      <c r="G201" s="41" t="n">
        <v>0.9668</v>
      </c>
      <c r="H201" s="42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3.3" outlineLevel="0" r="202">
      <c r="A202" s="39" t="s">
        <v>80</v>
      </c>
      <c r="B202" s="39" t="s">
        <v>81</v>
      </c>
      <c r="C202" s="40" t="n">
        <v>21</v>
      </c>
      <c r="D202" s="40" t="n">
        <v>41</v>
      </c>
      <c r="E202" s="40"/>
      <c r="F202" s="39" t="s">
        <v>444</v>
      </c>
      <c r="G202" s="41" t="n">
        <v>0.9667</v>
      </c>
      <c r="H202" s="42" t="n">
        <v>0.9667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160</v>
      </c>
      <c r="B203" s="39" t="s">
        <v>46</v>
      </c>
      <c r="C203" s="40" t="n">
        <v>24</v>
      </c>
      <c r="D203" s="40" t="n">
        <v>48</v>
      </c>
      <c r="E203" s="40" t="n">
        <v>235</v>
      </c>
      <c r="F203" s="39" t="s">
        <v>46</v>
      </c>
      <c r="G203" s="41" t="n">
        <v>0.9661</v>
      </c>
      <c r="H203" s="42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3.3" outlineLevel="0" r="204">
      <c r="A204" s="39" t="s">
        <v>361</v>
      </c>
      <c r="B204" s="39" t="s">
        <v>43</v>
      </c>
      <c r="C204" s="40" t="n">
        <v>420</v>
      </c>
      <c r="D204" s="40" t="n">
        <v>1680</v>
      </c>
      <c r="E204" s="40" t="n">
        <v>14146</v>
      </c>
      <c r="F204" s="39" t="s">
        <v>442</v>
      </c>
      <c r="G204" s="41" t="n">
        <v>0.9657</v>
      </c>
      <c r="H204" s="42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3.3" outlineLevel="0" r="205">
      <c r="A205" s="39" t="s">
        <v>324</v>
      </c>
      <c r="B205" s="39" t="s">
        <v>130</v>
      </c>
      <c r="C205" s="40" t="n">
        <v>268</v>
      </c>
      <c r="D205" s="40" t="n">
        <v>1072</v>
      </c>
      <c r="E205" s="40" t="n">
        <v>13400</v>
      </c>
      <c r="F205" s="39" t="s">
        <v>131</v>
      </c>
      <c r="G205" s="41" t="n">
        <v>0.9656</v>
      </c>
      <c r="H205" s="42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3.3" outlineLevel="0" r="206">
      <c r="A206" s="39" t="s">
        <v>325</v>
      </c>
      <c r="B206" s="39" t="s">
        <v>322</v>
      </c>
      <c r="C206" s="40" t="n">
        <v>5</v>
      </c>
      <c r="D206" s="40" t="n">
        <v>5</v>
      </c>
      <c r="E206" s="40" t="n">
        <v>27</v>
      </c>
      <c r="F206" s="39" t="s">
        <v>90</v>
      </c>
      <c r="G206" s="41" t="n">
        <v>0.9648</v>
      </c>
      <c r="H206" s="42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3.3" outlineLevel="0" r="207">
      <c r="A207" s="39" t="s">
        <v>375</v>
      </c>
      <c r="B207" s="39" t="s">
        <v>311</v>
      </c>
      <c r="C207" s="40" t="n">
        <v>48</v>
      </c>
      <c r="D207" s="40" t="n">
        <v>384</v>
      </c>
      <c r="E207" s="40" t="n">
        <v>32640</v>
      </c>
      <c r="F207" s="39" t="s">
        <v>49</v>
      </c>
      <c r="G207" s="41" t="n">
        <v>0.9637</v>
      </c>
      <c r="H207" s="42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3.3" outlineLevel="0" r="208">
      <c r="A208" s="39" t="s">
        <v>181</v>
      </c>
      <c r="B208" s="39" t="s">
        <v>62</v>
      </c>
      <c r="C208" s="40" t="n">
        <v>126</v>
      </c>
      <c r="D208" s="40" t="n">
        <v>896</v>
      </c>
      <c r="E208" s="40" t="n">
        <v>12992</v>
      </c>
      <c r="F208" s="39" t="s">
        <v>439</v>
      </c>
      <c r="G208" s="41" t="n">
        <v>0.9637</v>
      </c>
      <c r="H208" s="42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3.3" outlineLevel="0" r="209">
      <c r="A209" s="39" t="s">
        <v>321</v>
      </c>
      <c r="B209" s="39" t="s">
        <v>322</v>
      </c>
      <c r="C209" s="40" t="n">
        <v>7</v>
      </c>
      <c r="D209" s="40" t="n">
        <v>28</v>
      </c>
      <c r="E209" s="40" t="n">
        <v>168</v>
      </c>
      <c r="F209" s="39" t="s">
        <v>90</v>
      </c>
      <c r="G209" s="41" t="n">
        <v>0.9632</v>
      </c>
      <c r="H209" s="42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3.3" outlineLevel="0" r="210">
      <c r="A210" s="39" t="s">
        <v>328</v>
      </c>
      <c r="B210" s="39" t="s">
        <v>122</v>
      </c>
      <c r="C210" s="40" t="n">
        <v>116</v>
      </c>
      <c r="D210" s="40" t="n">
        <v>232</v>
      </c>
      <c r="E210" s="40" t="n">
        <v>2552</v>
      </c>
      <c r="F210" s="39" t="s">
        <v>122</v>
      </c>
      <c r="G210" s="41" t="n">
        <v>0.963</v>
      </c>
      <c r="H210" s="42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3.3" outlineLevel="0" r="211">
      <c r="A211" s="39" t="s">
        <v>276</v>
      </c>
      <c r="B211" s="39" t="s">
        <v>277</v>
      </c>
      <c r="C211" s="40" t="n">
        <v>545</v>
      </c>
      <c r="D211" s="40" t="n">
        <v>631</v>
      </c>
      <c r="E211" s="40"/>
      <c r="F211" s="39" t="s">
        <v>440</v>
      </c>
      <c r="G211" s="41" t="n">
        <v>0.9629</v>
      </c>
      <c r="H211" s="42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3.3" outlineLevel="0" r="212">
      <c r="A212" s="39" t="s">
        <v>123</v>
      </c>
      <c r="B212" s="39" t="s">
        <v>46</v>
      </c>
      <c r="C212" s="40" t="n">
        <v>12</v>
      </c>
      <c r="D212" s="40" t="n">
        <v>48</v>
      </c>
      <c r="E212" s="40" t="n">
        <v>4373</v>
      </c>
      <c r="F212" s="39" t="s">
        <v>46</v>
      </c>
      <c r="G212" s="41" t="n">
        <v>0.9624</v>
      </c>
      <c r="H212" s="42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3.3" outlineLevel="0" r="213">
      <c r="A213" s="39" t="s">
        <v>117</v>
      </c>
      <c r="B213" s="39" t="s">
        <v>59</v>
      </c>
      <c r="C213" s="40" t="n">
        <v>168</v>
      </c>
      <c r="D213" s="40" t="n">
        <v>672</v>
      </c>
      <c r="E213" s="40" t="n">
        <v>5699</v>
      </c>
      <c r="F213" s="39" t="s">
        <v>60</v>
      </c>
      <c r="G213" s="41" t="n">
        <v>0.962</v>
      </c>
      <c r="H213" s="42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3.3" outlineLevel="0" r="214">
      <c r="A214" s="39" t="s">
        <v>69</v>
      </c>
      <c r="B214" s="39" t="s">
        <v>46</v>
      </c>
      <c r="C214" s="40" t="n">
        <v>756</v>
      </c>
      <c r="D214" s="40" t="n">
        <v>3024</v>
      </c>
      <c r="E214" s="40" t="n">
        <v>26460</v>
      </c>
      <c r="F214" s="39" t="s">
        <v>46</v>
      </c>
      <c r="G214" s="41" t="n">
        <v>0.9617</v>
      </c>
      <c r="H214" s="42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3.3" outlineLevel="0" r="215">
      <c r="A215" s="39" t="s">
        <v>374</v>
      </c>
      <c r="B215" s="39" t="s">
        <v>248</v>
      </c>
      <c r="C215" s="40" t="n">
        <v>114</v>
      </c>
      <c r="D215" s="40" t="n">
        <v>456</v>
      </c>
      <c r="E215" s="40" t="n">
        <v>4248</v>
      </c>
      <c r="F215" s="39" t="s">
        <v>49</v>
      </c>
      <c r="G215" s="41" t="n">
        <v>0.9615</v>
      </c>
      <c r="H215" s="42" t="n">
        <v>0.9615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138</v>
      </c>
      <c r="B216" s="39" t="s">
        <v>115</v>
      </c>
      <c r="C216" s="40" t="n">
        <v>46</v>
      </c>
      <c r="D216" s="40" t="n">
        <v>184</v>
      </c>
      <c r="E216" s="40" t="n">
        <v>1879</v>
      </c>
      <c r="F216" s="39" t="s">
        <v>442</v>
      </c>
      <c r="G216" s="41" t="n">
        <v>0.9607</v>
      </c>
      <c r="H216" s="42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3.3" outlineLevel="0" r="217">
      <c r="A217" s="39" t="s">
        <v>373</v>
      </c>
      <c r="B217" s="39" t="s">
        <v>81</v>
      </c>
      <c r="C217" s="40" t="n">
        <v>44</v>
      </c>
      <c r="D217" s="40" t="n">
        <v>56</v>
      </c>
      <c r="E217" s="40" t="n">
        <v>175</v>
      </c>
      <c r="F217" s="39" t="s">
        <v>444</v>
      </c>
      <c r="G217" s="41" t="n">
        <v>0.9598</v>
      </c>
      <c r="H217" s="42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3.3" outlineLevel="0" r="218">
      <c r="A218" s="39" t="s">
        <v>301</v>
      </c>
      <c r="B218" s="39" t="s">
        <v>302</v>
      </c>
      <c r="C218" s="40" t="n">
        <v>106</v>
      </c>
      <c r="D218" s="40" t="n">
        <v>524</v>
      </c>
      <c r="E218" s="40" t="n">
        <v>6365</v>
      </c>
      <c r="F218" s="39" t="s">
        <v>49</v>
      </c>
      <c r="G218" s="41" t="n">
        <v>0.9582</v>
      </c>
      <c r="H218" s="42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3.3" outlineLevel="0" r="219">
      <c r="A219" s="39" t="s">
        <v>406</v>
      </c>
      <c r="B219" s="39" t="s">
        <v>233</v>
      </c>
      <c r="C219" s="40" t="n">
        <v>11</v>
      </c>
      <c r="D219" s="40" t="n">
        <v>22</v>
      </c>
      <c r="E219" s="40" t="n">
        <v>2200</v>
      </c>
      <c r="F219" s="39" t="s">
        <v>234</v>
      </c>
      <c r="G219" s="41" t="n">
        <v>0.9575</v>
      </c>
      <c r="H219" s="42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3.3" outlineLevel="0" r="220">
      <c r="A220" s="39" t="s">
        <v>421</v>
      </c>
      <c r="B220" s="39" t="s">
        <v>62</v>
      </c>
      <c r="C220" s="40" t="n">
        <v>266</v>
      </c>
      <c r="D220" s="40" t="n">
        <v>1064</v>
      </c>
      <c r="E220" s="40"/>
      <c r="F220" s="39" t="s">
        <v>439</v>
      </c>
      <c r="G220" s="41" t="n">
        <v>0.9569</v>
      </c>
      <c r="H220" s="42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3.3" outlineLevel="0" r="221">
      <c r="A221" s="39" t="s">
        <v>96</v>
      </c>
      <c r="B221" s="39" t="s">
        <v>46</v>
      </c>
      <c r="C221" s="40" t="n">
        <v>80</v>
      </c>
      <c r="D221" s="40" t="n">
        <v>160</v>
      </c>
      <c r="E221" s="40" t="n">
        <v>1120</v>
      </c>
      <c r="F221" s="39" t="s">
        <v>46</v>
      </c>
      <c r="G221" s="41" t="n">
        <v>0.9565</v>
      </c>
      <c r="H221" s="42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3.3" outlineLevel="0" r="222">
      <c r="A222" s="39" t="s">
        <v>154</v>
      </c>
      <c r="B222" s="39" t="s">
        <v>59</v>
      </c>
      <c r="C222" s="40" t="n">
        <v>420</v>
      </c>
      <c r="D222" s="40" t="n">
        <v>1680</v>
      </c>
      <c r="E222" s="40" t="n">
        <v>13440</v>
      </c>
      <c r="F222" s="39" t="s">
        <v>60</v>
      </c>
      <c r="G222" s="41" t="n">
        <v>0.9563</v>
      </c>
      <c r="H222" s="42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3.3" outlineLevel="0" r="223">
      <c r="A223" s="39" t="s">
        <v>279</v>
      </c>
      <c r="B223" s="39" t="s">
        <v>46</v>
      </c>
      <c r="C223" s="40" t="n">
        <v>32</v>
      </c>
      <c r="D223" s="40" t="n">
        <v>168</v>
      </c>
      <c r="E223" s="40" t="n">
        <v>1341</v>
      </c>
      <c r="F223" s="39" t="s">
        <v>46</v>
      </c>
      <c r="G223" s="41" t="n">
        <v>0.956</v>
      </c>
      <c r="H223" s="42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3.3" outlineLevel="0" r="224">
      <c r="A224" s="39" t="s">
        <v>343</v>
      </c>
      <c r="B224" s="39" t="s">
        <v>255</v>
      </c>
      <c r="C224" s="40" t="n">
        <v>124</v>
      </c>
      <c r="D224" s="40" t="n">
        <v>496</v>
      </c>
      <c r="E224" s="40" t="n">
        <v>54560</v>
      </c>
      <c r="F224" s="39" t="s">
        <v>491</v>
      </c>
      <c r="G224" s="41" t="n">
        <v>0.9556</v>
      </c>
      <c r="H224" s="42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3.3" outlineLevel="0" r="225">
      <c r="A225" s="39" t="s">
        <v>384</v>
      </c>
      <c r="B225" s="39" t="s">
        <v>115</v>
      </c>
      <c r="C225" s="40" t="n">
        <v>5</v>
      </c>
      <c r="D225" s="40" t="n">
        <v>10</v>
      </c>
      <c r="E225" s="40" t="n">
        <v>89</v>
      </c>
      <c r="F225" s="39" t="s">
        <v>442</v>
      </c>
      <c r="G225" s="41" t="n">
        <v>0.9556</v>
      </c>
      <c r="H225" s="42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3.3" outlineLevel="0" r="226">
      <c r="A226" s="39" t="s">
        <v>335</v>
      </c>
      <c r="B226" s="39" t="s">
        <v>48</v>
      </c>
      <c r="C226" s="40" t="n">
        <v>201</v>
      </c>
      <c r="D226" s="40" t="n">
        <v>1608</v>
      </c>
      <c r="E226" s="40" t="n">
        <v>23417</v>
      </c>
      <c r="F226" s="39" t="s">
        <v>49</v>
      </c>
      <c r="G226" s="41" t="n">
        <v>0.9539</v>
      </c>
      <c r="H226" s="42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3.3" outlineLevel="0" r="227">
      <c r="A227" s="39" t="s">
        <v>146</v>
      </c>
      <c r="B227" s="39" t="s">
        <v>147</v>
      </c>
      <c r="C227" s="40" t="n">
        <v>4</v>
      </c>
      <c r="D227" s="40" t="n">
        <v>16</v>
      </c>
      <c r="E227" s="40" t="n">
        <v>160</v>
      </c>
      <c r="F227" s="39" t="s">
        <v>451</v>
      </c>
      <c r="G227" s="41" t="n">
        <v>0.952</v>
      </c>
      <c r="H227" s="42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3.3" outlineLevel="0" r="228">
      <c r="A228" s="39" t="s">
        <v>294</v>
      </c>
      <c r="B228" s="39" t="s">
        <v>295</v>
      </c>
      <c r="C228" s="40" t="n">
        <v>1</v>
      </c>
      <c r="D228" s="40" t="n">
        <v>2</v>
      </c>
      <c r="E228" s="40" t="n">
        <v>200</v>
      </c>
      <c r="F228" s="39" t="s">
        <v>49</v>
      </c>
      <c r="G228" s="41" t="n">
        <v>0.9506</v>
      </c>
      <c r="H228" s="42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3.3" outlineLevel="0" r="229">
      <c r="A229" s="39" t="s">
        <v>287</v>
      </c>
      <c r="B229" s="39" t="s">
        <v>43</v>
      </c>
      <c r="C229" s="40" t="n">
        <v>88</v>
      </c>
      <c r="D229" s="40" t="n">
        <v>353</v>
      </c>
      <c r="E229" s="40" t="n">
        <v>3389</v>
      </c>
      <c r="F229" s="39" t="s">
        <v>442</v>
      </c>
      <c r="G229" s="41" t="n">
        <v>0.9501</v>
      </c>
      <c r="H229" s="42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3.3" outlineLevel="0" r="230">
      <c r="A230" s="39" t="s">
        <v>224</v>
      </c>
      <c r="B230" s="39" t="s">
        <v>115</v>
      </c>
      <c r="C230" s="40" t="n">
        <v>32</v>
      </c>
      <c r="D230" s="40" t="n">
        <v>32</v>
      </c>
      <c r="E230" s="40" t="n">
        <v>96</v>
      </c>
      <c r="F230" s="39" t="s">
        <v>442</v>
      </c>
      <c r="G230" s="41" t="n">
        <v>0.9465</v>
      </c>
      <c r="H230" s="42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3.3" outlineLevel="0" r="231">
      <c r="A231" s="39" t="s">
        <v>340</v>
      </c>
      <c r="B231" s="39" t="s">
        <v>46</v>
      </c>
      <c r="C231" s="40" t="n">
        <v>209</v>
      </c>
      <c r="D231" s="40" t="n">
        <v>509</v>
      </c>
      <c r="E231" s="40"/>
      <c r="F231" s="39" t="s">
        <v>46</v>
      </c>
      <c r="G231" s="41" t="n">
        <v>0.946</v>
      </c>
      <c r="H231" s="42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3.3" outlineLevel="0" r="232">
      <c r="A232" s="39" t="s">
        <v>260</v>
      </c>
      <c r="B232" s="39" t="s">
        <v>59</v>
      </c>
      <c r="C232" s="40" t="n">
        <v>96</v>
      </c>
      <c r="D232" s="40" t="n">
        <v>768</v>
      </c>
      <c r="E232" s="40" t="n">
        <v>8586</v>
      </c>
      <c r="F232" s="39" t="s">
        <v>60</v>
      </c>
      <c r="G232" s="41" t="n">
        <v>0.943</v>
      </c>
      <c r="H232" s="42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3.3" outlineLevel="0" r="233">
      <c r="A233" s="39" t="s">
        <v>218</v>
      </c>
      <c r="B233" s="39" t="s">
        <v>81</v>
      </c>
      <c r="C233" s="40" t="n">
        <v>14</v>
      </c>
      <c r="D233" s="40" t="n">
        <v>28</v>
      </c>
      <c r="E233" s="40" t="n">
        <v>168</v>
      </c>
      <c r="F233" s="39" t="s">
        <v>444</v>
      </c>
      <c r="G233" s="41" t="n">
        <v>0.9422</v>
      </c>
      <c r="H233" s="42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3.3" outlineLevel="0" r="234">
      <c r="A234" s="39" t="s">
        <v>362</v>
      </c>
      <c r="B234" s="39" t="s">
        <v>275</v>
      </c>
      <c r="C234" s="40" t="n">
        <v>82</v>
      </c>
      <c r="D234" s="40" t="n">
        <v>82</v>
      </c>
      <c r="E234" s="40"/>
      <c r="F234" s="39" t="s">
        <v>474</v>
      </c>
      <c r="G234" s="41" t="n">
        <v>0.9399</v>
      </c>
      <c r="H234" s="42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3.3" outlineLevel="0" r="235">
      <c r="A235" s="39" t="s">
        <v>203</v>
      </c>
      <c r="B235" s="39" t="s">
        <v>204</v>
      </c>
      <c r="C235" s="40" t="n">
        <v>10</v>
      </c>
      <c r="D235" s="40" t="n">
        <v>10</v>
      </c>
      <c r="E235" s="40" t="n">
        <v>36</v>
      </c>
      <c r="F235" s="39" t="s">
        <v>90</v>
      </c>
      <c r="G235" s="41" t="n">
        <v>0.9347</v>
      </c>
      <c r="H235" s="42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3.3" outlineLevel="0" r="236">
      <c r="A236" s="39" t="s">
        <v>304</v>
      </c>
      <c r="B236" s="39" t="s">
        <v>46</v>
      </c>
      <c r="C236" s="40" t="n">
        <v>10</v>
      </c>
      <c r="D236" s="40" t="n">
        <v>20</v>
      </c>
      <c r="E236" s="40" t="n">
        <v>83</v>
      </c>
      <c r="F236" s="39" t="s">
        <v>46</v>
      </c>
      <c r="G236" s="41" t="n">
        <v>0.9347</v>
      </c>
      <c r="H236" s="42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3.3" outlineLevel="0" r="237">
      <c r="A237" s="39" t="s">
        <v>486</v>
      </c>
      <c r="B237" s="39" t="s">
        <v>62</v>
      </c>
      <c r="C237" s="40" t="n">
        <v>2</v>
      </c>
      <c r="D237" s="40" t="n">
        <v>2</v>
      </c>
      <c r="E237" s="40"/>
      <c r="F237" s="39" t="s">
        <v>439</v>
      </c>
      <c r="G237" s="41" t="n">
        <v>0.9343</v>
      </c>
      <c r="H237" s="42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3.3" outlineLevel="0" r="238">
      <c r="A238" s="39" t="s">
        <v>316</v>
      </c>
      <c r="B238" s="39" t="s">
        <v>46</v>
      </c>
      <c r="C238" s="40" t="n">
        <v>54</v>
      </c>
      <c r="D238" s="40" t="n">
        <v>108</v>
      </c>
      <c r="E238" s="40" t="n">
        <v>771</v>
      </c>
      <c r="F238" s="39" t="s">
        <v>46</v>
      </c>
      <c r="G238" s="41" t="n">
        <v>0.9315</v>
      </c>
      <c r="H238" s="42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3.3" outlineLevel="0" r="239">
      <c r="A239" s="39" t="s">
        <v>346</v>
      </c>
      <c r="B239" s="39" t="s">
        <v>122</v>
      </c>
      <c r="C239" s="40" t="n">
        <v>120</v>
      </c>
      <c r="D239" s="40" t="n">
        <v>400</v>
      </c>
      <c r="E239" s="40"/>
      <c r="F239" s="39" t="s">
        <v>122</v>
      </c>
      <c r="G239" s="41" t="n">
        <v>0.9297</v>
      </c>
      <c r="H239" s="42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3.3" outlineLevel="0" r="240">
      <c r="A240" s="39" t="s">
        <v>385</v>
      </c>
      <c r="B240" s="39" t="s">
        <v>46</v>
      </c>
      <c r="C240" s="40" t="n">
        <v>12</v>
      </c>
      <c r="D240" s="40" t="n">
        <v>12</v>
      </c>
      <c r="E240" s="40" t="n">
        <v>60</v>
      </c>
      <c r="F240" s="39" t="s">
        <v>46</v>
      </c>
      <c r="G240" s="41" t="n">
        <v>0.9293</v>
      </c>
      <c r="H240" s="42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3.3" outlineLevel="0" r="241">
      <c r="A241" s="39" t="s">
        <v>97</v>
      </c>
      <c r="B241" s="39" t="s">
        <v>40</v>
      </c>
      <c r="C241" s="40" t="n">
        <v>396</v>
      </c>
      <c r="D241" s="40" t="n">
        <v>1376</v>
      </c>
      <c r="E241" s="40"/>
      <c r="F241" s="39" t="s">
        <v>41</v>
      </c>
      <c r="G241" s="41" t="n">
        <v>0.9289</v>
      </c>
      <c r="H241" s="42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3.3" outlineLevel="0" r="242">
      <c r="A242" s="39" t="s">
        <v>153</v>
      </c>
      <c r="B242" s="39" t="s">
        <v>46</v>
      </c>
      <c r="C242" s="40" t="n">
        <v>26</v>
      </c>
      <c r="D242" s="40" t="n">
        <v>92</v>
      </c>
      <c r="E242" s="40" t="n">
        <v>765</v>
      </c>
      <c r="F242" s="39" t="s">
        <v>46</v>
      </c>
      <c r="G242" s="41" t="n">
        <v>0.9247</v>
      </c>
      <c r="H242" s="42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3.3" outlineLevel="0" r="243">
      <c r="A243" s="39" t="s">
        <v>336</v>
      </c>
      <c r="B243" s="39" t="s">
        <v>184</v>
      </c>
      <c r="C243" s="40" t="n">
        <v>10</v>
      </c>
      <c r="D243" s="40" t="n">
        <v>10</v>
      </c>
      <c r="E243" s="40"/>
      <c r="F243" s="39" t="s">
        <v>185</v>
      </c>
      <c r="G243" s="41" t="n">
        <v>0.9231</v>
      </c>
      <c r="H243" s="42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3.3" outlineLevel="0" r="244">
      <c r="A244" s="39" t="s">
        <v>443</v>
      </c>
      <c r="B244" s="39" t="s">
        <v>100</v>
      </c>
      <c r="C244" s="40" t="n">
        <v>70</v>
      </c>
      <c r="D244" s="40" t="n">
        <v>90</v>
      </c>
      <c r="E244" s="40"/>
      <c r="F244" s="39" t="s">
        <v>60</v>
      </c>
      <c r="G244" s="41" t="n">
        <v>0.9212</v>
      </c>
      <c r="H244" s="42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3.3" outlineLevel="0" r="245">
      <c r="A245" s="39" t="s">
        <v>386</v>
      </c>
      <c r="B245" s="39" t="s">
        <v>122</v>
      </c>
      <c r="C245" s="40" t="n">
        <v>136</v>
      </c>
      <c r="D245" s="40" t="n">
        <v>240</v>
      </c>
      <c r="E245" s="40"/>
      <c r="F245" s="39" t="s">
        <v>122</v>
      </c>
      <c r="G245" s="41" t="n">
        <v>0.9195</v>
      </c>
      <c r="H245" s="42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3.3" outlineLevel="0" r="246">
      <c r="A246" s="39" t="s">
        <v>415</v>
      </c>
      <c r="B246" s="39" t="s">
        <v>66</v>
      </c>
      <c r="C246" s="40" t="n">
        <v>-1</v>
      </c>
      <c r="D246" s="40" t="n">
        <v>-1</v>
      </c>
      <c r="E246" s="40"/>
      <c r="F246" s="39" t="s">
        <v>90</v>
      </c>
      <c r="G246" s="41" t="n">
        <v>0.9189</v>
      </c>
      <c r="H246" s="42" t="n">
        <v>0.9189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281</v>
      </c>
      <c r="B247" s="39" t="s">
        <v>184</v>
      </c>
      <c r="C247" s="40" t="n">
        <v>120</v>
      </c>
      <c r="D247" s="40" t="n">
        <v>120</v>
      </c>
      <c r="E247" s="40" t="n">
        <v>926</v>
      </c>
      <c r="F247" s="39" t="s">
        <v>185</v>
      </c>
      <c r="G247" s="41" t="n">
        <v>0.9148</v>
      </c>
      <c r="H247" s="42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3.3" outlineLevel="0" r="248">
      <c r="A248" s="39" t="s">
        <v>164</v>
      </c>
      <c r="B248" s="39" t="s">
        <v>165</v>
      </c>
      <c r="C248" s="40" t="n">
        <v>20</v>
      </c>
      <c r="D248" s="40" t="n">
        <v>80</v>
      </c>
      <c r="E248" s="40" t="n">
        <v>657</v>
      </c>
      <c r="F248" s="39" t="s">
        <v>166</v>
      </c>
      <c r="G248" s="41" t="n">
        <v>0.9067</v>
      </c>
      <c r="H248" s="42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3.3" outlineLevel="0" r="249">
      <c r="A249" s="39" t="s">
        <v>121</v>
      </c>
      <c r="B249" s="39" t="s">
        <v>122</v>
      </c>
      <c r="C249" s="40" t="n">
        <v>30</v>
      </c>
      <c r="D249" s="40" t="n">
        <v>52</v>
      </c>
      <c r="E249" s="40"/>
      <c r="F249" s="39" t="s">
        <v>122</v>
      </c>
      <c r="G249" s="41" t="n">
        <v>0.9064</v>
      </c>
      <c r="H249" s="42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3.3" outlineLevel="0" r="250">
      <c r="A250" s="39" t="s">
        <v>245</v>
      </c>
      <c r="B250" s="39" t="s">
        <v>180</v>
      </c>
      <c r="C250" s="40" t="n">
        <v>12</v>
      </c>
      <c r="D250" s="40" t="n">
        <v>12</v>
      </c>
      <c r="E250" s="40"/>
      <c r="F250" s="39" t="s">
        <v>475</v>
      </c>
      <c r="G250" s="41" t="n">
        <v>0.9059</v>
      </c>
      <c r="H250" s="42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3.3" outlineLevel="0" r="251">
      <c r="A251" s="39" t="s">
        <v>265</v>
      </c>
      <c r="B251" s="39" t="s">
        <v>84</v>
      </c>
      <c r="C251" s="40" t="n">
        <v>64</v>
      </c>
      <c r="D251" s="40" t="n">
        <v>128</v>
      </c>
      <c r="E251" s="40" t="n">
        <v>870</v>
      </c>
      <c r="F251" s="39" t="s">
        <v>445</v>
      </c>
      <c r="G251" s="41" t="n">
        <v>0.9026</v>
      </c>
      <c r="H251" s="42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3.3" outlineLevel="0" r="252">
      <c r="A252" s="39" t="s">
        <v>313</v>
      </c>
      <c r="B252" s="39" t="s">
        <v>180</v>
      </c>
      <c r="C252" s="40" t="n">
        <v>16</v>
      </c>
      <c r="D252" s="40" t="n">
        <v>64</v>
      </c>
      <c r="E252" s="40" t="n">
        <v>452</v>
      </c>
      <c r="F252" s="39" t="s">
        <v>475</v>
      </c>
      <c r="G252" s="41" t="n">
        <v>0.9022</v>
      </c>
      <c r="H252" s="42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3.3" outlineLevel="0" r="253">
      <c r="A253" s="39" t="s">
        <v>345</v>
      </c>
      <c r="B253" s="39" t="s">
        <v>122</v>
      </c>
      <c r="C253" s="40" t="n">
        <v>1784</v>
      </c>
      <c r="D253" s="40" t="n">
        <v>1784</v>
      </c>
      <c r="E253" s="40"/>
      <c r="F253" s="39" t="s">
        <v>122</v>
      </c>
      <c r="G253" s="41" t="n">
        <v>0.9015</v>
      </c>
      <c r="H253" s="42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3.3" outlineLevel="0" r="254">
      <c r="A254" s="39" t="s">
        <v>489</v>
      </c>
      <c r="B254" s="39" t="s">
        <v>147</v>
      </c>
      <c r="C254" s="40" t="n">
        <v>21</v>
      </c>
      <c r="D254" s="40" t="n">
        <v>21</v>
      </c>
      <c r="E254" s="40" t="n">
        <v>210</v>
      </c>
      <c r="F254" s="39" t="s">
        <v>451</v>
      </c>
      <c r="G254" s="41" t="n">
        <v>0.8995</v>
      </c>
      <c r="H254" s="42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3.3" outlineLevel="0" r="255">
      <c r="A255" s="39" t="s">
        <v>246</v>
      </c>
      <c r="B255" s="39" t="s">
        <v>122</v>
      </c>
      <c r="C255" s="40" t="n">
        <v>48</v>
      </c>
      <c r="D255" s="40" t="n">
        <v>192</v>
      </c>
      <c r="E255" s="40" t="n">
        <v>1530</v>
      </c>
      <c r="F255" s="39" t="s">
        <v>122</v>
      </c>
      <c r="G255" s="41" t="n">
        <v>0.8985</v>
      </c>
      <c r="H255" s="42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3.3" outlineLevel="0" r="256">
      <c r="A256" s="39" t="s">
        <v>341</v>
      </c>
      <c r="B256" s="39" t="s">
        <v>43</v>
      </c>
      <c r="C256" s="40" t="n">
        <v>69</v>
      </c>
      <c r="D256" s="40" t="n">
        <v>273</v>
      </c>
      <c r="E256" s="40" t="n">
        <v>1904</v>
      </c>
      <c r="F256" s="39" t="s">
        <v>442</v>
      </c>
      <c r="G256" s="41" t="n">
        <v>0.8954</v>
      </c>
      <c r="H256" s="42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3.3" outlineLevel="0" r="257">
      <c r="A257" s="39" t="s">
        <v>339</v>
      </c>
      <c r="B257" s="39" t="s">
        <v>62</v>
      </c>
      <c r="C257" s="40" t="n">
        <v>64</v>
      </c>
      <c r="D257" s="40" t="n">
        <v>256</v>
      </c>
      <c r="E257" s="40" t="n">
        <v>2496</v>
      </c>
      <c r="F257" s="39" t="s">
        <v>439</v>
      </c>
      <c r="G257" s="41" t="n">
        <v>0.8948</v>
      </c>
      <c r="H257" s="42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3.3" outlineLevel="0" r="258">
      <c r="A258" s="39" t="s">
        <v>329</v>
      </c>
      <c r="B258" s="39" t="s">
        <v>137</v>
      </c>
      <c r="C258" s="40" t="n">
        <v>22</v>
      </c>
      <c r="D258" s="40" t="n">
        <v>44</v>
      </c>
      <c r="E258" s="40"/>
      <c r="F258" s="39" t="s">
        <v>90</v>
      </c>
      <c r="G258" s="41" t="n">
        <v>0.8939</v>
      </c>
      <c r="H258" s="42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3.3" outlineLevel="0" r="259">
      <c r="A259" s="39" t="s">
        <v>263</v>
      </c>
      <c r="B259" s="39" t="s">
        <v>264</v>
      </c>
      <c r="C259" s="40" t="n">
        <v>22</v>
      </c>
      <c r="D259" s="40" t="n">
        <v>44</v>
      </c>
      <c r="E259" s="40" t="n">
        <v>299</v>
      </c>
      <c r="F259" s="39" t="s">
        <v>209</v>
      </c>
      <c r="G259" s="41" t="n">
        <v>0.8935</v>
      </c>
      <c r="H259" s="42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3.3" outlineLevel="0" r="260">
      <c r="A260" s="39" t="s">
        <v>318</v>
      </c>
      <c r="B260" s="39" t="s">
        <v>277</v>
      </c>
      <c r="C260" s="40" t="n">
        <v>200</v>
      </c>
      <c r="D260" s="40" t="n">
        <v>830</v>
      </c>
      <c r="E260" s="40"/>
      <c r="F260" s="39" t="s">
        <v>440</v>
      </c>
      <c r="G260" s="41" t="n">
        <v>0.8924</v>
      </c>
      <c r="H260" s="42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3.3" outlineLevel="0" r="261">
      <c r="A261" s="39" t="s">
        <v>366</v>
      </c>
      <c r="B261" s="39" t="s">
        <v>180</v>
      </c>
      <c r="C261" s="40" t="n">
        <v>1</v>
      </c>
      <c r="D261" s="40" t="n">
        <v>2</v>
      </c>
      <c r="E261" s="40"/>
      <c r="F261" s="39" t="s">
        <v>475</v>
      </c>
      <c r="G261" s="41" t="n">
        <v>0.8923</v>
      </c>
      <c r="H261" s="42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3.3" outlineLevel="0" r="262">
      <c r="A262" s="39" t="s">
        <v>61</v>
      </c>
      <c r="B262" s="39" t="s">
        <v>62</v>
      </c>
      <c r="C262" s="40" t="n">
        <v>222</v>
      </c>
      <c r="D262" s="40" t="n">
        <v>838</v>
      </c>
      <c r="E262" s="40" t="n">
        <v>7291</v>
      </c>
      <c r="F262" s="39" t="s">
        <v>439</v>
      </c>
      <c r="G262" s="41" t="n">
        <v>0.8921</v>
      </c>
      <c r="H262" s="42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3.3" outlineLevel="0" r="263">
      <c r="A263" s="39" t="s">
        <v>194</v>
      </c>
      <c r="B263" s="39" t="s">
        <v>62</v>
      </c>
      <c r="C263" s="40" t="n">
        <v>-1</v>
      </c>
      <c r="D263" s="40" t="n">
        <v>-1</v>
      </c>
      <c r="E263" s="40"/>
      <c r="F263" s="39" t="s">
        <v>439</v>
      </c>
      <c r="G263" s="41" t="n">
        <v>0.8911</v>
      </c>
      <c r="H263" s="42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3.3" outlineLevel="0" r="264">
      <c r="A264" s="39" t="s">
        <v>383</v>
      </c>
      <c r="B264" s="39" t="s">
        <v>46</v>
      </c>
      <c r="C264" s="40" t="n">
        <v>25</v>
      </c>
      <c r="D264" s="40" t="n">
        <v>200</v>
      </c>
      <c r="E264" s="40" t="n">
        <v>1300</v>
      </c>
      <c r="F264" s="39" t="s">
        <v>46</v>
      </c>
      <c r="G264" s="41" t="n">
        <v>0.8887</v>
      </c>
      <c r="H264" s="42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3.3" outlineLevel="0" r="265">
      <c r="A265" s="39" t="s">
        <v>191</v>
      </c>
      <c r="B265" s="39" t="s">
        <v>74</v>
      </c>
      <c r="C265" s="40" t="n">
        <v>26</v>
      </c>
      <c r="D265" s="40" t="n">
        <v>104</v>
      </c>
      <c r="E265" s="40" t="n">
        <v>822</v>
      </c>
      <c r="F265" s="39" t="s">
        <v>75</v>
      </c>
      <c r="G265" s="41" t="n">
        <v>0.8871</v>
      </c>
      <c r="H265" s="42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3.3" outlineLevel="0" r="266">
      <c r="A266" s="39" t="s">
        <v>368</v>
      </c>
      <c r="B266" s="39" t="s">
        <v>180</v>
      </c>
      <c r="C266" s="40" t="n">
        <v>96</v>
      </c>
      <c r="D266" s="40" t="n">
        <v>794</v>
      </c>
      <c r="E266" s="40" t="n">
        <v>6924</v>
      </c>
      <c r="F266" s="39" t="s">
        <v>475</v>
      </c>
      <c r="G266" s="41" t="n">
        <v>0.8863</v>
      </c>
      <c r="H266" s="42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3.3" outlineLevel="0" r="267">
      <c r="A267" s="39" t="s">
        <v>76</v>
      </c>
      <c r="B267" s="39" t="s">
        <v>74</v>
      </c>
      <c r="C267" s="40" t="n">
        <v>122</v>
      </c>
      <c r="D267" s="40" t="n">
        <v>306</v>
      </c>
      <c r="E267" s="40" t="n">
        <v>374</v>
      </c>
      <c r="F267" s="39" t="s">
        <v>75</v>
      </c>
      <c r="G267" s="41" t="n">
        <v>0.8856</v>
      </c>
      <c r="H267" s="42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3.3" outlineLevel="0" r="268">
      <c r="A268" s="39" t="s">
        <v>387</v>
      </c>
      <c r="B268" s="39" t="s">
        <v>147</v>
      </c>
      <c r="C268" s="40" t="n">
        <v>28</v>
      </c>
      <c r="D268" s="40" t="n">
        <v>40</v>
      </c>
      <c r="E268" s="40" t="n">
        <v>400</v>
      </c>
      <c r="F268" s="39" t="s">
        <v>451</v>
      </c>
      <c r="G268" s="41" t="n">
        <v>0.884</v>
      </c>
      <c r="H268" s="42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3.3" outlineLevel="0" r="269">
      <c r="A269" s="39" t="s">
        <v>389</v>
      </c>
      <c r="B269" s="39" t="s">
        <v>84</v>
      </c>
      <c r="C269" s="40" t="n">
        <v>320</v>
      </c>
      <c r="D269" s="40" t="n">
        <v>640</v>
      </c>
      <c r="E269" s="40" t="n">
        <v>4352</v>
      </c>
      <c r="F269" s="39" t="s">
        <v>445</v>
      </c>
      <c r="G269" s="41" t="n">
        <v>0.8809</v>
      </c>
      <c r="H269" s="42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3.3" outlineLevel="0" r="270">
      <c r="A270" s="39" t="s">
        <v>382</v>
      </c>
      <c r="B270" s="39" t="s">
        <v>233</v>
      </c>
      <c r="C270" s="40" t="n">
        <v>48</v>
      </c>
      <c r="D270" s="40" t="n">
        <v>192</v>
      </c>
      <c r="E270" s="40" t="n">
        <v>2304</v>
      </c>
      <c r="F270" s="39" t="s">
        <v>209</v>
      </c>
      <c r="G270" s="41" t="n">
        <v>0.8806</v>
      </c>
      <c r="H270" s="42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3.3" outlineLevel="0" r="271">
      <c r="A271" s="39" t="s">
        <v>446</v>
      </c>
      <c r="B271" s="39" t="s">
        <v>447</v>
      </c>
      <c r="C271" s="40" t="n">
        <v>2</v>
      </c>
      <c r="D271" s="40" t="n">
        <v>8</v>
      </c>
      <c r="E271" s="40" t="n">
        <v>118</v>
      </c>
      <c r="F271" s="39" t="s">
        <v>49</v>
      </c>
      <c r="G271" s="41" t="n">
        <v>0.8791</v>
      </c>
      <c r="H271" s="42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3.3" outlineLevel="0" r="272">
      <c r="A272" s="39" t="s">
        <v>469</v>
      </c>
      <c r="B272" s="39" t="s">
        <v>470</v>
      </c>
      <c r="C272" s="40" t="n">
        <v>6</v>
      </c>
      <c r="D272" s="40" t="n">
        <v>12</v>
      </c>
      <c r="E272" s="40" t="n">
        <v>120</v>
      </c>
      <c r="F272" s="39" t="s">
        <v>494</v>
      </c>
      <c r="G272" s="41" t="n">
        <v>0.8731</v>
      </c>
      <c r="H272" s="42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3.3" outlineLevel="0" r="273">
      <c r="A273" s="39" t="s">
        <v>179</v>
      </c>
      <c r="B273" s="39" t="s">
        <v>180</v>
      </c>
      <c r="C273" s="40" t="n">
        <v>24</v>
      </c>
      <c r="D273" s="40" t="n">
        <v>48</v>
      </c>
      <c r="E273" s="40" t="n">
        <v>4800</v>
      </c>
      <c r="F273" s="39" t="s">
        <v>475</v>
      </c>
      <c r="G273" s="41" t="n">
        <v>0.8727</v>
      </c>
      <c r="H273" s="42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3.3" outlineLevel="0" r="274">
      <c r="A274" s="39" t="s">
        <v>274</v>
      </c>
      <c r="B274" s="39" t="s">
        <v>275</v>
      </c>
      <c r="C274" s="40" t="n">
        <v>10</v>
      </c>
      <c r="D274" s="40" t="n">
        <v>10</v>
      </c>
      <c r="E274" s="40"/>
      <c r="F274" s="39" t="s">
        <v>474</v>
      </c>
      <c r="G274" s="41" t="n">
        <v>0.8708</v>
      </c>
      <c r="H274" s="42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3.3" outlineLevel="0" r="275">
      <c r="A275" s="39" t="s">
        <v>222</v>
      </c>
      <c r="B275" s="39" t="s">
        <v>168</v>
      </c>
      <c r="C275" s="40" t="n">
        <v>80</v>
      </c>
      <c r="D275" s="40" t="n">
        <v>80</v>
      </c>
      <c r="E275" s="40" t="n">
        <v>504</v>
      </c>
      <c r="F275" s="39" t="s">
        <v>490</v>
      </c>
      <c r="G275" s="41" t="n">
        <v>0.8665</v>
      </c>
      <c r="H275" s="42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3.3" outlineLevel="0" r="276">
      <c r="A276" s="39" t="s">
        <v>226</v>
      </c>
      <c r="B276" s="39" t="s">
        <v>46</v>
      </c>
      <c r="C276" s="40" t="n">
        <v>112</v>
      </c>
      <c r="D276" s="40" t="n">
        <v>462</v>
      </c>
      <c r="E276" s="40" t="n">
        <v>3825</v>
      </c>
      <c r="F276" s="39" t="s">
        <v>46</v>
      </c>
      <c r="G276" s="41" t="n">
        <v>0.8665</v>
      </c>
      <c r="H276" s="42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3.3" outlineLevel="0" r="277">
      <c r="A277" s="39" t="s">
        <v>225</v>
      </c>
      <c r="B277" s="39" t="s">
        <v>147</v>
      </c>
      <c r="C277" s="40" t="n">
        <v>6</v>
      </c>
      <c r="D277" s="40" t="n">
        <v>24</v>
      </c>
      <c r="E277" s="40" t="n">
        <v>278</v>
      </c>
      <c r="F277" s="39" t="s">
        <v>451</v>
      </c>
      <c r="G277" s="41" t="n">
        <v>0.8573</v>
      </c>
      <c r="H277" s="42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3.3" outlineLevel="0" r="278">
      <c r="A278" s="39" t="s">
        <v>83</v>
      </c>
      <c r="B278" s="39" t="s">
        <v>84</v>
      </c>
      <c r="C278" s="40" t="n">
        <v>64</v>
      </c>
      <c r="D278" s="40" t="n">
        <v>128</v>
      </c>
      <c r="E278" s="40" t="n">
        <v>870</v>
      </c>
      <c r="F278" s="39" t="s">
        <v>445</v>
      </c>
      <c r="G278" s="41" t="n">
        <v>0.8569</v>
      </c>
      <c r="H278" s="42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3.3" outlineLevel="0" r="279">
      <c r="A279" s="39" t="s">
        <v>380</v>
      </c>
      <c r="B279" s="39" t="s">
        <v>180</v>
      </c>
      <c r="C279" s="40" t="n">
        <v>128</v>
      </c>
      <c r="D279" s="40" t="n">
        <v>1024</v>
      </c>
      <c r="E279" s="40" t="n">
        <v>8724</v>
      </c>
      <c r="F279" s="39" t="s">
        <v>475</v>
      </c>
      <c r="G279" s="41" t="n">
        <v>0.8534</v>
      </c>
      <c r="H279" s="42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3.3" outlineLevel="0" r="280">
      <c r="A280" s="39" t="s">
        <v>278</v>
      </c>
      <c r="B280" s="39" t="s">
        <v>40</v>
      </c>
      <c r="C280" s="40" t="n">
        <v>0</v>
      </c>
      <c r="D280" s="40" t="n">
        <v>0</v>
      </c>
      <c r="E280" s="40"/>
      <c r="F280" s="39" t="s">
        <v>41</v>
      </c>
      <c r="G280" s="41" t="n">
        <v>0.8526</v>
      </c>
      <c r="H280" s="42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3.3" outlineLevel="0" r="281">
      <c r="A281" s="39" t="s">
        <v>402</v>
      </c>
      <c r="B281" s="39" t="s">
        <v>59</v>
      </c>
      <c r="C281" s="40" t="n">
        <v>72</v>
      </c>
      <c r="D281" s="40" t="n">
        <v>384</v>
      </c>
      <c r="E281" s="40" t="n">
        <v>3368</v>
      </c>
      <c r="F281" s="39" t="s">
        <v>60</v>
      </c>
      <c r="G281" s="41" t="n">
        <v>0.8481</v>
      </c>
      <c r="H281" s="42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3.3" outlineLevel="0" r="282">
      <c r="A282" s="39" t="s">
        <v>359</v>
      </c>
      <c r="B282" s="39" t="s">
        <v>277</v>
      </c>
      <c r="C282" s="40" t="n">
        <v>57</v>
      </c>
      <c r="D282" s="40" t="n">
        <v>113</v>
      </c>
      <c r="E282" s="40"/>
      <c r="F282" s="39" t="s">
        <v>440</v>
      </c>
      <c r="G282" s="41" t="n">
        <v>0.8478</v>
      </c>
      <c r="H282" s="42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3.3" outlineLevel="0" r="283">
      <c r="A283" s="39" t="s">
        <v>182</v>
      </c>
      <c r="B283" s="39" t="s">
        <v>59</v>
      </c>
      <c r="C283" s="40" t="n">
        <v>1010</v>
      </c>
      <c r="D283" s="40" t="n">
        <v>1810</v>
      </c>
      <c r="E283" s="40" t="n">
        <v>18482</v>
      </c>
      <c r="F283" s="39" t="s">
        <v>60</v>
      </c>
      <c r="G283" s="41" t="n">
        <v>0.8441</v>
      </c>
      <c r="H283" s="42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3.3" outlineLevel="0" r="284">
      <c r="A284" s="39" t="s">
        <v>299</v>
      </c>
      <c r="B284" s="39" t="s">
        <v>168</v>
      </c>
      <c r="C284" s="40" t="n">
        <v>24</v>
      </c>
      <c r="D284" s="40" t="n">
        <v>24</v>
      </c>
      <c r="E284" s="40" t="n">
        <v>144</v>
      </c>
      <c r="F284" s="39" t="s">
        <v>490</v>
      </c>
      <c r="G284" s="41" t="n">
        <v>0.8408</v>
      </c>
      <c r="H284" s="42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3.3" outlineLevel="0" r="285">
      <c r="A285" s="39" t="s">
        <v>365</v>
      </c>
      <c r="B285" s="39" t="s">
        <v>51</v>
      </c>
      <c r="C285" s="40" t="n">
        <v>344</v>
      </c>
      <c r="D285" s="40" t="n">
        <v>344</v>
      </c>
      <c r="E285" s="40"/>
      <c r="F285" s="39" t="s">
        <v>440</v>
      </c>
      <c r="G285" s="41" t="n">
        <v>0.8407</v>
      </c>
      <c r="H285" s="42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3.3" outlineLevel="0" r="286">
      <c r="A286" s="39" t="s">
        <v>308</v>
      </c>
      <c r="B286" s="39" t="s">
        <v>200</v>
      </c>
      <c r="C286" s="40" t="n">
        <v>16</v>
      </c>
      <c r="D286" s="40" t="n">
        <v>64</v>
      </c>
      <c r="E286" s="40" t="n">
        <v>614</v>
      </c>
      <c r="F286" s="39" t="s">
        <v>201</v>
      </c>
      <c r="G286" s="41" t="n">
        <v>0.8403</v>
      </c>
      <c r="H286" s="42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3.3" outlineLevel="0" r="287">
      <c r="A287" s="39" t="s">
        <v>342</v>
      </c>
      <c r="B287" s="39" t="s">
        <v>84</v>
      </c>
      <c r="C287" s="40" t="n">
        <v>276</v>
      </c>
      <c r="D287" s="40" t="n">
        <v>1104</v>
      </c>
      <c r="E287" s="40" t="n">
        <v>46800</v>
      </c>
      <c r="F287" s="39" t="s">
        <v>445</v>
      </c>
      <c r="G287" s="41" t="n">
        <v>0.8327</v>
      </c>
      <c r="H287" s="42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3.3" outlineLevel="0" r="288">
      <c r="A288" s="39" t="s">
        <v>349</v>
      </c>
      <c r="B288" s="39" t="s">
        <v>84</v>
      </c>
      <c r="C288" s="40" t="n">
        <v>-1</v>
      </c>
      <c r="D288" s="40" t="n">
        <v>-1</v>
      </c>
      <c r="E288" s="40" t="n">
        <v>4352</v>
      </c>
      <c r="F288" s="39" t="s">
        <v>445</v>
      </c>
      <c r="G288" s="41" t="n">
        <v>0.8317</v>
      </c>
      <c r="H288" s="42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3.3" outlineLevel="0" r="289">
      <c r="A289" s="39" t="s">
        <v>249</v>
      </c>
      <c r="B289" s="39" t="s">
        <v>46</v>
      </c>
      <c r="C289" s="40" t="n">
        <v>36</v>
      </c>
      <c r="D289" s="40" t="n">
        <v>36</v>
      </c>
      <c r="E289" s="40" t="n">
        <v>272</v>
      </c>
      <c r="F289" s="39" t="s">
        <v>46</v>
      </c>
      <c r="G289" s="41" t="n">
        <v>0.8303</v>
      </c>
      <c r="H289" s="42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3.3" outlineLevel="0" r="290">
      <c r="A290" s="39" t="s">
        <v>320</v>
      </c>
      <c r="B290" s="39" t="s">
        <v>115</v>
      </c>
      <c r="C290" s="40" t="n">
        <v>6</v>
      </c>
      <c r="D290" s="40" t="n">
        <v>12</v>
      </c>
      <c r="E290" s="40" t="n">
        <v>51</v>
      </c>
      <c r="F290" s="39" t="s">
        <v>442</v>
      </c>
      <c r="G290" s="41" t="n">
        <v>0.8299</v>
      </c>
      <c r="H290" s="42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3.3" outlineLevel="0" r="291">
      <c r="A291" s="39" t="s">
        <v>458</v>
      </c>
      <c r="B291" s="39" t="s">
        <v>43</v>
      </c>
      <c r="C291" s="40" t="n">
        <v>128</v>
      </c>
      <c r="D291" s="40" t="n">
        <v>512</v>
      </c>
      <c r="E291" s="40" t="n">
        <v>4557</v>
      </c>
      <c r="F291" s="39" t="s">
        <v>442</v>
      </c>
      <c r="G291" s="41" t="n">
        <v>0.8297</v>
      </c>
      <c r="H291" s="42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3.3" outlineLevel="0" r="292">
      <c r="A292" s="39" t="s">
        <v>413</v>
      </c>
      <c r="B292" s="39" t="s">
        <v>84</v>
      </c>
      <c r="C292" s="40" t="n">
        <v>64</v>
      </c>
      <c r="D292" s="40" t="n">
        <v>128</v>
      </c>
      <c r="E292" s="40" t="n">
        <v>870</v>
      </c>
      <c r="F292" s="39" t="s">
        <v>445</v>
      </c>
      <c r="G292" s="41" t="n">
        <v>0.824</v>
      </c>
      <c r="H292" s="42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3.3" outlineLevel="0" r="293">
      <c r="A293" s="39" t="s">
        <v>269</v>
      </c>
      <c r="B293" s="39" t="s">
        <v>168</v>
      </c>
      <c r="C293" s="40" t="n">
        <v>80</v>
      </c>
      <c r="D293" s="40" t="n">
        <v>80</v>
      </c>
      <c r="E293" s="40" t="n">
        <v>384</v>
      </c>
      <c r="F293" s="39" t="s">
        <v>490</v>
      </c>
      <c r="G293" s="41" t="n">
        <v>0.8147</v>
      </c>
      <c r="H293" s="42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3.3" outlineLevel="0" r="294">
      <c r="A294" s="39" t="s">
        <v>310</v>
      </c>
      <c r="B294" s="39" t="s">
        <v>311</v>
      </c>
      <c r="C294" s="40" t="n">
        <v>94</v>
      </c>
      <c r="D294" s="40" t="n">
        <v>220</v>
      </c>
      <c r="E294" s="40"/>
      <c r="F294" s="39" t="s">
        <v>49</v>
      </c>
      <c r="G294" s="41" t="n">
        <v>0.8135</v>
      </c>
      <c r="H294" s="42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3.3" outlineLevel="0" r="295">
      <c r="A295" s="39" t="s">
        <v>392</v>
      </c>
      <c r="B295" s="39" t="s">
        <v>43</v>
      </c>
      <c r="C295" s="40" t="n">
        <v>40</v>
      </c>
      <c r="D295" s="40" t="n">
        <v>40</v>
      </c>
      <c r="E295" s="40" t="n">
        <v>256</v>
      </c>
      <c r="F295" s="39" t="s">
        <v>442</v>
      </c>
      <c r="G295" s="41" t="n">
        <v>0.8124</v>
      </c>
      <c r="H295" s="42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3.3" outlineLevel="0" r="296">
      <c r="A296" s="39" t="s">
        <v>57</v>
      </c>
      <c r="B296" s="39" t="s">
        <v>43</v>
      </c>
      <c r="C296" s="40" t="n">
        <v>8</v>
      </c>
      <c r="D296" s="40" t="n">
        <v>8</v>
      </c>
      <c r="E296" s="40" t="n">
        <v>800</v>
      </c>
      <c r="F296" s="39" t="s">
        <v>442</v>
      </c>
      <c r="G296" s="41" t="n">
        <v>0.7923</v>
      </c>
      <c r="H296" s="42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3.3" outlineLevel="0" r="297">
      <c r="A297" s="39" t="s">
        <v>452</v>
      </c>
      <c r="B297" s="39" t="s">
        <v>74</v>
      </c>
      <c r="C297" s="40" t="n">
        <v>28</v>
      </c>
      <c r="D297" s="40" t="n">
        <v>112</v>
      </c>
      <c r="E297" s="40" t="n">
        <v>170</v>
      </c>
      <c r="F297" s="39" t="s">
        <v>75</v>
      </c>
      <c r="G297" s="41" t="n">
        <v>0.7903</v>
      </c>
      <c r="H297" s="42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3.3" outlineLevel="0" r="298">
      <c r="A298" s="39" t="s">
        <v>436</v>
      </c>
      <c r="B298" s="39" t="s">
        <v>437</v>
      </c>
      <c r="C298" s="40" t="n">
        <v>48</v>
      </c>
      <c r="D298" s="40" t="n">
        <v>1</v>
      </c>
      <c r="E298" s="40"/>
      <c r="F298" s="39" t="s">
        <v>234</v>
      </c>
      <c r="G298" s="41" t="n">
        <v>0.7887</v>
      </c>
      <c r="H298" s="42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3.3" outlineLevel="0" r="299">
      <c r="A299" s="39" t="s">
        <v>305</v>
      </c>
      <c r="B299" s="39" t="s">
        <v>122</v>
      </c>
      <c r="C299" s="40" t="n">
        <v>12</v>
      </c>
      <c r="D299" s="40" t="n">
        <v>48</v>
      </c>
      <c r="E299" s="40"/>
      <c r="F299" s="39" t="s">
        <v>122</v>
      </c>
      <c r="G299" s="41" t="n">
        <v>0.781</v>
      </c>
      <c r="H299" s="42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3.3" outlineLevel="0" r="300">
      <c r="A300" s="39" t="s">
        <v>293</v>
      </c>
      <c r="B300" s="39" t="s">
        <v>162</v>
      </c>
      <c r="C300" s="40" t="n">
        <v>2</v>
      </c>
      <c r="D300" s="40" t="n">
        <v>2</v>
      </c>
      <c r="E300" s="40"/>
      <c r="F300" s="39" t="s">
        <v>131</v>
      </c>
      <c r="G300" s="41" t="n">
        <v>0.7767</v>
      </c>
      <c r="H300" s="42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3.3" outlineLevel="0" r="301">
      <c r="A301" s="39" t="s">
        <v>290</v>
      </c>
      <c r="B301" s="39" t="s">
        <v>165</v>
      </c>
      <c r="C301" s="40" t="n">
        <v>682</v>
      </c>
      <c r="D301" s="40" t="n">
        <v>2728</v>
      </c>
      <c r="E301" s="40" t="n">
        <v>21715</v>
      </c>
      <c r="F301" s="39" t="s">
        <v>166</v>
      </c>
      <c r="G301" s="41" t="n">
        <v>0.7742</v>
      </c>
      <c r="H301" s="42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3.3" outlineLevel="0" r="302">
      <c r="A302" s="39" t="s">
        <v>420</v>
      </c>
      <c r="B302" s="39" t="s">
        <v>137</v>
      </c>
      <c r="C302" s="40" t="n">
        <v>38</v>
      </c>
      <c r="D302" s="40" t="n">
        <v>38</v>
      </c>
      <c r="E302" s="40"/>
      <c r="F302" s="39" t="s">
        <v>90</v>
      </c>
      <c r="G302" s="41" t="n">
        <v>0.7704</v>
      </c>
      <c r="H302" s="42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3.3" outlineLevel="0" r="303">
      <c r="A303" s="39" t="s">
        <v>297</v>
      </c>
      <c r="B303" s="39" t="s">
        <v>46</v>
      </c>
      <c r="C303" s="40" t="n">
        <v>22</v>
      </c>
      <c r="D303" s="40" t="n">
        <v>84</v>
      </c>
      <c r="E303" s="40" t="n">
        <v>1156</v>
      </c>
      <c r="F303" s="39" t="s">
        <v>46</v>
      </c>
      <c r="G303" s="41" t="n">
        <v>0.7669</v>
      </c>
      <c r="H303" s="42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3.3" outlineLevel="0" r="304">
      <c r="A304" s="39" t="s">
        <v>404</v>
      </c>
      <c r="B304" s="39" t="s">
        <v>396</v>
      </c>
      <c r="C304" s="40" t="n">
        <v>12</v>
      </c>
      <c r="D304" s="40" t="n">
        <v>48</v>
      </c>
      <c r="E304" s="40" t="n">
        <v>440</v>
      </c>
      <c r="F304" s="39" t="s">
        <v>483</v>
      </c>
      <c r="G304" s="41" t="n">
        <v>0.7518</v>
      </c>
      <c r="H304" s="42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3.3" outlineLevel="0" r="305">
      <c r="A305" s="39" t="s">
        <v>207</v>
      </c>
      <c r="B305" s="39" t="s">
        <v>208</v>
      </c>
      <c r="C305" s="40" t="n">
        <v>19</v>
      </c>
      <c r="D305" s="40" t="n">
        <v>58</v>
      </c>
      <c r="E305" s="40"/>
      <c r="F305" s="39" t="s">
        <v>209</v>
      </c>
      <c r="G305" s="41" t="n">
        <v>0.7135</v>
      </c>
      <c r="H305" s="42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3.3" outlineLevel="0" r="306">
      <c r="A306" s="39" t="s">
        <v>441</v>
      </c>
      <c r="B306" s="39" t="s">
        <v>62</v>
      </c>
      <c r="C306" s="40" t="n">
        <v>224</v>
      </c>
      <c r="D306" s="40" t="n">
        <v>896</v>
      </c>
      <c r="E306" s="40" t="n">
        <v>883510</v>
      </c>
      <c r="F306" s="39" t="s">
        <v>439</v>
      </c>
      <c r="G306" s="41" t="n">
        <v>0.6925</v>
      </c>
      <c r="H306" s="42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3.3" outlineLevel="0" r="307">
      <c r="A307" s="39" t="s">
        <v>196</v>
      </c>
      <c r="B307" s="39" t="s">
        <v>184</v>
      </c>
      <c r="C307" s="40" t="n">
        <v>116</v>
      </c>
      <c r="D307" s="40" t="n">
        <v>116</v>
      </c>
      <c r="E307" s="40" t="n">
        <v>838</v>
      </c>
      <c r="F307" s="39" t="s">
        <v>185</v>
      </c>
      <c r="G307" s="41" t="n">
        <v>0.6768</v>
      </c>
      <c r="H307" s="42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3.3" outlineLevel="0" r="308">
      <c r="A308" s="39" t="s">
        <v>372</v>
      </c>
      <c r="B308" s="39" t="s">
        <v>152</v>
      </c>
      <c r="C308" s="40" t="n">
        <v>2</v>
      </c>
      <c r="D308" s="40" t="n">
        <v>2</v>
      </c>
      <c r="E308" s="40"/>
      <c r="F308" s="39" t="s">
        <v>49</v>
      </c>
      <c r="G308" s="41" t="n">
        <v>0.632</v>
      </c>
      <c r="H308" s="42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3.3" outlineLevel="0" r="309">
      <c r="A309" s="39" t="s">
        <v>478</v>
      </c>
      <c r="B309" s="39" t="s">
        <v>277</v>
      </c>
      <c r="C309" s="40" t="n">
        <v>18</v>
      </c>
      <c r="D309" s="40" t="n">
        <v>36</v>
      </c>
      <c r="E309" s="40"/>
      <c r="F309" s="39" t="s">
        <v>440</v>
      </c>
      <c r="G309" s="41" t="n">
        <v>0.6265</v>
      </c>
      <c r="H309" s="42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3.3" outlineLevel="0" r="310">
      <c r="A310" s="39" t="s">
        <v>296</v>
      </c>
      <c r="B310" s="39" t="s">
        <v>46</v>
      </c>
      <c r="C310" s="40" t="n">
        <v>11</v>
      </c>
      <c r="D310" s="40" t="n">
        <v>28</v>
      </c>
      <c r="E310" s="40" t="n">
        <v>152</v>
      </c>
      <c r="F310" s="39" t="s">
        <v>46</v>
      </c>
      <c r="G310" s="41" t="n">
        <v>0.6148</v>
      </c>
      <c r="H310" s="42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3.3" outlineLevel="0" r="311">
      <c r="A311" s="39" t="s">
        <v>370</v>
      </c>
      <c r="B311" s="39" t="s">
        <v>204</v>
      </c>
      <c r="C311" s="40" t="n">
        <v>63</v>
      </c>
      <c r="D311" s="40" t="n">
        <v>404</v>
      </c>
      <c r="E311" s="40"/>
      <c r="F311" s="39" t="s">
        <v>90</v>
      </c>
      <c r="G311" s="41" t="n">
        <v>0.5704</v>
      </c>
      <c r="H311" s="42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3.3" outlineLevel="0" r="312">
      <c r="A312" s="39" t="s">
        <v>286</v>
      </c>
      <c r="B312" s="39" t="s">
        <v>180</v>
      </c>
      <c r="C312" s="40" t="n">
        <v>68</v>
      </c>
      <c r="D312" s="40" t="n">
        <v>272</v>
      </c>
      <c r="E312" s="40" t="n">
        <v>2448</v>
      </c>
      <c r="F312" s="39" t="s">
        <v>475</v>
      </c>
      <c r="G312" s="41" t="n">
        <v>0.5666</v>
      </c>
      <c r="H312" s="42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3.3" outlineLevel="0" r="313">
      <c r="A313" s="39" t="s">
        <v>403</v>
      </c>
      <c r="B313" s="39" t="s">
        <v>128</v>
      </c>
      <c r="C313" s="40" t="n">
        <v>12</v>
      </c>
      <c r="D313" s="40" t="n">
        <v>48</v>
      </c>
      <c r="E313" s="40" t="n">
        <v>3161</v>
      </c>
      <c r="F313" s="39" t="s">
        <v>49</v>
      </c>
      <c r="G313" s="41" t="n">
        <v>0.5466</v>
      </c>
      <c r="H313" s="42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3.3" outlineLevel="0" r="314">
      <c r="A314" s="39" t="s">
        <v>424</v>
      </c>
      <c r="B314" s="39" t="s">
        <v>128</v>
      </c>
      <c r="C314" s="40" t="n">
        <v>86</v>
      </c>
      <c r="D314" s="40" t="n">
        <v>344</v>
      </c>
      <c r="E314" s="40" t="n">
        <v>19405</v>
      </c>
      <c r="F314" s="39" t="s">
        <v>49</v>
      </c>
      <c r="G314" s="41" t="n">
        <v>0.5256</v>
      </c>
      <c r="H314" s="42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3.3" outlineLevel="0" r="315">
      <c r="A315" s="39" t="s">
        <v>127</v>
      </c>
      <c r="B315" s="39" t="s">
        <v>128</v>
      </c>
      <c r="C315" s="40" t="n">
        <v>8</v>
      </c>
      <c r="D315" s="40" t="n">
        <v>16</v>
      </c>
      <c r="E315" s="40" t="n">
        <v>1600</v>
      </c>
      <c r="F315" s="39" t="s">
        <v>49</v>
      </c>
      <c r="G315" s="41" t="n">
        <v>0.5221</v>
      </c>
      <c r="H315" s="42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3.3" outlineLevel="0" r="316">
      <c r="A316" s="39" t="s">
        <v>124</v>
      </c>
      <c r="B316" s="39" t="s">
        <v>66</v>
      </c>
      <c r="C316" s="40" t="n">
        <v>1</v>
      </c>
      <c r="D316" s="40" t="n">
        <v>2</v>
      </c>
      <c r="E316" s="40"/>
      <c r="F316" s="39" t="s">
        <v>476</v>
      </c>
      <c r="G316" s="41" t="n">
        <v>0.4729</v>
      </c>
      <c r="H316" s="42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3.3" outlineLevel="0" r="317">
      <c r="A317" s="39" t="s">
        <v>172</v>
      </c>
      <c r="B317" s="39" t="s">
        <v>122</v>
      </c>
      <c r="C317" s="40" t="n">
        <v>2</v>
      </c>
      <c r="D317" s="40" t="n">
        <v>4</v>
      </c>
      <c r="E317" s="40"/>
      <c r="F317" s="39" t="s">
        <v>122</v>
      </c>
      <c r="G317" s="41" t="n">
        <v>0.4655</v>
      </c>
      <c r="H317" s="42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3.3" outlineLevel="0" r="318">
      <c r="A318" s="39" t="s">
        <v>395</v>
      </c>
      <c r="B318" s="39" t="s">
        <v>396</v>
      </c>
      <c r="C318" s="40" t="n">
        <v>12</v>
      </c>
      <c r="D318" s="40" t="n">
        <v>48</v>
      </c>
      <c r="E318" s="40" t="n">
        <v>440</v>
      </c>
      <c r="F318" s="39" t="s">
        <v>483</v>
      </c>
      <c r="G318" s="41" t="n">
        <v>0.439</v>
      </c>
      <c r="H318" s="42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3.3" outlineLevel="0" r="319">
      <c r="A319" s="39" t="s">
        <v>435</v>
      </c>
      <c r="B319" s="39" t="s">
        <v>46</v>
      </c>
      <c r="C319" s="40" t="n">
        <v>46</v>
      </c>
      <c r="D319" s="40" t="n">
        <v>176</v>
      </c>
      <c r="E319" s="40" t="n">
        <v>1533</v>
      </c>
      <c r="F319" s="39" t="s">
        <v>46</v>
      </c>
      <c r="G319" s="41" t="n">
        <v>0.4379</v>
      </c>
      <c r="H319" s="42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3.3" outlineLevel="0" r="320">
      <c r="A320" s="39" t="s">
        <v>408</v>
      </c>
      <c r="B320" s="39" t="s">
        <v>396</v>
      </c>
      <c r="C320" s="40" t="n">
        <v>32</v>
      </c>
      <c r="D320" s="40" t="n">
        <v>128</v>
      </c>
      <c r="E320" s="40" t="n">
        <v>1174</v>
      </c>
      <c r="F320" s="39" t="s">
        <v>483</v>
      </c>
      <c r="G320" s="41" t="n">
        <v>0.4153</v>
      </c>
      <c r="H320" s="42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3.3" outlineLevel="0" r="321">
      <c r="A321" s="39" t="s">
        <v>192</v>
      </c>
      <c r="B321" s="39" t="s">
        <v>40</v>
      </c>
      <c r="C321" s="40" t="n">
        <v>1</v>
      </c>
      <c r="D321" s="40" t="n">
        <v>2016</v>
      </c>
      <c r="E321" s="40" t="n">
        <v>120960</v>
      </c>
      <c r="F321" s="39" t="s">
        <v>41</v>
      </c>
      <c r="G321" s="41" t="n">
        <v>0.3646</v>
      </c>
      <c r="H321" s="42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3.3" outlineLevel="0" r="322">
      <c r="A322" s="39" t="s">
        <v>356</v>
      </c>
      <c r="B322" s="39" t="s">
        <v>128</v>
      </c>
      <c r="C322" s="40" t="n">
        <v>6</v>
      </c>
      <c r="D322" s="40" t="n">
        <v>32</v>
      </c>
      <c r="E322" s="40" t="n">
        <v>1805</v>
      </c>
      <c r="F322" s="39" t="s">
        <v>49</v>
      </c>
      <c r="G322" s="41" t="n">
        <v>0.3607</v>
      </c>
      <c r="H322" s="42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3.3" outlineLevel="0" r="323">
      <c r="A323" s="39" t="s">
        <v>363</v>
      </c>
      <c r="B323" s="39" t="s">
        <v>46</v>
      </c>
      <c r="C323" s="40" t="n">
        <v>34</v>
      </c>
      <c r="D323" s="40" t="n">
        <v>58</v>
      </c>
      <c r="E323" s="40" t="n">
        <v>460</v>
      </c>
      <c r="F323" s="39" t="s">
        <v>46</v>
      </c>
      <c r="G323" s="41" t="n">
        <v>0.3168</v>
      </c>
      <c r="H323" s="42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3.3" outlineLevel="0" r="324">
      <c r="A324" s="39" t="s">
        <v>464</v>
      </c>
      <c r="B324" s="39" t="s">
        <v>465</v>
      </c>
      <c r="C324" s="40" t="n">
        <v>20</v>
      </c>
      <c r="D324" s="40" t="n">
        <v>40</v>
      </c>
      <c r="E324" s="40" t="n">
        <v>4000</v>
      </c>
      <c r="F324" s="39" t="s">
        <v>495</v>
      </c>
      <c r="G324" s="41" t="n">
        <v>0.2541</v>
      </c>
      <c r="H324" s="42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3.3" outlineLevel="0" r="325">
      <c r="A325" s="39" t="s">
        <v>460</v>
      </c>
      <c r="B325" s="39" t="s">
        <v>128</v>
      </c>
      <c r="C325" s="40" t="n">
        <v>12</v>
      </c>
      <c r="D325" s="40" t="n">
        <v>24</v>
      </c>
      <c r="E325" s="40" t="n">
        <v>284</v>
      </c>
      <c r="F325" s="39" t="s">
        <v>49</v>
      </c>
      <c r="G325" s="41" t="n">
        <v>0.228</v>
      </c>
      <c r="H325" s="42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3.3" outlineLevel="0" r="326">
      <c r="A326" s="39" t="s">
        <v>175</v>
      </c>
      <c r="B326" s="39" t="s">
        <v>168</v>
      </c>
      <c r="C326" s="40" t="n">
        <v>800</v>
      </c>
      <c r="D326" s="40" t="n">
        <v>800</v>
      </c>
      <c r="E326" s="40"/>
      <c r="F326" s="39" t="s">
        <v>490</v>
      </c>
      <c r="G326" s="41" t="n">
        <v>0.1244</v>
      </c>
      <c r="H326" s="42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3.3" outlineLevel="0" r="327">
      <c r="A327" s="39" t="s">
        <v>315</v>
      </c>
      <c r="B327" s="39" t="s">
        <v>184</v>
      </c>
      <c r="C327" s="40" t="n">
        <v>36</v>
      </c>
      <c r="D327" s="40" t="n">
        <v>116</v>
      </c>
      <c r="E327" s="40"/>
      <c r="F327" s="39" t="s">
        <v>185</v>
      </c>
      <c r="G327" s="41" t="n">
        <v>0.0091</v>
      </c>
      <c r="H327" s="42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3.3" outlineLevel="0" r="328">
      <c r="A328" s="39" t="s">
        <v>239</v>
      </c>
      <c r="B328" s="39" t="s">
        <v>240</v>
      </c>
      <c r="C328" s="40" t="n">
        <v>32</v>
      </c>
      <c r="D328" s="40" t="n">
        <v>64</v>
      </c>
      <c r="E328" s="40"/>
      <c r="F328" s="39" t="s">
        <v>90</v>
      </c>
      <c r="G328" s="41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213</v>
      </c>
      <c r="B329" s="39" t="s">
        <v>122</v>
      </c>
      <c r="C329" s="40" t="n">
        <v>18</v>
      </c>
      <c r="D329" s="40" t="n">
        <v>36</v>
      </c>
      <c r="E329" s="40" t="n">
        <v>281</v>
      </c>
      <c r="F329" s="39" t="s">
        <v>122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239</v>
      </c>
      <c r="B330" s="39" t="s">
        <v>240</v>
      </c>
      <c r="C330" s="40" t="n">
        <v>32</v>
      </c>
      <c r="D330" s="40" t="n">
        <v>64</v>
      </c>
      <c r="E330" s="40" t="n">
        <v>95</v>
      </c>
      <c r="F330" s="39" t="s">
        <v>90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464</v>
      </c>
      <c r="B331" s="39" t="s">
        <v>465</v>
      </c>
      <c r="C331" s="40" t="n">
        <v>20</v>
      </c>
      <c r="D331" s="40" t="n">
        <v>40</v>
      </c>
      <c r="E331" s="40" t="n">
        <v>15</v>
      </c>
      <c r="F331" s="39" t="s">
        <v>495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460</v>
      </c>
      <c r="B332" s="39" t="s">
        <v>128</v>
      </c>
      <c r="C332" s="40" t="n">
        <v>12</v>
      </c>
      <c r="D332" s="40" t="n">
        <v>24</v>
      </c>
      <c r="E332" s="40" t="n">
        <v>71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496</v>
      </c>
      <c r="B333" s="39" t="s">
        <v>59</v>
      </c>
      <c r="C333" s="40"/>
      <c r="D333" s="40"/>
      <c r="E333" s="40"/>
      <c r="F333" s="39" t="s">
        <v>497</v>
      </c>
      <c r="G333" s="41"/>
      <c r="H333" s="42" t="n">
        <v>-1</v>
      </c>
    </row>
    <row collapsed="false" customFormat="false" customHeight="false" hidden="false" ht="13.3" outlineLevel="0" r="334">
      <c r="A334" s="39" t="s">
        <v>498</v>
      </c>
      <c r="B334" s="39" t="s">
        <v>74</v>
      </c>
      <c r="C334" s="40"/>
      <c r="D334" s="40"/>
      <c r="E334" s="40"/>
      <c r="F334" s="39" t="s">
        <v>497</v>
      </c>
      <c r="G334" s="41"/>
      <c r="H334" s="42" t="n">
        <v>-1</v>
      </c>
    </row>
    <row collapsed="false" customFormat="false" customHeight="false" hidden="false" ht="13.3" outlineLevel="0" r="335">
      <c r="A335" s="39" t="s">
        <v>499</v>
      </c>
      <c r="B335" s="39" t="s">
        <v>74</v>
      </c>
      <c r="C335" s="40"/>
      <c r="D335" s="40"/>
      <c r="E335" s="40"/>
      <c r="F335" s="39" t="s">
        <v>497</v>
      </c>
      <c r="G335" s="41"/>
      <c r="H335" s="42" t="n">
        <v>-1</v>
      </c>
    </row>
    <row collapsed="false" customFormat="false" customHeight="false" hidden="false" ht="13.3" outlineLevel="0" r="336">
      <c r="A336" s="39" t="s">
        <v>500</v>
      </c>
      <c r="B336" s="39" t="s">
        <v>62</v>
      </c>
      <c r="C336" s="40"/>
      <c r="D336" s="40"/>
      <c r="E336" s="40"/>
      <c r="F336" s="39" t="s">
        <v>497</v>
      </c>
      <c r="G336" s="41"/>
      <c r="H336" s="42" t="n">
        <v>-1</v>
      </c>
    </row>
    <row collapsed="false" customFormat="false" customHeight="false" hidden="false" ht="13.3" outlineLevel="0" r="337">
      <c r="A337" s="39" t="s">
        <v>501</v>
      </c>
      <c r="B337" s="39" t="s">
        <v>59</v>
      </c>
      <c r="C337" s="40"/>
      <c r="D337" s="40"/>
      <c r="E337" s="40"/>
      <c r="F337" s="39" t="s">
        <v>497</v>
      </c>
      <c r="G337" s="41"/>
      <c r="H337" s="42" t="n">
        <v>-1</v>
      </c>
    </row>
    <row collapsed="false" customFormat="false" customHeight="false" hidden="false" ht="13.3" outlineLevel="0" r="338">
      <c r="A338" s="39" t="s">
        <v>502</v>
      </c>
      <c r="B338" s="39" t="s">
        <v>66</v>
      </c>
      <c r="C338" s="40"/>
      <c r="D338" s="40"/>
      <c r="E338" s="40"/>
      <c r="F338" s="39" t="s">
        <v>497</v>
      </c>
      <c r="G338" s="41"/>
      <c r="H338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35" t="s">
        <v>506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346</v>
      </c>
      <c r="F5" s="39" t="s">
        <v>201</v>
      </c>
      <c r="G5" s="41" t="n">
        <v>1</v>
      </c>
      <c r="H5" s="42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3.3" outlineLevel="0" r="6">
      <c r="A6" s="39" t="s">
        <v>454</v>
      </c>
      <c r="B6" s="39" t="s">
        <v>46</v>
      </c>
      <c r="C6" s="40" t="n">
        <v>24</v>
      </c>
      <c r="D6" s="40" t="n">
        <v>96</v>
      </c>
      <c r="E6" s="40" t="n">
        <v>675</v>
      </c>
      <c r="F6" s="39" t="s">
        <v>46</v>
      </c>
      <c r="G6" s="41" t="n">
        <v>1</v>
      </c>
      <c r="H6" s="42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3.3" outlineLevel="0" r="7">
      <c r="A7" s="39" t="s">
        <v>481</v>
      </c>
      <c r="B7" s="39" t="s">
        <v>228</v>
      </c>
      <c r="C7" s="40" t="n">
        <v>48</v>
      </c>
      <c r="D7" s="40" t="n">
        <v>288</v>
      </c>
      <c r="E7" s="40" t="n">
        <v>2822</v>
      </c>
      <c r="F7" s="39" t="s">
        <v>229</v>
      </c>
      <c r="G7" s="41" t="n">
        <v>1</v>
      </c>
      <c r="H7" s="42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3.3" outlineLevel="0" r="8">
      <c r="A8" s="39" t="s">
        <v>456</v>
      </c>
      <c r="B8" s="39" t="s">
        <v>457</v>
      </c>
      <c r="C8" s="40" t="n">
        <v>40</v>
      </c>
      <c r="D8" s="40" t="n">
        <v>40</v>
      </c>
      <c r="E8" s="40" t="n">
        <v>10080</v>
      </c>
      <c r="F8" s="39" t="s">
        <v>492</v>
      </c>
      <c r="G8" s="41" t="n">
        <v>1</v>
      </c>
      <c r="H8" s="42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3.3" outlineLevel="0" r="9">
      <c r="A9" s="39" t="s">
        <v>243</v>
      </c>
      <c r="B9" s="39" t="s">
        <v>162</v>
      </c>
      <c r="C9" s="40" t="n">
        <v>226</v>
      </c>
      <c r="D9" s="40" t="n">
        <v>904</v>
      </c>
      <c r="E9" s="40" t="n">
        <v>8885</v>
      </c>
      <c r="F9" s="39" t="s">
        <v>131</v>
      </c>
      <c r="G9" s="41" t="n">
        <v>1</v>
      </c>
      <c r="H9" s="42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3.3" outlineLevel="0" r="10">
      <c r="A10" s="39" t="s">
        <v>318</v>
      </c>
      <c r="B10" s="39" t="s">
        <v>277</v>
      </c>
      <c r="C10" s="40" t="n">
        <v>200</v>
      </c>
      <c r="D10" s="40" t="n">
        <v>830</v>
      </c>
      <c r="E10" s="40" t="n">
        <v>5760</v>
      </c>
      <c r="F10" s="39" t="s">
        <v>440</v>
      </c>
      <c r="G10" s="41" t="n">
        <v>1</v>
      </c>
      <c r="H10" s="42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3.3" outlineLevel="0" r="11">
      <c r="A11" s="39" t="s">
        <v>462</v>
      </c>
      <c r="B11" s="39" t="s">
        <v>43</v>
      </c>
      <c r="C11" s="40" t="n">
        <v>62</v>
      </c>
      <c r="D11" s="40" t="n">
        <v>248</v>
      </c>
      <c r="E11" s="40" t="n">
        <v>1991</v>
      </c>
      <c r="F11" s="39" t="s">
        <v>442</v>
      </c>
      <c r="G11" s="41" t="n">
        <v>1</v>
      </c>
      <c r="H11" s="42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3.3" outlineLevel="0" r="12">
      <c r="A12" s="39" t="s">
        <v>146</v>
      </c>
      <c r="B12" s="39" t="s">
        <v>147</v>
      </c>
      <c r="C12" s="40" t="n">
        <v>4</v>
      </c>
      <c r="D12" s="40" t="n">
        <v>16</v>
      </c>
      <c r="E12" s="40" t="n">
        <v>160</v>
      </c>
      <c r="F12" s="39" t="s">
        <v>451</v>
      </c>
      <c r="G12" s="41" t="n">
        <v>1</v>
      </c>
      <c r="H12" s="42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3.3" outlineLevel="0" r="13">
      <c r="A13" s="39" t="s">
        <v>362</v>
      </c>
      <c r="B13" s="39" t="s">
        <v>275</v>
      </c>
      <c r="C13" s="40" t="n">
        <v>82</v>
      </c>
      <c r="D13" s="40" t="n">
        <v>82</v>
      </c>
      <c r="E13" s="43"/>
      <c r="F13" s="39" t="s">
        <v>474</v>
      </c>
      <c r="G13" s="41" t="n">
        <v>1</v>
      </c>
      <c r="H13" s="42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3.3" outlineLevel="0" r="14">
      <c r="A14" s="39" t="s">
        <v>198</v>
      </c>
      <c r="B14" s="39" t="s">
        <v>62</v>
      </c>
      <c r="C14" s="40" t="n">
        <v>196</v>
      </c>
      <c r="D14" s="40" t="n">
        <v>784</v>
      </c>
      <c r="E14" s="40" t="n">
        <v>8663</v>
      </c>
      <c r="F14" s="39" t="s">
        <v>439</v>
      </c>
      <c r="G14" s="41" t="n">
        <v>1</v>
      </c>
      <c r="H14" s="42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3.3" outlineLevel="0" r="15">
      <c r="A15" s="39" t="s">
        <v>203</v>
      </c>
      <c r="B15" s="39" t="s">
        <v>204</v>
      </c>
      <c r="C15" s="40" t="n">
        <v>10</v>
      </c>
      <c r="D15" s="40" t="n">
        <v>10</v>
      </c>
      <c r="E15" s="40" t="n">
        <v>36</v>
      </c>
      <c r="F15" s="39" t="s">
        <v>90</v>
      </c>
      <c r="G15" s="41" t="n">
        <v>1</v>
      </c>
      <c r="H15" s="42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3.3" outlineLevel="0" r="16">
      <c r="A16" s="39" t="s">
        <v>486</v>
      </c>
      <c r="B16" s="39" t="s">
        <v>62</v>
      </c>
      <c r="C16" s="40" t="n">
        <v>1</v>
      </c>
      <c r="D16" s="40" t="n">
        <v>1</v>
      </c>
      <c r="E16" s="43"/>
      <c r="F16" s="39" t="s">
        <v>439</v>
      </c>
      <c r="G16" s="41" t="n">
        <v>1</v>
      </c>
      <c r="H16" s="42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3.3" outlineLevel="0" r="17">
      <c r="A17" s="39" t="s">
        <v>145</v>
      </c>
      <c r="B17" s="39" t="s">
        <v>46</v>
      </c>
      <c r="C17" s="40" t="n">
        <v>20</v>
      </c>
      <c r="D17" s="40" t="n">
        <v>20</v>
      </c>
      <c r="E17" s="40" t="n">
        <v>101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3.3" outlineLevel="0" r="18">
      <c r="A18" s="39" t="s">
        <v>183</v>
      </c>
      <c r="B18" s="39" t="s">
        <v>184</v>
      </c>
      <c r="C18" s="40" t="n">
        <v>54</v>
      </c>
      <c r="D18" s="40" t="n">
        <v>230</v>
      </c>
      <c r="E18" s="40" t="n">
        <v>1937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3.3" outlineLevel="0" r="19">
      <c r="A19" s="39" t="s">
        <v>336</v>
      </c>
      <c r="B19" s="39" t="s">
        <v>184</v>
      </c>
      <c r="C19" s="40" t="n">
        <v>10</v>
      </c>
      <c r="D19" s="40" t="n">
        <v>10</v>
      </c>
      <c r="E19" s="43"/>
      <c r="F19" s="39" t="s">
        <v>185</v>
      </c>
      <c r="G19" s="41" t="n">
        <v>1</v>
      </c>
      <c r="H19" s="42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3.3" outlineLevel="0" r="20">
      <c r="A20" s="39" t="s">
        <v>109</v>
      </c>
      <c r="B20" s="39" t="s">
        <v>74</v>
      </c>
      <c r="C20" s="40" t="n">
        <v>1604</v>
      </c>
      <c r="D20" s="40" t="n">
        <v>7495</v>
      </c>
      <c r="E20" s="40" t="n">
        <v>60496</v>
      </c>
      <c r="F20" s="39" t="s">
        <v>75</v>
      </c>
      <c r="G20" s="41" t="n">
        <v>1</v>
      </c>
      <c r="H20" s="42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3.3" outlineLevel="0" r="21">
      <c r="A21" s="39" t="s">
        <v>186</v>
      </c>
      <c r="B21" s="39" t="s">
        <v>46</v>
      </c>
      <c r="C21" s="40" t="n">
        <v>139</v>
      </c>
      <c r="D21" s="40" t="n">
        <v>278</v>
      </c>
      <c r="E21" s="40" t="n">
        <v>1985</v>
      </c>
      <c r="F21" s="39" t="s">
        <v>46</v>
      </c>
      <c r="G21" s="41" t="n">
        <v>1</v>
      </c>
      <c r="H21" s="42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3.3" outlineLevel="0" r="22">
      <c r="A22" s="39" t="s">
        <v>316</v>
      </c>
      <c r="B22" s="39" t="s">
        <v>46</v>
      </c>
      <c r="C22" s="40" t="n">
        <v>54</v>
      </c>
      <c r="D22" s="40" t="n">
        <v>108</v>
      </c>
      <c r="E22" s="40" t="n">
        <v>771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3.3" outlineLevel="0" r="23">
      <c r="A23" s="39" t="s">
        <v>418</v>
      </c>
      <c r="B23" s="39" t="s">
        <v>46</v>
      </c>
      <c r="C23" s="40" t="n">
        <v>30</v>
      </c>
      <c r="D23" s="40" t="n">
        <v>96</v>
      </c>
      <c r="E23" s="40" t="n">
        <v>873</v>
      </c>
      <c r="F23" s="39" t="s">
        <v>46</v>
      </c>
      <c r="G23" s="41" t="n">
        <v>1</v>
      </c>
      <c r="H23" s="42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3.3" outlineLevel="0" r="24">
      <c r="A24" s="39" t="s">
        <v>292</v>
      </c>
      <c r="B24" s="39" t="s">
        <v>184</v>
      </c>
      <c r="C24" s="40" t="n">
        <v>64</v>
      </c>
      <c r="D24" s="40" t="n">
        <v>64</v>
      </c>
      <c r="E24" s="40" t="n">
        <v>372</v>
      </c>
      <c r="F24" s="39" t="s">
        <v>185</v>
      </c>
      <c r="G24" s="41" t="n">
        <v>1</v>
      </c>
      <c r="H24" s="42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3.3" outlineLevel="0" r="25">
      <c r="A25" s="39" t="s">
        <v>188</v>
      </c>
      <c r="B25" s="39" t="s">
        <v>184</v>
      </c>
      <c r="C25" s="40" t="n">
        <v>120</v>
      </c>
      <c r="D25" s="40" t="n">
        <v>120</v>
      </c>
      <c r="E25" s="40" t="n">
        <v>866</v>
      </c>
      <c r="F25" s="39" t="s">
        <v>185</v>
      </c>
      <c r="G25" s="41" t="n">
        <v>1</v>
      </c>
      <c r="H25" s="42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3.3" outlineLevel="0" r="26">
      <c r="A26" s="39" t="s">
        <v>231</v>
      </c>
      <c r="B26" s="39" t="s">
        <v>184</v>
      </c>
      <c r="C26" s="40" t="n">
        <v>326</v>
      </c>
      <c r="D26" s="40" t="n">
        <v>626</v>
      </c>
      <c r="E26" s="40" t="n">
        <v>4536</v>
      </c>
      <c r="F26" s="39" t="s">
        <v>185</v>
      </c>
      <c r="G26" s="41" t="n">
        <v>1</v>
      </c>
      <c r="H26" s="42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3.3" outlineLevel="0" r="27">
      <c r="A27" s="39" t="s">
        <v>160</v>
      </c>
      <c r="B27" s="39" t="s">
        <v>46</v>
      </c>
      <c r="C27" s="40" t="n">
        <v>24</v>
      </c>
      <c r="D27" s="40" t="n">
        <v>48</v>
      </c>
      <c r="E27" s="40" t="n">
        <v>235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3.3" outlineLevel="0" r="28">
      <c r="A28" s="39" t="s">
        <v>384</v>
      </c>
      <c r="B28" s="39" t="s">
        <v>115</v>
      </c>
      <c r="C28" s="40" t="n">
        <v>5</v>
      </c>
      <c r="D28" s="40" t="n">
        <v>10</v>
      </c>
      <c r="E28" s="40" t="n">
        <v>89</v>
      </c>
      <c r="F28" s="39" t="s">
        <v>442</v>
      </c>
      <c r="G28" s="41" t="n">
        <v>1</v>
      </c>
      <c r="H28" s="42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3.3" outlineLevel="0" r="29">
      <c r="A29" s="39" t="s">
        <v>278</v>
      </c>
      <c r="B29" s="39" t="s">
        <v>40</v>
      </c>
      <c r="C29" s="40" t="n">
        <v>3</v>
      </c>
      <c r="D29" s="40" t="n">
        <v>12</v>
      </c>
      <c r="E29" s="40" t="n">
        <v>240</v>
      </c>
      <c r="F29" s="39" t="s">
        <v>41</v>
      </c>
      <c r="G29" s="41" t="n">
        <v>1</v>
      </c>
      <c r="H29" s="42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3.3" outlineLevel="0" r="30">
      <c r="A30" s="39" t="s">
        <v>297</v>
      </c>
      <c r="B30" s="39" t="s">
        <v>46</v>
      </c>
      <c r="C30" s="40" t="n">
        <v>22</v>
      </c>
      <c r="D30" s="40" t="n">
        <v>84</v>
      </c>
      <c r="E30" s="40" t="n">
        <v>1156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3.3" outlineLevel="0" r="31">
      <c r="A31" s="39" t="s">
        <v>153</v>
      </c>
      <c r="B31" s="39" t="s">
        <v>46</v>
      </c>
      <c r="C31" s="40" t="n">
        <v>52</v>
      </c>
      <c r="D31" s="40" t="n">
        <v>184</v>
      </c>
      <c r="E31" s="40" t="n">
        <v>1531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3.3" outlineLevel="0" r="32">
      <c r="A32" s="39" t="s">
        <v>189</v>
      </c>
      <c r="B32" s="39" t="s">
        <v>46</v>
      </c>
      <c r="C32" s="40" t="n">
        <v>176</v>
      </c>
      <c r="D32" s="40" t="n">
        <v>656</v>
      </c>
      <c r="E32" s="40" t="n">
        <v>6704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3.3" outlineLevel="0" r="33">
      <c r="A33" s="39" t="s">
        <v>94</v>
      </c>
      <c r="B33" s="39" t="s">
        <v>46</v>
      </c>
      <c r="C33" s="40" t="n">
        <v>12</v>
      </c>
      <c r="D33" s="40" t="n">
        <v>40</v>
      </c>
      <c r="E33" s="40" t="n">
        <v>476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3.3" outlineLevel="0" r="34">
      <c r="A34" s="39" t="s">
        <v>385</v>
      </c>
      <c r="B34" s="39" t="s">
        <v>46</v>
      </c>
      <c r="C34" s="40" t="n">
        <v>12</v>
      </c>
      <c r="D34" s="40" t="n">
        <v>12</v>
      </c>
      <c r="E34" s="40" t="n">
        <v>60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3.3" outlineLevel="0" r="35">
      <c r="A35" s="39" t="s">
        <v>463</v>
      </c>
      <c r="B35" s="39" t="s">
        <v>46</v>
      </c>
      <c r="C35" s="40" t="n">
        <v>10</v>
      </c>
      <c r="D35" s="40" t="n">
        <v>40</v>
      </c>
      <c r="E35" s="40" t="n">
        <v>450</v>
      </c>
      <c r="F35" s="39" t="s">
        <v>46</v>
      </c>
      <c r="G35" s="41" t="n">
        <v>1</v>
      </c>
      <c r="H35" s="42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3.3" outlineLevel="0" r="36">
      <c r="A36" s="39" t="s">
        <v>45</v>
      </c>
      <c r="B36" s="39" t="s">
        <v>46</v>
      </c>
      <c r="C36" s="40" t="n">
        <v>1</v>
      </c>
      <c r="D36" s="40" t="n">
        <v>1</v>
      </c>
      <c r="E36" s="43"/>
      <c r="F36" s="39" t="s">
        <v>46</v>
      </c>
      <c r="G36" s="41" t="n">
        <v>1</v>
      </c>
      <c r="H36" s="42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3.3" outlineLevel="0" r="37">
      <c r="A37" s="39" t="s">
        <v>126</v>
      </c>
      <c r="B37" s="39" t="s">
        <v>46</v>
      </c>
      <c r="C37" s="40" t="n">
        <v>104</v>
      </c>
      <c r="D37" s="40" t="n">
        <v>416</v>
      </c>
      <c r="E37" s="40" t="n">
        <v>3257</v>
      </c>
      <c r="F37" s="39" t="s">
        <v>46</v>
      </c>
      <c r="G37" s="41" t="n">
        <v>1</v>
      </c>
      <c r="H37" s="42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3.3" outlineLevel="0" r="38">
      <c r="A38" s="39" t="s">
        <v>381</v>
      </c>
      <c r="B38" s="39" t="s">
        <v>46</v>
      </c>
      <c r="C38" s="40" t="n">
        <v>64</v>
      </c>
      <c r="D38" s="40" t="n">
        <v>64</v>
      </c>
      <c r="E38" s="40" t="n">
        <v>744</v>
      </c>
      <c r="F38" s="39" t="s">
        <v>46</v>
      </c>
      <c r="G38" s="41" t="n">
        <v>1</v>
      </c>
      <c r="H38" s="42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3.3" outlineLevel="0" r="39">
      <c r="A39" s="39" t="s">
        <v>267</v>
      </c>
      <c r="B39" s="39" t="s">
        <v>46</v>
      </c>
      <c r="C39" s="40" t="n">
        <v>2252</v>
      </c>
      <c r="D39" s="40" t="n">
        <v>8192</v>
      </c>
      <c r="E39" s="40" t="n">
        <v>85516</v>
      </c>
      <c r="F39" s="39" t="s">
        <v>46</v>
      </c>
      <c r="G39" s="41" t="n">
        <v>1</v>
      </c>
      <c r="H39" s="42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3.3" outlineLevel="0" r="40">
      <c r="A40" s="39" t="s">
        <v>307</v>
      </c>
      <c r="B40" s="39" t="s">
        <v>74</v>
      </c>
      <c r="C40" s="40" t="n">
        <v>34</v>
      </c>
      <c r="D40" s="40" t="n">
        <v>34</v>
      </c>
      <c r="E40" s="43"/>
      <c r="F40" s="39" t="s">
        <v>75</v>
      </c>
      <c r="G40" s="41" t="n">
        <v>1</v>
      </c>
      <c r="H40" s="42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3.3" outlineLevel="0" r="41">
      <c r="A41" s="39" t="s">
        <v>47</v>
      </c>
      <c r="B41" s="39" t="s">
        <v>48</v>
      </c>
      <c r="C41" s="40" t="n">
        <v>12</v>
      </c>
      <c r="D41" s="40" t="n">
        <v>24</v>
      </c>
      <c r="E41" s="43"/>
      <c r="F41" s="39" t="s">
        <v>49</v>
      </c>
      <c r="G41" s="41" t="n">
        <v>1</v>
      </c>
      <c r="H41" s="42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3.3" outlineLevel="0" r="42">
      <c r="A42" s="39" t="s">
        <v>230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3.3" outlineLevel="0" r="43">
      <c r="A43" s="39" t="s">
        <v>50</v>
      </c>
      <c r="B43" s="39" t="s">
        <v>51</v>
      </c>
      <c r="C43" s="40" t="n">
        <v>8</v>
      </c>
      <c r="D43" s="40" t="n">
        <v>32</v>
      </c>
      <c r="E43" s="40" t="n">
        <v>294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3.3" outlineLevel="0" r="44">
      <c r="A44" s="39" t="s">
        <v>53</v>
      </c>
      <c r="B44" s="39" t="s">
        <v>51</v>
      </c>
      <c r="C44" s="40" t="n">
        <v>16</v>
      </c>
      <c r="D44" s="40" t="n">
        <v>16</v>
      </c>
      <c r="E44" s="40" t="n">
        <v>83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3.3" outlineLevel="0" r="45">
      <c r="A45" s="39" t="s">
        <v>54</v>
      </c>
      <c r="B45" s="39" t="s">
        <v>51</v>
      </c>
      <c r="C45" s="40" t="n">
        <v>8</v>
      </c>
      <c r="D45" s="40" t="n">
        <v>16</v>
      </c>
      <c r="E45" s="40" t="n">
        <v>98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3.3" outlineLevel="0" r="46">
      <c r="A46" s="39" t="s">
        <v>159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3.3" outlineLevel="0" r="47">
      <c r="A47" s="39" t="s">
        <v>407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3.3" outlineLevel="0" r="48">
      <c r="A48" s="39" t="s">
        <v>56</v>
      </c>
      <c r="B48" s="39" t="s">
        <v>51</v>
      </c>
      <c r="C48" s="40" t="n">
        <v>6</v>
      </c>
      <c r="D48" s="40" t="n">
        <v>12</v>
      </c>
      <c r="E48" s="40" t="n">
        <v>73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3.3" outlineLevel="0" r="49">
      <c r="A49" s="39" t="s">
        <v>429</v>
      </c>
      <c r="B49" s="39" t="s">
        <v>430</v>
      </c>
      <c r="C49" s="40" t="n">
        <v>1</v>
      </c>
      <c r="D49" s="40" t="n">
        <v>1</v>
      </c>
      <c r="E49" s="43"/>
      <c r="F49" s="39" t="s">
        <v>90</v>
      </c>
      <c r="G49" s="41" t="n">
        <v>1</v>
      </c>
      <c r="H49" s="42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3.3" outlineLevel="0" r="50">
      <c r="A50" s="39" t="s">
        <v>446</v>
      </c>
      <c r="B50" s="39" t="s">
        <v>447</v>
      </c>
      <c r="C50" s="40" t="n">
        <v>2</v>
      </c>
      <c r="D50" s="40" t="n">
        <v>8</v>
      </c>
      <c r="E50" s="40" t="n">
        <v>118</v>
      </c>
      <c r="F50" s="39" t="s">
        <v>49</v>
      </c>
      <c r="G50" s="41" t="n">
        <v>1</v>
      </c>
      <c r="H50" s="42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3.3" outlineLevel="0" r="51">
      <c r="A51" s="39" t="s">
        <v>245</v>
      </c>
      <c r="B51" s="39" t="s">
        <v>180</v>
      </c>
      <c r="C51" s="40" t="n">
        <v>12</v>
      </c>
      <c r="D51" s="40" t="n">
        <v>12</v>
      </c>
      <c r="E51" s="43"/>
      <c r="F51" s="39" t="s">
        <v>475</v>
      </c>
      <c r="G51" s="41" t="n">
        <v>1</v>
      </c>
      <c r="H51" s="42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3.3" outlineLevel="0" r="52">
      <c r="A52" s="39" t="s">
        <v>346</v>
      </c>
      <c r="B52" s="39" t="s">
        <v>122</v>
      </c>
      <c r="C52" s="40" t="n">
        <v>120</v>
      </c>
      <c r="D52" s="40" t="n">
        <v>400</v>
      </c>
      <c r="E52" s="43"/>
      <c r="F52" s="39" t="s">
        <v>122</v>
      </c>
      <c r="G52" s="41" t="n">
        <v>1</v>
      </c>
      <c r="H52" s="42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3.3" outlineLevel="0" r="53">
      <c r="A53" s="39" t="s">
        <v>80</v>
      </c>
      <c r="B53" s="39" t="s">
        <v>81</v>
      </c>
      <c r="C53" s="40" t="n">
        <v>21</v>
      </c>
      <c r="D53" s="40" t="n">
        <v>41</v>
      </c>
      <c r="E53" s="43"/>
      <c r="F53" s="39" t="s">
        <v>444</v>
      </c>
      <c r="G53" s="41" t="n">
        <v>1</v>
      </c>
      <c r="H53" s="42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3.3" outlineLevel="0" r="54">
      <c r="A54" s="39" t="s">
        <v>212</v>
      </c>
      <c r="B54" s="39" t="s">
        <v>40</v>
      </c>
      <c r="C54" s="40" t="n">
        <v>2</v>
      </c>
      <c r="D54" s="40" t="n">
        <v>8</v>
      </c>
      <c r="E54" s="40" t="n">
        <v>160</v>
      </c>
      <c r="F54" s="39" t="s">
        <v>41</v>
      </c>
      <c r="G54" s="41" t="n">
        <v>1</v>
      </c>
      <c r="H54" s="42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3.3" outlineLevel="0" r="55">
      <c r="A55" s="39" t="s">
        <v>349</v>
      </c>
      <c r="B55" s="39" t="s">
        <v>84</v>
      </c>
      <c r="C55" s="40" t="n">
        <v>320</v>
      </c>
      <c r="D55" s="40" t="n">
        <v>640</v>
      </c>
      <c r="E55" s="40" t="n">
        <v>4352</v>
      </c>
      <c r="F55" s="39" t="s">
        <v>445</v>
      </c>
      <c r="G55" s="41" t="n">
        <v>1</v>
      </c>
      <c r="H55" s="42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3.3" outlineLevel="0" r="56">
      <c r="A56" s="39" t="s">
        <v>214</v>
      </c>
      <c r="B56" s="39" t="s">
        <v>130</v>
      </c>
      <c r="C56" s="40" t="n">
        <v>460</v>
      </c>
      <c r="D56" s="40" t="n">
        <v>1200</v>
      </c>
      <c r="E56" s="40" t="n">
        <v>13381</v>
      </c>
      <c r="F56" s="39" t="s">
        <v>131</v>
      </c>
      <c r="G56" s="41" t="n">
        <v>1</v>
      </c>
      <c r="H56" s="42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3.3" outlineLevel="0" r="57">
      <c r="A57" s="39" t="s">
        <v>488</v>
      </c>
      <c r="B57" s="39" t="s">
        <v>152</v>
      </c>
      <c r="C57" s="40" t="n">
        <v>4</v>
      </c>
      <c r="D57" s="40" t="n">
        <v>8</v>
      </c>
      <c r="E57" s="40" t="n">
        <v>584</v>
      </c>
      <c r="F57" s="39" t="s">
        <v>49</v>
      </c>
      <c r="G57" s="41" t="n">
        <v>1</v>
      </c>
      <c r="H57" s="42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3.3" outlineLevel="0" r="58">
      <c r="A58" s="39" t="s">
        <v>287</v>
      </c>
      <c r="B58" s="39" t="s">
        <v>43</v>
      </c>
      <c r="C58" s="40" t="n">
        <v>88</v>
      </c>
      <c r="D58" s="40" t="n">
        <v>353</v>
      </c>
      <c r="E58" s="40" t="n">
        <v>3389</v>
      </c>
      <c r="F58" s="39" t="s">
        <v>442</v>
      </c>
      <c r="G58" s="41" t="n">
        <v>1</v>
      </c>
      <c r="H58" s="42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3.3" outlineLevel="0" r="59">
      <c r="A59" s="39" t="s">
        <v>133</v>
      </c>
      <c r="B59" s="39" t="s">
        <v>59</v>
      </c>
      <c r="C59" s="40" t="n">
        <v>243</v>
      </c>
      <c r="D59" s="40" t="n">
        <v>785</v>
      </c>
      <c r="E59" s="40" t="n">
        <v>7364</v>
      </c>
      <c r="F59" s="39" t="s">
        <v>60</v>
      </c>
      <c r="G59" s="41" t="n">
        <v>1</v>
      </c>
      <c r="H59" s="42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3.3" outlineLevel="0" r="60">
      <c r="A60" s="39" t="s">
        <v>87</v>
      </c>
      <c r="B60" s="39" t="s">
        <v>59</v>
      </c>
      <c r="C60" s="40" t="n">
        <v>510</v>
      </c>
      <c r="D60" s="40" t="n">
        <v>2112</v>
      </c>
      <c r="E60" s="40" t="n">
        <v>21298</v>
      </c>
      <c r="F60" s="39" t="s">
        <v>60</v>
      </c>
      <c r="G60" s="41" t="n">
        <v>1</v>
      </c>
      <c r="H60" s="42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3.3" outlineLevel="0" r="61">
      <c r="A61" s="39" t="s">
        <v>221</v>
      </c>
      <c r="B61" s="39" t="s">
        <v>62</v>
      </c>
      <c r="C61" s="40" t="n">
        <v>543</v>
      </c>
      <c r="D61" s="40" t="n">
        <v>2129</v>
      </c>
      <c r="E61" s="43"/>
      <c r="F61" s="39" t="s">
        <v>439</v>
      </c>
      <c r="G61" s="41" t="n">
        <v>1</v>
      </c>
      <c r="H61" s="42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3.3" outlineLevel="0" r="62">
      <c r="A62" s="39" t="s">
        <v>64</v>
      </c>
      <c r="B62" s="39" t="s">
        <v>46</v>
      </c>
      <c r="C62" s="40" t="n">
        <v>64</v>
      </c>
      <c r="D62" s="40" t="n">
        <v>256</v>
      </c>
      <c r="E62" s="40" t="n">
        <v>1920</v>
      </c>
      <c r="F62" s="39" t="s">
        <v>46</v>
      </c>
      <c r="G62" s="41" t="n">
        <v>1</v>
      </c>
      <c r="H62" s="42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3.3" outlineLevel="0" r="63">
      <c r="A63" s="39" t="s">
        <v>289</v>
      </c>
      <c r="B63" s="39" t="s">
        <v>100</v>
      </c>
      <c r="C63" s="40" t="n">
        <v>1</v>
      </c>
      <c r="D63" s="40" t="n">
        <v>1</v>
      </c>
      <c r="E63" s="43"/>
      <c r="F63" s="39" t="s">
        <v>60</v>
      </c>
      <c r="G63" s="41" t="n">
        <v>1</v>
      </c>
      <c r="H63" s="42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3.3" outlineLevel="0" r="64">
      <c r="A64" s="39" t="s">
        <v>425</v>
      </c>
      <c r="B64" s="39" t="s">
        <v>272</v>
      </c>
      <c r="C64" s="40" t="n">
        <v>104</v>
      </c>
      <c r="D64" s="40" t="n">
        <v>104</v>
      </c>
      <c r="E64" s="43"/>
      <c r="F64" s="39" t="s">
        <v>273</v>
      </c>
      <c r="G64" s="41" t="n">
        <v>1</v>
      </c>
      <c r="H64" s="42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3.3" outlineLevel="0" r="65">
      <c r="A65" s="39" t="s">
        <v>300</v>
      </c>
      <c r="B65" s="39" t="s">
        <v>272</v>
      </c>
      <c r="C65" s="40" t="n">
        <v>96</v>
      </c>
      <c r="D65" s="40" t="n">
        <v>96</v>
      </c>
      <c r="E65" s="43"/>
      <c r="F65" s="39" t="s">
        <v>273</v>
      </c>
      <c r="G65" s="41" t="n">
        <v>1</v>
      </c>
      <c r="H65" s="42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3.3" outlineLevel="0" r="66">
      <c r="A66" s="39" t="s">
        <v>271</v>
      </c>
      <c r="B66" s="39" t="s">
        <v>272</v>
      </c>
      <c r="C66" s="40" t="n">
        <v>168</v>
      </c>
      <c r="D66" s="40" t="n">
        <v>168</v>
      </c>
      <c r="E66" s="43"/>
      <c r="F66" s="39" t="s">
        <v>273</v>
      </c>
      <c r="G66" s="41" t="n">
        <v>1</v>
      </c>
      <c r="H66" s="42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3.3" outlineLevel="0" r="67">
      <c r="A67" s="39" t="s">
        <v>99</v>
      </c>
      <c r="B67" s="39" t="s">
        <v>100</v>
      </c>
      <c r="C67" s="40" t="n">
        <v>2</v>
      </c>
      <c r="D67" s="40" t="n">
        <v>2</v>
      </c>
      <c r="E67" s="43"/>
      <c r="F67" s="39" t="s">
        <v>60</v>
      </c>
      <c r="G67" s="41" t="n">
        <v>1</v>
      </c>
      <c r="H67" s="42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3.3" outlineLevel="0" r="68">
      <c r="A68" s="39" t="s">
        <v>157</v>
      </c>
      <c r="B68" s="39" t="s">
        <v>100</v>
      </c>
      <c r="C68" s="40" t="n">
        <v>1</v>
      </c>
      <c r="D68" s="40" t="n">
        <v>1</v>
      </c>
      <c r="E68" s="43"/>
      <c r="F68" s="39" t="s">
        <v>60</v>
      </c>
      <c r="G68" s="41" t="n">
        <v>1</v>
      </c>
      <c r="H68" s="42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3.3" outlineLevel="0" r="69">
      <c r="A69" s="39" t="s">
        <v>92</v>
      </c>
      <c r="B69" s="39" t="s">
        <v>51</v>
      </c>
      <c r="C69" s="40" t="n">
        <v>8</v>
      </c>
      <c r="D69" s="40" t="n">
        <v>16</v>
      </c>
      <c r="E69" s="40" t="n">
        <v>98</v>
      </c>
      <c r="F69" s="39" t="s">
        <v>440</v>
      </c>
      <c r="G69" s="41" t="n">
        <v>1</v>
      </c>
      <c r="H69" s="42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3.3" outlineLevel="0" r="70">
      <c r="A70" s="39" t="s">
        <v>88</v>
      </c>
      <c r="B70" s="39" t="s">
        <v>89</v>
      </c>
      <c r="C70" s="40" t="n">
        <v>1</v>
      </c>
      <c r="D70" s="40" t="n">
        <v>1</v>
      </c>
      <c r="E70" s="40" t="n">
        <v>3039</v>
      </c>
      <c r="F70" s="39" t="s">
        <v>90</v>
      </c>
      <c r="G70" s="41" t="n">
        <v>1</v>
      </c>
      <c r="H70" s="42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3.3" outlineLevel="0" r="71">
      <c r="A71" s="39" t="s">
        <v>210</v>
      </c>
      <c r="B71" s="39" t="s">
        <v>200</v>
      </c>
      <c r="C71" s="40" t="n">
        <v>176</v>
      </c>
      <c r="D71" s="40" t="n">
        <v>704</v>
      </c>
      <c r="E71" s="40" t="n">
        <v>6758</v>
      </c>
      <c r="F71" s="39" t="s">
        <v>201</v>
      </c>
      <c r="G71" s="41" t="n">
        <v>1</v>
      </c>
      <c r="H71" s="42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3.3" outlineLevel="0" r="72">
      <c r="A72" s="39" t="s">
        <v>116</v>
      </c>
      <c r="B72" s="39" t="s">
        <v>46</v>
      </c>
      <c r="C72" s="40" t="n">
        <v>120</v>
      </c>
      <c r="D72" s="40" t="n">
        <v>664</v>
      </c>
      <c r="E72" s="40" t="n">
        <v>5365</v>
      </c>
      <c r="F72" s="39" t="s">
        <v>46</v>
      </c>
      <c r="G72" s="41" t="n">
        <v>1</v>
      </c>
      <c r="H72" s="42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3.3" outlineLevel="0" r="73">
      <c r="A73" s="39" t="s">
        <v>411</v>
      </c>
      <c r="B73" s="39" t="s">
        <v>180</v>
      </c>
      <c r="C73" s="40" t="n">
        <v>40</v>
      </c>
      <c r="D73" s="40" t="n">
        <v>160</v>
      </c>
      <c r="E73" s="40" t="n">
        <v>1440</v>
      </c>
      <c r="F73" s="39" t="s">
        <v>475</v>
      </c>
      <c r="G73" s="41" t="n">
        <v>1</v>
      </c>
      <c r="H73" s="42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3.3" outlineLevel="0" r="74">
      <c r="A74" s="39" t="s">
        <v>281</v>
      </c>
      <c r="B74" s="39" t="s">
        <v>184</v>
      </c>
      <c r="C74" s="40" t="n">
        <v>120</v>
      </c>
      <c r="D74" s="40" t="n">
        <v>120</v>
      </c>
      <c r="E74" s="40" t="n">
        <v>926</v>
      </c>
      <c r="F74" s="39" t="s">
        <v>185</v>
      </c>
      <c r="G74" s="41" t="n">
        <v>1</v>
      </c>
      <c r="H74" s="42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3.3" outlineLevel="0" r="75">
      <c r="A75" s="39" t="s">
        <v>113</v>
      </c>
      <c r="B75" s="39" t="s">
        <v>48</v>
      </c>
      <c r="C75" s="40" t="n">
        <v>86</v>
      </c>
      <c r="D75" s="40" t="n">
        <v>420</v>
      </c>
      <c r="E75" s="40" t="n">
        <v>2346</v>
      </c>
      <c r="F75" s="39" t="s">
        <v>49</v>
      </c>
      <c r="G75" s="41" t="n">
        <v>1</v>
      </c>
      <c r="H75" s="42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3.3" outlineLevel="0" r="76">
      <c r="A76" s="39" t="s">
        <v>337</v>
      </c>
      <c r="B76" s="39" t="s">
        <v>338</v>
      </c>
      <c r="C76" s="40" t="n">
        <v>54</v>
      </c>
      <c r="D76" s="40" t="n">
        <v>216</v>
      </c>
      <c r="E76" s="40" t="n">
        <v>1944</v>
      </c>
      <c r="F76" s="39" t="s">
        <v>209</v>
      </c>
      <c r="G76" s="41" t="n">
        <v>1</v>
      </c>
      <c r="H76" s="42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3.3" outlineLevel="0" r="77">
      <c r="A77" s="39" t="s">
        <v>114</v>
      </c>
      <c r="B77" s="39" t="s">
        <v>115</v>
      </c>
      <c r="C77" s="40" t="n">
        <v>114</v>
      </c>
      <c r="D77" s="40" t="n">
        <v>114</v>
      </c>
      <c r="E77" s="40" t="n">
        <v>694</v>
      </c>
      <c r="F77" s="39" t="s">
        <v>442</v>
      </c>
      <c r="G77" s="41" t="n">
        <v>0.9998</v>
      </c>
      <c r="H77" s="42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3.3" outlineLevel="0" r="78">
      <c r="A78" s="39" t="s">
        <v>57</v>
      </c>
      <c r="B78" s="39" t="s">
        <v>43</v>
      </c>
      <c r="C78" s="40" t="n">
        <v>8</v>
      </c>
      <c r="D78" s="40" t="n">
        <v>8</v>
      </c>
      <c r="E78" s="40" t="n">
        <v>800</v>
      </c>
      <c r="F78" s="39" t="s">
        <v>442</v>
      </c>
      <c r="G78" s="41" t="n">
        <v>0.9998</v>
      </c>
      <c r="H78" s="42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3.3" outlineLevel="0" r="79">
      <c r="A79" s="39" t="s">
        <v>459</v>
      </c>
      <c r="B79" s="39" t="s">
        <v>43</v>
      </c>
      <c r="C79" s="40" t="n">
        <v>120</v>
      </c>
      <c r="D79" s="40" t="n">
        <v>480</v>
      </c>
      <c r="E79" s="40" t="n">
        <v>42576</v>
      </c>
      <c r="F79" s="39" t="s">
        <v>442</v>
      </c>
      <c r="G79" s="41" t="n">
        <v>0.9998</v>
      </c>
      <c r="H79" s="42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3.3" outlineLevel="0" r="80">
      <c r="A80" s="39" t="s">
        <v>42</v>
      </c>
      <c r="B80" s="39" t="s">
        <v>43</v>
      </c>
      <c r="C80" s="40" t="n">
        <v>150</v>
      </c>
      <c r="D80" s="40" t="n">
        <v>640</v>
      </c>
      <c r="E80" s="40" t="n">
        <v>3374</v>
      </c>
      <c r="F80" s="39" t="s">
        <v>442</v>
      </c>
      <c r="G80" s="41" t="n">
        <v>0.9996</v>
      </c>
      <c r="H80" s="42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3.3" outlineLevel="0" r="81">
      <c r="A81" s="39" t="s">
        <v>206</v>
      </c>
      <c r="B81" s="39" t="s">
        <v>122</v>
      </c>
      <c r="C81" s="40" t="n">
        <v>116</v>
      </c>
      <c r="D81" s="40" t="n">
        <v>232</v>
      </c>
      <c r="E81" s="40" t="n">
        <v>2064</v>
      </c>
      <c r="F81" s="39" t="s">
        <v>122</v>
      </c>
      <c r="G81" s="41" t="n">
        <v>0.9995</v>
      </c>
      <c r="H81" s="42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3.3" outlineLevel="0" r="82">
      <c r="A82" s="39" t="s">
        <v>389</v>
      </c>
      <c r="B82" s="39" t="s">
        <v>84</v>
      </c>
      <c r="C82" s="40" t="n">
        <v>320</v>
      </c>
      <c r="D82" s="40" t="n">
        <v>640</v>
      </c>
      <c r="E82" s="40" t="n">
        <v>4352</v>
      </c>
      <c r="F82" s="39" t="s">
        <v>445</v>
      </c>
      <c r="G82" s="41" t="n">
        <v>0.9994</v>
      </c>
      <c r="H82" s="42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3.3" outlineLevel="0" r="83">
      <c r="A83" s="39" t="s">
        <v>112</v>
      </c>
      <c r="B83" s="39" t="s">
        <v>46</v>
      </c>
      <c r="C83" s="40" t="n">
        <v>2</v>
      </c>
      <c r="D83" s="40" t="n">
        <v>4</v>
      </c>
      <c r="E83" s="40" t="n">
        <v>24</v>
      </c>
      <c r="F83" s="39" t="s">
        <v>46</v>
      </c>
      <c r="G83" s="41" t="n">
        <v>0.9985</v>
      </c>
      <c r="H83" s="42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3.3" outlineLevel="0" r="84">
      <c r="A84" s="39" t="s">
        <v>143</v>
      </c>
      <c r="B84" s="39" t="s">
        <v>81</v>
      </c>
      <c r="C84" s="40" t="n">
        <v>125</v>
      </c>
      <c r="D84" s="40" t="n">
        <v>500</v>
      </c>
      <c r="E84" s="40" t="n">
        <v>5350</v>
      </c>
      <c r="F84" s="39" t="s">
        <v>444</v>
      </c>
      <c r="G84" s="41" t="n">
        <v>0.9985</v>
      </c>
      <c r="H84" s="42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3.3" outlineLevel="0" r="85">
      <c r="A85" s="39" t="s">
        <v>303</v>
      </c>
      <c r="B85" s="39" t="s">
        <v>81</v>
      </c>
      <c r="C85" s="40" t="n">
        <v>2</v>
      </c>
      <c r="D85" s="40" t="n">
        <v>8</v>
      </c>
      <c r="E85" s="40" t="n">
        <v>28</v>
      </c>
      <c r="F85" s="39" t="s">
        <v>444</v>
      </c>
      <c r="G85" s="41" t="n">
        <v>0.9985</v>
      </c>
      <c r="H85" s="42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3.3" outlineLevel="0" r="86">
      <c r="A86" s="39" t="s">
        <v>263</v>
      </c>
      <c r="B86" s="39" t="s">
        <v>264</v>
      </c>
      <c r="C86" s="40" t="n">
        <v>22</v>
      </c>
      <c r="D86" s="40" t="n">
        <v>44</v>
      </c>
      <c r="E86" s="40" t="n">
        <v>299</v>
      </c>
      <c r="F86" s="39" t="s">
        <v>209</v>
      </c>
      <c r="G86" s="41" t="n">
        <v>0.9983</v>
      </c>
      <c r="H86" s="42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3.3" outlineLevel="0" r="87">
      <c r="A87" s="39" t="s">
        <v>443</v>
      </c>
      <c r="B87" s="39" t="s">
        <v>100</v>
      </c>
      <c r="C87" s="40" t="n">
        <v>70</v>
      </c>
      <c r="D87" s="40" t="n">
        <v>90</v>
      </c>
      <c r="E87" s="43"/>
      <c r="F87" s="39" t="s">
        <v>60</v>
      </c>
      <c r="G87" s="41" t="n">
        <v>0.9982</v>
      </c>
      <c r="H87" s="42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3.3" outlineLevel="0" r="88">
      <c r="A88" s="39" t="s">
        <v>453</v>
      </c>
      <c r="B88" s="39" t="s">
        <v>100</v>
      </c>
      <c r="C88" s="40" t="n">
        <v>38</v>
      </c>
      <c r="D88" s="40" t="n">
        <v>58</v>
      </c>
      <c r="E88" s="43"/>
      <c r="F88" s="39" t="s">
        <v>60</v>
      </c>
      <c r="G88" s="41" t="n">
        <v>0.9978</v>
      </c>
      <c r="H88" s="42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3.3" outlineLevel="0" r="89">
      <c r="A89" s="39" t="s">
        <v>374</v>
      </c>
      <c r="B89" s="39" t="s">
        <v>248</v>
      </c>
      <c r="C89" s="40" t="n">
        <v>114</v>
      </c>
      <c r="D89" s="40" t="n">
        <v>456</v>
      </c>
      <c r="E89" s="40" t="n">
        <v>4247</v>
      </c>
      <c r="F89" s="39" t="s">
        <v>49</v>
      </c>
      <c r="G89" s="41" t="n">
        <v>0.9976</v>
      </c>
      <c r="H89" s="42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3.3" outlineLevel="0" r="90">
      <c r="A90" s="39" t="s">
        <v>401</v>
      </c>
      <c r="B90" s="39" t="s">
        <v>46</v>
      </c>
      <c r="C90" s="40" t="n">
        <v>44</v>
      </c>
      <c r="D90" s="40" t="n">
        <v>164</v>
      </c>
      <c r="E90" s="40" t="n">
        <v>1576</v>
      </c>
      <c r="F90" s="39" t="s">
        <v>46</v>
      </c>
      <c r="G90" s="41" t="n">
        <v>0.9974</v>
      </c>
      <c r="H90" s="42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3.3" outlineLevel="0" r="91">
      <c r="A91" s="39" t="s">
        <v>193</v>
      </c>
      <c r="B91" s="39" t="s">
        <v>51</v>
      </c>
      <c r="C91" s="40" t="n">
        <v>688</v>
      </c>
      <c r="D91" s="40" t="n">
        <v>2488</v>
      </c>
      <c r="E91" s="40" t="n">
        <v>26746</v>
      </c>
      <c r="F91" s="39" t="s">
        <v>440</v>
      </c>
      <c r="G91" s="41" t="n">
        <v>0.9972</v>
      </c>
      <c r="H91" s="42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3.3" outlineLevel="0" r="92">
      <c r="A92" s="39" t="s">
        <v>177</v>
      </c>
      <c r="B92" s="39" t="s">
        <v>43</v>
      </c>
      <c r="C92" s="40" t="n">
        <v>94</v>
      </c>
      <c r="D92" s="40" t="n">
        <v>310</v>
      </c>
      <c r="E92" s="40" t="n">
        <v>1835</v>
      </c>
      <c r="F92" s="39" t="s">
        <v>442</v>
      </c>
      <c r="G92" s="41" t="n">
        <v>0.9971</v>
      </c>
      <c r="H92" s="42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3.3" outlineLevel="0" r="93">
      <c r="A93" s="39" t="s">
        <v>274</v>
      </c>
      <c r="B93" s="39" t="s">
        <v>275</v>
      </c>
      <c r="C93" s="40" t="n">
        <v>10</v>
      </c>
      <c r="D93" s="40" t="n">
        <v>10</v>
      </c>
      <c r="E93" s="43"/>
      <c r="F93" s="39" t="s">
        <v>474</v>
      </c>
      <c r="G93" s="41" t="n">
        <v>0.997</v>
      </c>
      <c r="H93" s="42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3.3" outlineLevel="0" r="94">
      <c r="A94" s="39" t="s">
        <v>55</v>
      </c>
      <c r="B94" s="39" t="s">
        <v>51</v>
      </c>
      <c r="C94" s="40" t="n">
        <v>8</v>
      </c>
      <c r="D94" s="40" t="n">
        <v>32</v>
      </c>
      <c r="E94" s="40" t="n">
        <v>294</v>
      </c>
      <c r="F94" s="39" t="s">
        <v>440</v>
      </c>
      <c r="G94" s="41" t="n">
        <v>0.997</v>
      </c>
      <c r="H94" s="42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3.3" outlineLevel="0" r="95">
      <c r="A95" s="39" t="s">
        <v>387</v>
      </c>
      <c r="B95" s="39" t="s">
        <v>147</v>
      </c>
      <c r="C95" s="40" t="n">
        <v>28</v>
      </c>
      <c r="D95" s="40" t="n">
        <v>40</v>
      </c>
      <c r="E95" s="40" t="n">
        <v>400</v>
      </c>
      <c r="F95" s="39" t="s">
        <v>451</v>
      </c>
      <c r="G95" s="41" t="n">
        <v>0.997</v>
      </c>
      <c r="H95" s="42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3.3" outlineLevel="0" r="96">
      <c r="A96" s="39" t="s">
        <v>190</v>
      </c>
      <c r="B96" s="39" t="s">
        <v>51</v>
      </c>
      <c r="C96" s="40" t="n">
        <v>8</v>
      </c>
      <c r="D96" s="40" t="n">
        <v>16</v>
      </c>
      <c r="E96" s="40" t="n">
        <v>98</v>
      </c>
      <c r="F96" s="39" t="s">
        <v>440</v>
      </c>
      <c r="G96" s="41" t="n">
        <v>0.9969</v>
      </c>
      <c r="H96" s="42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3.3" outlineLevel="0" r="97">
      <c r="A97" s="39" t="s">
        <v>373</v>
      </c>
      <c r="B97" s="39" t="s">
        <v>81</v>
      </c>
      <c r="C97" s="40" t="n">
        <v>44</v>
      </c>
      <c r="D97" s="40" t="n">
        <v>56</v>
      </c>
      <c r="E97" s="40" t="n">
        <v>175</v>
      </c>
      <c r="F97" s="39" t="s">
        <v>444</v>
      </c>
      <c r="G97" s="41" t="n">
        <v>0.9969</v>
      </c>
      <c r="H97" s="42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3.3" outlineLevel="0" r="98">
      <c r="A98" s="39" t="s">
        <v>435</v>
      </c>
      <c r="B98" s="39" t="s">
        <v>46</v>
      </c>
      <c r="C98" s="40" t="n">
        <v>46</v>
      </c>
      <c r="D98" s="40" t="n">
        <v>176</v>
      </c>
      <c r="E98" s="40" t="n">
        <v>1533</v>
      </c>
      <c r="F98" s="39" t="s">
        <v>46</v>
      </c>
      <c r="G98" s="41" t="n">
        <v>0.9963</v>
      </c>
      <c r="H98" s="42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3.3" outlineLevel="0" r="99">
      <c r="A99" s="39" t="s">
        <v>108</v>
      </c>
      <c r="B99" s="39" t="s">
        <v>62</v>
      </c>
      <c r="C99" s="40" t="n">
        <v>10</v>
      </c>
      <c r="D99" s="40" t="n">
        <v>40</v>
      </c>
      <c r="E99" s="40" t="n">
        <v>539</v>
      </c>
      <c r="F99" s="39" t="s">
        <v>439</v>
      </c>
      <c r="G99" s="41" t="n">
        <v>0.9961</v>
      </c>
      <c r="H99" s="42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3.3" outlineLevel="0" r="100">
      <c r="A100" s="39" t="s">
        <v>154</v>
      </c>
      <c r="B100" s="39" t="s">
        <v>59</v>
      </c>
      <c r="C100" s="40" t="n">
        <v>400</v>
      </c>
      <c r="D100" s="40" t="n">
        <v>1600</v>
      </c>
      <c r="E100" s="40" t="n">
        <v>12800</v>
      </c>
      <c r="F100" s="39" t="s">
        <v>60</v>
      </c>
      <c r="G100" s="41" t="n">
        <v>0.9959</v>
      </c>
      <c r="H100" s="42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3.3" outlineLevel="0" r="101">
      <c r="A101" s="39" t="s">
        <v>314</v>
      </c>
      <c r="B101" s="39" t="s">
        <v>74</v>
      </c>
      <c r="C101" s="40" t="n">
        <v>246</v>
      </c>
      <c r="D101" s="40" t="n">
        <v>640</v>
      </c>
      <c r="E101" s="40" t="n">
        <v>5235</v>
      </c>
      <c r="F101" s="39" t="s">
        <v>75</v>
      </c>
      <c r="G101" s="41" t="n">
        <v>0.9959</v>
      </c>
      <c r="H101" s="42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3.3" outlineLevel="0" r="102">
      <c r="A102" s="39" t="s">
        <v>382</v>
      </c>
      <c r="B102" s="39" t="s">
        <v>233</v>
      </c>
      <c r="C102" s="40" t="n">
        <v>48</v>
      </c>
      <c r="D102" s="40" t="n">
        <v>192</v>
      </c>
      <c r="E102" s="40" t="n">
        <v>2304</v>
      </c>
      <c r="F102" s="39" t="s">
        <v>209</v>
      </c>
      <c r="G102" s="41" t="n">
        <v>0.9957</v>
      </c>
      <c r="H102" s="42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3.3" outlineLevel="0" r="103">
      <c r="A103" s="39" t="s">
        <v>268</v>
      </c>
      <c r="B103" s="39" t="s">
        <v>122</v>
      </c>
      <c r="C103" s="40" t="n">
        <v>651</v>
      </c>
      <c r="D103" s="40" t="n">
        <v>1302</v>
      </c>
      <c r="E103" s="40" t="n">
        <v>13063</v>
      </c>
      <c r="F103" s="39" t="s">
        <v>122</v>
      </c>
      <c r="G103" s="41" t="n">
        <v>0.9956</v>
      </c>
      <c r="H103" s="42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3.3" outlineLevel="0" r="104">
      <c r="A104" s="39" t="s">
        <v>71</v>
      </c>
      <c r="B104" s="39" t="s">
        <v>59</v>
      </c>
      <c r="C104" s="40" t="n">
        <v>1268</v>
      </c>
      <c r="D104" s="40" t="n">
        <v>5072</v>
      </c>
      <c r="E104" s="40" t="n">
        <v>48184</v>
      </c>
      <c r="F104" s="39" t="s">
        <v>60</v>
      </c>
      <c r="G104" s="41" t="n">
        <v>0.9956</v>
      </c>
      <c r="H104" s="42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3.3" outlineLevel="0" r="105">
      <c r="A105" s="39" t="s">
        <v>140</v>
      </c>
      <c r="B105" s="39" t="s">
        <v>141</v>
      </c>
      <c r="C105" s="40" t="n">
        <v>11488</v>
      </c>
      <c r="D105" s="40" t="n">
        <v>11488</v>
      </c>
      <c r="E105" s="40" t="n">
        <v>107059</v>
      </c>
      <c r="F105" s="39" t="s">
        <v>90</v>
      </c>
      <c r="G105" s="41" t="n">
        <v>0.9955</v>
      </c>
      <c r="H105" s="42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3.3" outlineLevel="0" r="106">
      <c r="A106" s="39" t="s">
        <v>358</v>
      </c>
      <c r="B106" s="39" t="s">
        <v>46</v>
      </c>
      <c r="C106" s="40" t="n">
        <v>134</v>
      </c>
      <c r="D106" s="40" t="n">
        <v>268</v>
      </c>
      <c r="E106" s="40" t="n">
        <v>1914</v>
      </c>
      <c r="F106" s="39" t="s">
        <v>46</v>
      </c>
      <c r="G106" s="41" t="n">
        <v>0.9955</v>
      </c>
      <c r="H106" s="42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3.3" outlineLevel="0" r="107">
      <c r="A107" s="39" t="s">
        <v>132</v>
      </c>
      <c r="B107" s="39" t="s">
        <v>74</v>
      </c>
      <c r="C107" s="40" t="n">
        <v>168</v>
      </c>
      <c r="D107" s="40" t="n">
        <v>736</v>
      </c>
      <c r="E107" s="40" t="n">
        <v>6053</v>
      </c>
      <c r="F107" s="39" t="s">
        <v>75</v>
      </c>
      <c r="G107" s="41" t="n">
        <v>0.9955</v>
      </c>
      <c r="H107" s="42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3.3" outlineLevel="0" r="108">
      <c r="A108" s="39" t="s">
        <v>469</v>
      </c>
      <c r="B108" s="39" t="s">
        <v>470</v>
      </c>
      <c r="C108" s="40" t="n">
        <v>6</v>
      </c>
      <c r="D108" s="40" t="n">
        <v>12</v>
      </c>
      <c r="E108" s="40" t="n">
        <v>120</v>
      </c>
      <c r="F108" s="39" t="s">
        <v>494</v>
      </c>
      <c r="G108" s="41" t="n">
        <v>0.9953</v>
      </c>
      <c r="H108" s="42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3.3" outlineLevel="0" r="109">
      <c r="A109" s="39" t="s">
        <v>187</v>
      </c>
      <c r="B109" s="39" t="s">
        <v>48</v>
      </c>
      <c r="C109" s="40" t="n">
        <v>288</v>
      </c>
      <c r="D109" s="40" t="n">
        <v>1152</v>
      </c>
      <c r="E109" s="40" t="n">
        <v>16531</v>
      </c>
      <c r="F109" s="39" t="s">
        <v>49</v>
      </c>
      <c r="G109" s="41" t="n">
        <v>0.995</v>
      </c>
      <c r="H109" s="42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3.3" outlineLevel="0" r="110">
      <c r="A110" s="39" t="s">
        <v>393</v>
      </c>
      <c r="B110" s="39" t="s">
        <v>40</v>
      </c>
      <c r="C110" s="40" t="n">
        <v>2</v>
      </c>
      <c r="D110" s="40" t="n">
        <v>4</v>
      </c>
      <c r="E110" s="40" t="n">
        <v>16</v>
      </c>
      <c r="F110" s="39" t="s">
        <v>41</v>
      </c>
      <c r="G110" s="41" t="n">
        <v>0.9948</v>
      </c>
      <c r="H110" s="42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3.3" outlineLevel="0" r="111">
      <c r="A111" s="39" t="s">
        <v>247</v>
      </c>
      <c r="B111" s="39" t="s">
        <v>248</v>
      </c>
      <c r="C111" s="40" t="n">
        <v>140</v>
      </c>
      <c r="D111" s="40" t="n">
        <v>336</v>
      </c>
      <c r="E111" s="40" t="n">
        <v>2003</v>
      </c>
      <c r="F111" s="39" t="s">
        <v>49</v>
      </c>
      <c r="G111" s="41" t="n">
        <v>0.9947</v>
      </c>
      <c r="H111" s="42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3.3" outlineLevel="0" r="112">
      <c r="A112" s="39" t="s">
        <v>262</v>
      </c>
      <c r="B112" s="39" t="s">
        <v>43</v>
      </c>
      <c r="C112" s="40" t="n">
        <v>30</v>
      </c>
      <c r="D112" s="40" t="n">
        <v>360</v>
      </c>
      <c r="E112" s="40" t="n">
        <v>4949</v>
      </c>
      <c r="F112" s="39" t="s">
        <v>442</v>
      </c>
      <c r="G112" s="41" t="n">
        <v>0.9945</v>
      </c>
      <c r="H112" s="42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3.3" outlineLevel="0" r="113">
      <c r="A113" s="39" t="s">
        <v>39</v>
      </c>
      <c r="B113" s="39" t="s">
        <v>40</v>
      </c>
      <c r="C113" s="40" t="n">
        <v>1</v>
      </c>
      <c r="D113" s="40" t="n">
        <v>1</v>
      </c>
      <c r="E113" s="43"/>
      <c r="F113" s="39" t="s">
        <v>41</v>
      </c>
      <c r="G113" s="41" t="n">
        <v>0.9945</v>
      </c>
      <c r="H113" s="42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3.3" outlineLevel="0" r="114">
      <c r="A114" s="39" t="s">
        <v>226</v>
      </c>
      <c r="B114" s="39" t="s">
        <v>46</v>
      </c>
      <c r="C114" s="40" t="n">
        <v>112</v>
      </c>
      <c r="D114" s="40" t="n">
        <v>462</v>
      </c>
      <c r="E114" s="40" t="n">
        <v>3825</v>
      </c>
      <c r="F114" s="39" t="s">
        <v>46</v>
      </c>
      <c r="G114" s="41" t="n">
        <v>0.9941</v>
      </c>
      <c r="H114" s="42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3.3" outlineLevel="0" r="115">
      <c r="A115" s="39" t="s">
        <v>77</v>
      </c>
      <c r="B115" s="39" t="s">
        <v>59</v>
      </c>
      <c r="C115" s="40" t="n">
        <v>40</v>
      </c>
      <c r="D115" s="40" t="n">
        <v>160</v>
      </c>
      <c r="E115" s="40" t="n">
        <v>1408</v>
      </c>
      <c r="F115" s="39" t="s">
        <v>60</v>
      </c>
      <c r="G115" s="41" t="n">
        <v>0.994</v>
      </c>
      <c r="H115" s="42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3.3" outlineLevel="0" r="116">
      <c r="A116" s="39" t="s">
        <v>107</v>
      </c>
      <c r="B116" s="39" t="s">
        <v>74</v>
      </c>
      <c r="C116" s="40" t="n">
        <v>220</v>
      </c>
      <c r="D116" s="40" t="n">
        <v>752</v>
      </c>
      <c r="E116" s="40" t="n">
        <v>7198</v>
      </c>
      <c r="F116" s="39" t="s">
        <v>75</v>
      </c>
      <c r="G116" s="41" t="n">
        <v>0.994</v>
      </c>
      <c r="H116" s="42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3.3" outlineLevel="0" r="117">
      <c r="A117" s="39" t="s">
        <v>174</v>
      </c>
      <c r="B117" s="39" t="s">
        <v>46</v>
      </c>
      <c r="C117" s="40" t="n">
        <v>14</v>
      </c>
      <c r="D117" s="40" t="n">
        <v>14</v>
      </c>
      <c r="E117" s="40" t="n">
        <v>46</v>
      </c>
      <c r="F117" s="39" t="s">
        <v>46</v>
      </c>
      <c r="G117" s="41" t="n">
        <v>0.9939</v>
      </c>
      <c r="H117" s="42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3.3" outlineLevel="0" r="118">
      <c r="A118" s="39" t="s">
        <v>217</v>
      </c>
      <c r="B118" s="39" t="s">
        <v>74</v>
      </c>
      <c r="C118" s="40" t="n">
        <v>104</v>
      </c>
      <c r="D118" s="40" t="n">
        <v>408</v>
      </c>
      <c r="E118" s="40" t="n">
        <v>3487</v>
      </c>
      <c r="F118" s="39" t="s">
        <v>75</v>
      </c>
      <c r="G118" s="41" t="n">
        <v>0.9937</v>
      </c>
      <c r="H118" s="42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3.3" outlineLevel="0" r="119">
      <c r="A119" s="39" t="s">
        <v>163</v>
      </c>
      <c r="B119" s="39" t="s">
        <v>62</v>
      </c>
      <c r="C119" s="40" t="n">
        <v>736</v>
      </c>
      <c r="D119" s="40" t="n">
        <v>4232</v>
      </c>
      <c r="E119" s="40" t="n">
        <v>33941</v>
      </c>
      <c r="F119" s="39" t="s">
        <v>439</v>
      </c>
      <c r="G119" s="41" t="n">
        <v>0.9936</v>
      </c>
      <c r="H119" s="42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3.3" outlineLevel="0" r="120">
      <c r="A120" s="39" t="s">
        <v>330</v>
      </c>
      <c r="B120" s="39" t="s">
        <v>180</v>
      </c>
      <c r="C120" s="40" t="n">
        <v>12</v>
      </c>
      <c r="D120" s="40" t="n">
        <v>28</v>
      </c>
      <c r="E120" s="43"/>
      <c r="F120" s="39" t="s">
        <v>475</v>
      </c>
      <c r="G120" s="41" t="n">
        <v>0.9934</v>
      </c>
      <c r="H120" s="42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3.3" outlineLevel="0" r="121">
      <c r="A121" s="39" t="s">
        <v>78</v>
      </c>
      <c r="B121" s="39" t="s">
        <v>62</v>
      </c>
      <c r="C121" s="40" t="n">
        <v>2488</v>
      </c>
      <c r="D121" s="40" t="n">
        <v>13616</v>
      </c>
      <c r="E121" s="40" t="n">
        <v>106847</v>
      </c>
      <c r="F121" s="39" t="s">
        <v>439</v>
      </c>
      <c r="G121" s="41" t="n">
        <v>0.9932</v>
      </c>
      <c r="H121" s="42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3.3" outlineLevel="0" r="122">
      <c r="A122" s="39" t="s">
        <v>102</v>
      </c>
      <c r="B122" s="39" t="s">
        <v>46</v>
      </c>
      <c r="C122" s="40" t="n">
        <v>7</v>
      </c>
      <c r="D122" s="40" t="n">
        <v>14</v>
      </c>
      <c r="E122" s="40" t="n">
        <v>74</v>
      </c>
      <c r="F122" s="39" t="s">
        <v>46</v>
      </c>
      <c r="G122" s="41" t="n">
        <v>0.9932</v>
      </c>
      <c r="H122" s="42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3.3" outlineLevel="0" r="123">
      <c r="A123" s="39" t="s">
        <v>134</v>
      </c>
      <c r="B123" s="39" t="s">
        <v>115</v>
      </c>
      <c r="C123" s="40" t="n">
        <v>139</v>
      </c>
      <c r="D123" s="40" t="n">
        <v>532</v>
      </c>
      <c r="E123" s="40" t="n">
        <v>5432</v>
      </c>
      <c r="F123" s="39" t="s">
        <v>442</v>
      </c>
      <c r="G123" s="41" t="n">
        <v>0.9932</v>
      </c>
      <c r="H123" s="42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3.3" outlineLevel="0" r="124">
      <c r="A124" s="39" t="s">
        <v>97</v>
      </c>
      <c r="B124" s="39" t="s">
        <v>40</v>
      </c>
      <c r="C124" s="40" t="n">
        <v>396</v>
      </c>
      <c r="D124" s="40" t="n">
        <v>1376</v>
      </c>
      <c r="E124" s="43"/>
      <c r="F124" s="39" t="s">
        <v>41</v>
      </c>
      <c r="G124" s="41" t="n">
        <v>0.9931</v>
      </c>
      <c r="H124" s="42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3.3" outlineLevel="0" r="125">
      <c r="A125" s="39" t="s">
        <v>507</v>
      </c>
      <c r="B125" s="39" t="s">
        <v>43</v>
      </c>
      <c r="C125" s="40" t="n">
        <v>8</v>
      </c>
      <c r="D125" s="40" t="n">
        <v>24</v>
      </c>
      <c r="E125" s="40" t="n">
        <v>115</v>
      </c>
      <c r="F125" s="39" t="s">
        <v>442</v>
      </c>
      <c r="G125" s="41" t="n">
        <v>0.9926</v>
      </c>
      <c r="H125" s="42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3.3" outlineLevel="0" r="126">
      <c r="A126" s="39" t="s">
        <v>150</v>
      </c>
      <c r="B126" s="39" t="s">
        <v>46</v>
      </c>
      <c r="C126" s="40" t="n">
        <v>12</v>
      </c>
      <c r="D126" s="40" t="n">
        <v>32</v>
      </c>
      <c r="E126" s="40" t="n">
        <v>300</v>
      </c>
      <c r="F126" s="39" t="s">
        <v>46</v>
      </c>
      <c r="G126" s="41" t="n">
        <v>0.9926</v>
      </c>
      <c r="H126" s="42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3.3" outlineLevel="0" r="127">
      <c r="A127" s="39" t="s">
        <v>182</v>
      </c>
      <c r="B127" s="39" t="s">
        <v>59</v>
      </c>
      <c r="C127" s="40" t="n">
        <v>1010</v>
      </c>
      <c r="D127" s="40" t="n">
        <v>1810</v>
      </c>
      <c r="E127" s="40" t="n">
        <v>18482</v>
      </c>
      <c r="F127" s="39" t="s">
        <v>60</v>
      </c>
      <c r="G127" s="41" t="n">
        <v>0.9923</v>
      </c>
      <c r="H127" s="42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3.3" outlineLevel="0" r="128">
      <c r="A128" s="39" t="s">
        <v>252</v>
      </c>
      <c r="B128" s="39" t="s">
        <v>152</v>
      </c>
      <c r="C128" s="40" t="n">
        <v>745</v>
      </c>
      <c r="D128" s="40" t="n">
        <v>2980</v>
      </c>
      <c r="E128" s="40" t="n">
        <v>25926</v>
      </c>
      <c r="F128" s="39" t="s">
        <v>49</v>
      </c>
      <c r="G128" s="41" t="n">
        <v>0.9918</v>
      </c>
      <c r="H128" s="42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3.3" outlineLevel="0" r="129">
      <c r="A129" s="39" t="s">
        <v>197</v>
      </c>
      <c r="B129" s="39" t="s">
        <v>119</v>
      </c>
      <c r="C129" s="40" t="n">
        <v>16</v>
      </c>
      <c r="D129" s="40" t="n">
        <v>19</v>
      </c>
      <c r="E129" s="40" t="n">
        <v>100</v>
      </c>
      <c r="F129" s="39" t="s">
        <v>120</v>
      </c>
      <c r="G129" s="41" t="n">
        <v>0.9914</v>
      </c>
      <c r="H129" s="42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3.3" outlineLevel="0" r="130">
      <c r="A130" s="39" t="s">
        <v>332</v>
      </c>
      <c r="B130" s="39" t="s">
        <v>184</v>
      </c>
      <c r="C130" s="40" t="n">
        <v>9</v>
      </c>
      <c r="D130" s="40" t="n">
        <v>9</v>
      </c>
      <c r="E130" s="43"/>
      <c r="F130" s="39" t="s">
        <v>185</v>
      </c>
      <c r="G130" s="41" t="n">
        <v>0.9909</v>
      </c>
      <c r="H130" s="42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3.3" outlineLevel="0" r="131">
      <c r="A131" s="39" t="s">
        <v>461</v>
      </c>
      <c r="B131" s="39" t="s">
        <v>122</v>
      </c>
      <c r="C131" s="40" t="n">
        <v>4</v>
      </c>
      <c r="D131" s="40" t="n">
        <v>16</v>
      </c>
      <c r="E131" s="43"/>
      <c r="F131" s="39" t="s">
        <v>122</v>
      </c>
      <c r="G131" s="41" t="n">
        <v>0.9907</v>
      </c>
      <c r="H131" s="42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3.3" outlineLevel="0" r="132">
      <c r="A132" s="39" t="s">
        <v>257</v>
      </c>
      <c r="B132" s="39" t="s">
        <v>100</v>
      </c>
      <c r="C132" s="40" t="n">
        <v>258</v>
      </c>
      <c r="D132" s="40" t="n">
        <v>1154</v>
      </c>
      <c r="E132" s="43"/>
      <c r="F132" s="39" t="s">
        <v>60</v>
      </c>
      <c r="G132" s="41" t="n">
        <v>0.9905</v>
      </c>
      <c r="H132" s="42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3.3" outlineLevel="0" r="133">
      <c r="A133" s="39" t="s">
        <v>244</v>
      </c>
      <c r="B133" s="39" t="s">
        <v>130</v>
      </c>
      <c r="C133" s="40" t="n">
        <v>94</v>
      </c>
      <c r="D133" s="40" t="n">
        <v>376</v>
      </c>
      <c r="E133" s="40" t="n">
        <v>4422</v>
      </c>
      <c r="F133" s="39" t="s">
        <v>131</v>
      </c>
      <c r="G133" s="41" t="n">
        <v>0.9901</v>
      </c>
      <c r="H133" s="42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3.3" outlineLevel="0" r="134">
      <c r="A134" s="39" t="s">
        <v>282</v>
      </c>
      <c r="B134" s="39" t="s">
        <v>43</v>
      </c>
      <c r="C134" s="40" t="n">
        <v>592</v>
      </c>
      <c r="D134" s="40" t="n">
        <v>2368</v>
      </c>
      <c r="E134" s="40" t="n">
        <v>24144</v>
      </c>
      <c r="F134" s="39" t="s">
        <v>442</v>
      </c>
      <c r="G134" s="41" t="n">
        <v>0.9901</v>
      </c>
      <c r="H134" s="42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3.3" outlineLevel="0" r="135">
      <c r="A135" s="39" t="s">
        <v>334</v>
      </c>
      <c r="B135" s="39" t="s">
        <v>59</v>
      </c>
      <c r="C135" s="40" t="n">
        <v>1592</v>
      </c>
      <c r="D135" s="40" t="n">
        <v>4224</v>
      </c>
      <c r="E135" s="40" t="n">
        <v>22699</v>
      </c>
      <c r="F135" s="39" t="s">
        <v>60</v>
      </c>
      <c r="G135" s="41" t="n">
        <v>0.9898</v>
      </c>
      <c r="H135" s="42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3.3" outlineLevel="0" r="136">
      <c r="A136" s="39" t="s">
        <v>149</v>
      </c>
      <c r="B136" s="39" t="s">
        <v>119</v>
      </c>
      <c r="C136" s="40" t="n">
        <v>16</v>
      </c>
      <c r="D136" s="40" t="n">
        <v>64</v>
      </c>
      <c r="E136" s="40" t="n">
        <v>626</v>
      </c>
      <c r="F136" s="39" t="s">
        <v>120</v>
      </c>
      <c r="G136" s="41" t="n">
        <v>0.9896</v>
      </c>
      <c r="H136" s="42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3.3" outlineLevel="0" r="137">
      <c r="A137" s="39" t="s">
        <v>388</v>
      </c>
      <c r="B137" s="39" t="s">
        <v>46</v>
      </c>
      <c r="C137" s="40" t="n">
        <v>10</v>
      </c>
      <c r="D137" s="40" t="n">
        <v>10</v>
      </c>
      <c r="E137" s="40" t="n">
        <v>183</v>
      </c>
      <c r="F137" s="39" t="s">
        <v>46</v>
      </c>
      <c r="G137" s="41" t="n">
        <v>0.9895</v>
      </c>
      <c r="H137" s="42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3.3" outlineLevel="0" r="138">
      <c r="A138" s="39" t="s">
        <v>104</v>
      </c>
      <c r="B138" s="39" t="s">
        <v>46</v>
      </c>
      <c r="C138" s="40" t="n">
        <v>128</v>
      </c>
      <c r="D138" s="40" t="n">
        <v>512</v>
      </c>
      <c r="E138" s="40" t="n">
        <v>3840</v>
      </c>
      <c r="F138" s="39" t="s">
        <v>46</v>
      </c>
      <c r="G138" s="41" t="n">
        <v>0.9888</v>
      </c>
      <c r="H138" s="42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3.3" outlineLevel="0" r="139">
      <c r="A139" s="39" t="s">
        <v>342</v>
      </c>
      <c r="B139" s="39" t="s">
        <v>84</v>
      </c>
      <c r="C139" s="40" t="n">
        <v>276</v>
      </c>
      <c r="D139" s="40" t="n">
        <v>1104</v>
      </c>
      <c r="E139" s="40" t="n">
        <v>9307</v>
      </c>
      <c r="F139" s="39" t="s">
        <v>445</v>
      </c>
      <c r="G139" s="41" t="n">
        <v>0.9882</v>
      </c>
      <c r="H139" s="42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3.3" outlineLevel="0" r="140">
      <c r="A140" s="39" t="s">
        <v>380</v>
      </c>
      <c r="B140" s="39" t="s">
        <v>180</v>
      </c>
      <c r="C140" s="40" t="n">
        <v>128</v>
      </c>
      <c r="D140" s="40" t="n">
        <v>1024</v>
      </c>
      <c r="E140" s="40" t="n">
        <v>8724</v>
      </c>
      <c r="F140" s="39" t="s">
        <v>475</v>
      </c>
      <c r="G140" s="41" t="n">
        <v>0.9882</v>
      </c>
      <c r="H140" s="42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3.3" outlineLevel="0" r="141">
      <c r="A141" s="39" t="s">
        <v>301</v>
      </c>
      <c r="B141" s="39" t="s">
        <v>302</v>
      </c>
      <c r="C141" s="40" t="n">
        <v>106</v>
      </c>
      <c r="D141" s="40" t="n">
        <v>524</v>
      </c>
      <c r="E141" s="40" t="n">
        <v>6365</v>
      </c>
      <c r="F141" s="39" t="s">
        <v>49</v>
      </c>
      <c r="G141" s="41" t="n">
        <v>0.9881</v>
      </c>
      <c r="H141" s="42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3.3" outlineLevel="0" r="142">
      <c r="A142" s="39" t="s">
        <v>323</v>
      </c>
      <c r="B142" s="39" t="s">
        <v>152</v>
      </c>
      <c r="C142" s="40" t="n">
        <v>102</v>
      </c>
      <c r="D142" s="40" t="n">
        <v>404</v>
      </c>
      <c r="E142" s="40" t="n">
        <v>4202</v>
      </c>
      <c r="F142" s="39" t="s">
        <v>49</v>
      </c>
      <c r="G142" s="41" t="n">
        <v>0.9878</v>
      </c>
      <c r="H142" s="42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3.3" outlineLevel="0" r="143">
      <c r="A143" s="39" t="s">
        <v>232</v>
      </c>
      <c r="B143" s="39" t="s">
        <v>233</v>
      </c>
      <c r="C143" s="40" t="n">
        <v>408</v>
      </c>
      <c r="D143" s="40" t="n">
        <v>912</v>
      </c>
      <c r="E143" s="40" t="n">
        <v>5828</v>
      </c>
      <c r="F143" s="39" t="s">
        <v>234</v>
      </c>
      <c r="G143" s="41" t="n">
        <v>0.9878</v>
      </c>
      <c r="H143" s="42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3.3" outlineLevel="0" r="144">
      <c r="A144" s="39" t="s">
        <v>98</v>
      </c>
      <c r="B144" s="39" t="s">
        <v>59</v>
      </c>
      <c r="C144" s="40" t="n">
        <v>143</v>
      </c>
      <c r="D144" s="40" t="n">
        <v>572</v>
      </c>
      <c r="E144" s="40" t="n">
        <v>8318</v>
      </c>
      <c r="F144" s="39" t="s">
        <v>60</v>
      </c>
      <c r="G144" s="41" t="n">
        <v>0.9872</v>
      </c>
      <c r="H144" s="42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3.3" outlineLevel="0" r="145">
      <c r="A145" s="39" t="s">
        <v>91</v>
      </c>
      <c r="B145" s="39" t="s">
        <v>43</v>
      </c>
      <c r="C145" s="40" t="n">
        <v>298</v>
      </c>
      <c r="D145" s="40" t="n">
        <v>836</v>
      </c>
      <c r="E145" s="40" t="n">
        <v>9581</v>
      </c>
      <c r="F145" s="39" t="s">
        <v>442</v>
      </c>
      <c r="G145" s="41" t="n">
        <v>0.9872</v>
      </c>
      <c r="H145" s="42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3.3" outlineLevel="0" r="146">
      <c r="A146" s="39" t="s">
        <v>144</v>
      </c>
      <c r="B146" s="39" t="s">
        <v>115</v>
      </c>
      <c r="C146" s="40" t="n">
        <v>312</v>
      </c>
      <c r="D146" s="40" t="n">
        <v>1248</v>
      </c>
      <c r="E146" s="40" t="n">
        <v>8524</v>
      </c>
      <c r="F146" s="39" t="s">
        <v>442</v>
      </c>
      <c r="G146" s="41" t="n">
        <v>0.9863</v>
      </c>
      <c r="H146" s="42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3.3" outlineLevel="0" r="147">
      <c r="A147" s="39" t="s">
        <v>270</v>
      </c>
      <c r="B147" s="39" t="s">
        <v>43</v>
      </c>
      <c r="C147" s="40" t="n">
        <v>318</v>
      </c>
      <c r="D147" s="40" t="n">
        <v>1272</v>
      </c>
      <c r="E147" s="40" t="n">
        <v>9411</v>
      </c>
      <c r="F147" s="39" t="s">
        <v>442</v>
      </c>
      <c r="G147" s="41" t="n">
        <v>0.986</v>
      </c>
      <c r="H147" s="42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3.3" outlineLevel="0" r="148">
      <c r="A148" s="39" t="s">
        <v>224</v>
      </c>
      <c r="B148" s="39" t="s">
        <v>115</v>
      </c>
      <c r="C148" s="40" t="n">
        <v>20</v>
      </c>
      <c r="D148" s="40" t="n">
        <v>20</v>
      </c>
      <c r="E148" s="40" t="n">
        <v>60</v>
      </c>
      <c r="F148" s="39" t="s">
        <v>442</v>
      </c>
      <c r="G148" s="41" t="n">
        <v>0.9852</v>
      </c>
      <c r="H148" s="42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3.3" outlineLevel="0" r="149">
      <c r="A149" s="39" t="s">
        <v>67</v>
      </c>
      <c r="B149" s="39" t="s">
        <v>66</v>
      </c>
      <c r="C149" s="40" t="n">
        <v>1</v>
      </c>
      <c r="D149" s="40" t="n">
        <v>1</v>
      </c>
      <c r="E149" s="40" t="n">
        <v>295447</v>
      </c>
      <c r="F149" s="39" t="s">
        <v>68</v>
      </c>
      <c r="G149" s="41" t="n">
        <v>0.9851</v>
      </c>
      <c r="H149" s="42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3.3" outlineLevel="0" r="150">
      <c r="A150" s="39" t="s">
        <v>455</v>
      </c>
      <c r="B150" s="39" t="s">
        <v>284</v>
      </c>
      <c r="C150" s="40" t="n">
        <v>1</v>
      </c>
      <c r="D150" s="40" t="n">
        <v>4</v>
      </c>
      <c r="E150" s="40" t="n">
        <v>30</v>
      </c>
      <c r="F150" s="39" t="s">
        <v>49</v>
      </c>
      <c r="G150" s="41" t="n">
        <v>0.985</v>
      </c>
      <c r="H150" s="42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3.3" outlineLevel="0" r="151">
      <c r="A151" s="39" t="s">
        <v>171</v>
      </c>
      <c r="B151" s="39" t="s">
        <v>74</v>
      </c>
      <c r="C151" s="40" t="n">
        <v>188</v>
      </c>
      <c r="D151" s="40" t="n">
        <v>856</v>
      </c>
      <c r="E151" s="40" t="n">
        <v>7293</v>
      </c>
      <c r="F151" s="39" t="s">
        <v>75</v>
      </c>
      <c r="G151" s="41" t="n">
        <v>0.9848</v>
      </c>
      <c r="H151" s="42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3.3" outlineLevel="0" r="152">
      <c r="A152" s="39" t="s">
        <v>95</v>
      </c>
      <c r="B152" s="39" t="s">
        <v>46</v>
      </c>
      <c r="C152" s="40" t="n">
        <v>28</v>
      </c>
      <c r="D152" s="40" t="n">
        <v>28</v>
      </c>
      <c r="E152" s="40" t="n">
        <v>116</v>
      </c>
      <c r="F152" s="39" t="s">
        <v>46</v>
      </c>
      <c r="G152" s="41" t="n">
        <v>0.9846</v>
      </c>
      <c r="H152" s="42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3.3" outlineLevel="0" r="153">
      <c r="A153" s="39" t="s">
        <v>83</v>
      </c>
      <c r="B153" s="39" t="s">
        <v>84</v>
      </c>
      <c r="C153" s="40" t="n">
        <v>64</v>
      </c>
      <c r="D153" s="40" t="n">
        <v>128</v>
      </c>
      <c r="E153" s="40" t="n">
        <v>870</v>
      </c>
      <c r="F153" s="39" t="s">
        <v>445</v>
      </c>
      <c r="G153" s="41" t="n">
        <v>0.9843</v>
      </c>
      <c r="H153" s="42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3.3" outlineLevel="0" r="154">
      <c r="A154" s="39" t="s">
        <v>361</v>
      </c>
      <c r="B154" s="39" t="s">
        <v>43</v>
      </c>
      <c r="C154" s="40" t="n">
        <v>420</v>
      </c>
      <c r="D154" s="40" t="n">
        <v>1680</v>
      </c>
      <c r="E154" s="40" t="n">
        <v>14146</v>
      </c>
      <c r="F154" s="39" t="s">
        <v>442</v>
      </c>
      <c r="G154" s="41" t="n">
        <v>0.9828</v>
      </c>
      <c r="H154" s="42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3.3" outlineLevel="0" r="155">
      <c r="A155" s="39" t="s">
        <v>376</v>
      </c>
      <c r="B155" s="39" t="s">
        <v>59</v>
      </c>
      <c r="C155" s="40" t="n">
        <v>38</v>
      </c>
      <c r="D155" s="40" t="n">
        <v>152</v>
      </c>
      <c r="E155" s="40" t="n">
        <v>1310</v>
      </c>
      <c r="F155" s="39" t="s">
        <v>60</v>
      </c>
      <c r="G155" s="41" t="n">
        <v>0.9826</v>
      </c>
      <c r="H155" s="42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3.3" outlineLevel="0" r="156">
      <c r="A156" s="39" t="s">
        <v>211</v>
      </c>
      <c r="B156" s="39" t="s">
        <v>46</v>
      </c>
      <c r="C156" s="40" t="n">
        <v>300</v>
      </c>
      <c r="D156" s="40" t="n">
        <v>3000</v>
      </c>
      <c r="E156" s="40" t="n">
        <v>60000</v>
      </c>
      <c r="F156" s="39" t="s">
        <v>46</v>
      </c>
      <c r="G156" s="41" t="n">
        <v>0.982</v>
      </c>
      <c r="H156" s="42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3.3" outlineLevel="0" r="157">
      <c r="A157" s="39" t="s">
        <v>360</v>
      </c>
      <c r="B157" s="39" t="s">
        <v>51</v>
      </c>
      <c r="C157" s="40" t="n">
        <v>506</v>
      </c>
      <c r="D157" s="40" t="n">
        <v>2024</v>
      </c>
      <c r="E157" s="40" t="n">
        <v>21495</v>
      </c>
      <c r="F157" s="39" t="s">
        <v>440</v>
      </c>
      <c r="G157" s="41" t="n">
        <v>0.9819</v>
      </c>
      <c r="H157" s="42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3.3" outlineLevel="0" r="158">
      <c r="A158" s="39" t="s">
        <v>242</v>
      </c>
      <c r="B158" s="39" t="s">
        <v>59</v>
      </c>
      <c r="C158" s="40" t="n">
        <v>460</v>
      </c>
      <c r="D158" s="40" t="n">
        <v>1544</v>
      </c>
      <c r="E158" s="40" t="n">
        <v>12584</v>
      </c>
      <c r="F158" s="39" t="s">
        <v>60</v>
      </c>
      <c r="G158" s="41" t="n">
        <v>0.981</v>
      </c>
      <c r="H158" s="42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3.3" outlineLevel="0" r="159">
      <c r="A159" s="39" t="s">
        <v>176</v>
      </c>
      <c r="B159" s="39" t="s">
        <v>130</v>
      </c>
      <c r="C159" s="40" t="n">
        <v>130</v>
      </c>
      <c r="D159" s="40" t="n">
        <v>130</v>
      </c>
      <c r="E159" s="40" t="n">
        <v>520</v>
      </c>
      <c r="F159" s="39" t="s">
        <v>131</v>
      </c>
      <c r="G159" s="41" t="n">
        <v>0.9809</v>
      </c>
      <c r="H159" s="42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3.3" outlineLevel="0" r="160">
      <c r="A160" s="39" t="s">
        <v>343</v>
      </c>
      <c r="B160" s="39" t="s">
        <v>255</v>
      </c>
      <c r="C160" s="40" t="n">
        <v>124</v>
      </c>
      <c r="D160" s="40" t="n">
        <v>496</v>
      </c>
      <c r="E160" s="40" t="n">
        <v>54560</v>
      </c>
      <c r="F160" s="39" t="s">
        <v>491</v>
      </c>
      <c r="G160" s="41" t="n">
        <v>0.9799</v>
      </c>
      <c r="H160" s="42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3.3" outlineLevel="0" r="161">
      <c r="A161" s="39" t="s">
        <v>449</v>
      </c>
      <c r="B161" s="39" t="s">
        <v>450</v>
      </c>
      <c r="C161" s="40" t="n">
        <v>5</v>
      </c>
      <c r="D161" s="40" t="n">
        <v>10</v>
      </c>
      <c r="E161" s="40" t="n">
        <v>96</v>
      </c>
      <c r="F161" s="39" t="s">
        <v>234</v>
      </c>
      <c r="G161" s="41" t="n">
        <v>0.9798</v>
      </c>
      <c r="H161" s="42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3.3" outlineLevel="0" r="162">
      <c r="A162" s="39" t="s">
        <v>283</v>
      </c>
      <c r="B162" s="39" t="s">
        <v>284</v>
      </c>
      <c r="C162" s="40" t="n">
        <v>54</v>
      </c>
      <c r="D162" s="40" t="n">
        <v>216</v>
      </c>
      <c r="E162" s="40" t="n">
        <v>2538</v>
      </c>
      <c r="F162" s="39" t="s">
        <v>49</v>
      </c>
      <c r="G162" s="41" t="n">
        <v>0.9797</v>
      </c>
      <c r="H162" s="42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3.3" outlineLevel="0" r="163">
      <c r="A163" s="39" t="s">
        <v>216</v>
      </c>
      <c r="B163" s="39" t="s">
        <v>200</v>
      </c>
      <c r="C163" s="40" t="n">
        <v>64</v>
      </c>
      <c r="D163" s="40" t="n">
        <v>128</v>
      </c>
      <c r="E163" s="40" t="n">
        <v>481</v>
      </c>
      <c r="F163" s="39" t="s">
        <v>201</v>
      </c>
      <c r="G163" s="41" t="n">
        <v>0.9791</v>
      </c>
      <c r="H163" s="42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3.3" outlineLevel="0" r="164">
      <c r="A164" s="39" t="s">
        <v>298</v>
      </c>
      <c r="B164" s="39" t="s">
        <v>59</v>
      </c>
      <c r="C164" s="40" t="n">
        <v>158</v>
      </c>
      <c r="D164" s="40" t="n">
        <v>632</v>
      </c>
      <c r="E164" s="40" t="n">
        <v>5486</v>
      </c>
      <c r="F164" s="39" t="s">
        <v>60</v>
      </c>
      <c r="G164" s="41" t="n">
        <v>0.9787</v>
      </c>
      <c r="H164" s="42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3.3" outlineLevel="0" r="165">
      <c r="A165" s="39" t="s">
        <v>280</v>
      </c>
      <c r="B165" s="39" t="s">
        <v>46</v>
      </c>
      <c r="C165" s="40" t="n">
        <v>32</v>
      </c>
      <c r="D165" s="40" t="n">
        <v>128</v>
      </c>
      <c r="E165" s="43"/>
      <c r="F165" s="39" t="s">
        <v>46</v>
      </c>
      <c r="G165" s="41" t="n">
        <v>0.9783</v>
      </c>
      <c r="H165" s="42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3.3" outlineLevel="0" r="166">
      <c r="A166" s="39" t="s">
        <v>508</v>
      </c>
      <c r="B166" s="39" t="s">
        <v>74</v>
      </c>
      <c r="C166" s="40" t="n">
        <v>180</v>
      </c>
      <c r="D166" s="40" t="n">
        <v>420</v>
      </c>
      <c r="E166" s="40" t="n">
        <v>5040</v>
      </c>
      <c r="F166" s="39" t="s">
        <v>75</v>
      </c>
      <c r="G166" s="41" t="n">
        <v>0.977</v>
      </c>
      <c r="H166" s="42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3.3" outlineLevel="0" r="167">
      <c r="A167" s="39" t="s">
        <v>258</v>
      </c>
      <c r="B167" s="39" t="s">
        <v>184</v>
      </c>
      <c r="C167" s="40" t="n">
        <v>120</v>
      </c>
      <c r="D167" s="40" t="n">
        <v>120</v>
      </c>
      <c r="E167" s="40" t="n">
        <v>866</v>
      </c>
      <c r="F167" s="39" t="s">
        <v>185</v>
      </c>
      <c r="G167" s="41" t="n">
        <v>0.9764</v>
      </c>
      <c r="H167" s="42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3.3" outlineLevel="0" r="168">
      <c r="A168" s="39" t="s">
        <v>291</v>
      </c>
      <c r="B168" s="39" t="s">
        <v>62</v>
      </c>
      <c r="C168" s="40" t="n">
        <v>12</v>
      </c>
      <c r="D168" s="40" t="n">
        <v>12</v>
      </c>
      <c r="E168" s="40" t="n">
        <v>134</v>
      </c>
      <c r="F168" s="39" t="s">
        <v>439</v>
      </c>
      <c r="G168" s="41" t="n">
        <v>0.9762</v>
      </c>
      <c r="H168" s="42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3.3" outlineLevel="0" r="169">
      <c r="A169" s="39" t="s">
        <v>215</v>
      </c>
      <c r="B169" s="39" t="s">
        <v>59</v>
      </c>
      <c r="C169" s="40" t="n">
        <v>300</v>
      </c>
      <c r="D169" s="40" t="n">
        <v>400</v>
      </c>
      <c r="E169" s="40" t="n">
        <v>4800</v>
      </c>
      <c r="F169" s="39" t="s">
        <v>60</v>
      </c>
      <c r="G169" s="41" t="n">
        <v>0.9756</v>
      </c>
      <c r="H169" s="42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3.3" outlineLevel="0" r="170">
      <c r="A170" s="39" t="s">
        <v>353</v>
      </c>
      <c r="B170" s="39" t="s">
        <v>74</v>
      </c>
      <c r="C170" s="40" t="n">
        <v>451</v>
      </c>
      <c r="D170" s="40" t="n">
        <v>2534</v>
      </c>
      <c r="E170" s="40" t="n">
        <v>21792</v>
      </c>
      <c r="F170" s="39" t="s">
        <v>75</v>
      </c>
      <c r="G170" s="41" t="n">
        <v>0.9754</v>
      </c>
      <c r="H170" s="42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3.3" outlineLevel="0" r="171">
      <c r="A171" s="39" t="s">
        <v>315</v>
      </c>
      <c r="B171" s="39" t="s">
        <v>184</v>
      </c>
      <c r="C171" s="40" t="n">
        <v>38</v>
      </c>
      <c r="D171" s="40" t="n">
        <v>128</v>
      </c>
      <c r="E171" s="40" t="n">
        <v>1523</v>
      </c>
      <c r="F171" s="39" t="s">
        <v>185</v>
      </c>
      <c r="G171" s="41" t="n">
        <v>0.9754</v>
      </c>
      <c r="H171" s="42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3.3" outlineLevel="0" r="172">
      <c r="A172" s="39" t="s">
        <v>253</v>
      </c>
      <c r="B172" s="39" t="s">
        <v>147</v>
      </c>
      <c r="C172" s="40" t="n">
        <v>14</v>
      </c>
      <c r="D172" s="40" t="n">
        <v>84</v>
      </c>
      <c r="E172" s="43"/>
      <c r="F172" s="39" t="s">
        <v>451</v>
      </c>
      <c r="G172" s="41" t="n">
        <v>0.9747</v>
      </c>
      <c r="H172" s="42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3.3" outlineLevel="0" r="173">
      <c r="A173" s="39" t="s">
        <v>123</v>
      </c>
      <c r="B173" s="39" t="s">
        <v>46</v>
      </c>
      <c r="C173" s="40" t="n">
        <v>12</v>
      </c>
      <c r="D173" s="40" t="n">
        <v>48</v>
      </c>
      <c r="E173" s="40" t="n">
        <v>4373</v>
      </c>
      <c r="F173" s="39" t="s">
        <v>46</v>
      </c>
      <c r="G173" s="41" t="n">
        <v>0.9737</v>
      </c>
      <c r="H173" s="42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3.3" outlineLevel="0" r="174">
      <c r="A174" s="39" t="s">
        <v>73</v>
      </c>
      <c r="B174" s="39" t="s">
        <v>74</v>
      </c>
      <c r="C174" s="40" t="n">
        <v>1614</v>
      </c>
      <c r="D174" s="40" t="n">
        <v>9068</v>
      </c>
      <c r="E174" s="40" t="n">
        <v>77985</v>
      </c>
      <c r="F174" s="39" t="s">
        <v>75</v>
      </c>
      <c r="G174" s="41" t="n">
        <v>0.9733</v>
      </c>
      <c r="H174" s="42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3.3" outlineLevel="0" r="175">
      <c r="A175" s="39" t="s">
        <v>239</v>
      </c>
      <c r="B175" s="39" t="s">
        <v>240</v>
      </c>
      <c r="C175" s="40" t="n">
        <v>32</v>
      </c>
      <c r="D175" s="40" t="n">
        <v>64</v>
      </c>
      <c r="E175" s="43"/>
      <c r="F175" s="39" t="s">
        <v>90</v>
      </c>
      <c r="G175" s="41" t="n">
        <v>0.973</v>
      </c>
      <c r="H175" s="42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3.3" outlineLevel="0" r="176">
      <c r="A176" s="39" t="s">
        <v>138</v>
      </c>
      <c r="B176" s="39" t="s">
        <v>115</v>
      </c>
      <c r="C176" s="40" t="n">
        <v>46</v>
      </c>
      <c r="D176" s="40" t="n">
        <v>184</v>
      </c>
      <c r="E176" s="40" t="n">
        <v>1879</v>
      </c>
      <c r="F176" s="39" t="s">
        <v>442</v>
      </c>
      <c r="G176" s="41" t="n">
        <v>0.9728</v>
      </c>
      <c r="H176" s="42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3.3" outlineLevel="0" r="177">
      <c r="A177" s="39" t="s">
        <v>324</v>
      </c>
      <c r="B177" s="39" t="s">
        <v>130</v>
      </c>
      <c r="C177" s="40" t="n">
        <v>268</v>
      </c>
      <c r="D177" s="40" t="n">
        <v>1072</v>
      </c>
      <c r="E177" s="40" t="n">
        <v>13400</v>
      </c>
      <c r="F177" s="39" t="s">
        <v>131</v>
      </c>
      <c r="G177" s="41" t="n">
        <v>0.9722</v>
      </c>
      <c r="H177" s="42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3.3" outlineLevel="0" r="178">
      <c r="A178" s="39" t="s">
        <v>105</v>
      </c>
      <c r="B178" s="39" t="s">
        <v>46</v>
      </c>
      <c r="C178" s="40" t="n">
        <v>124</v>
      </c>
      <c r="D178" s="40" t="n">
        <v>248</v>
      </c>
      <c r="E178" s="40" t="n">
        <v>1771</v>
      </c>
      <c r="F178" s="39" t="s">
        <v>46</v>
      </c>
      <c r="G178" s="41" t="n">
        <v>0.9722</v>
      </c>
      <c r="H178" s="42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3.3" outlineLevel="0" r="179">
      <c r="A179" s="39" t="s">
        <v>304</v>
      </c>
      <c r="B179" s="39" t="s">
        <v>46</v>
      </c>
      <c r="C179" s="40" t="n">
        <v>10</v>
      </c>
      <c r="D179" s="40" t="n">
        <v>20</v>
      </c>
      <c r="E179" s="40" t="n">
        <v>83</v>
      </c>
      <c r="F179" s="39" t="s">
        <v>46</v>
      </c>
      <c r="G179" s="41" t="n">
        <v>0.9715</v>
      </c>
      <c r="H179" s="42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3.3" outlineLevel="0" r="180">
      <c r="A180" s="39" t="s">
        <v>441</v>
      </c>
      <c r="B180" s="39" t="s">
        <v>62</v>
      </c>
      <c r="C180" s="40" t="n">
        <v>224</v>
      </c>
      <c r="D180" s="40" t="n">
        <v>896</v>
      </c>
      <c r="E180" s="40" t="n">
        <v>4086</v>
      </c>
      <c r="F180" s="39" t="s">
        <v>439</v>
      </c>
      <c r="G180" s="41" t="n">
        <v>0.97</v>
      </c>
      <c r="H180" s="42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3.3" outlineLevel="0" r="181">
      <c r="A181" s="39" t="s">
        <v>375</v>
      </c>
      <c r="B181" s="39" t="s">
        <v>311</v>
      </c>
      <c r="C181" s="40" t="n">
        <v>48</v>
      </c>
      <c r="D181" s="40" t="n">
        <v>384</v>
      </c>
      <c r="E181" s="40" t="n">
        <v>32640</v>
      </c>
      <c r="F181" s="39" t="s">
        <v>49</v>
      </c>
      <c r="G181" s="41" t="n">
        <v>0.97</v>
      </c>
      <c r="H181" s="42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3.3" outlineLevel="0" r="182">
      <c r="A182" s="39" t="s">
        <v>93</v>
      </c>
      <c r="B182" s="39" t="s">
        <v>59</v>
      </c>
      <c r="C182" s="40" t="n">
        <v>492</v>
      </c>
      <c r="D182" s="40" t="n">
        <v>1968</v>
      </c>
      <c r="E182" s="40" t="n">
        <v>22351</v>
      </c>
      <c r="F182" s="39" t="s">
        <v>60</v>
      </c>
      <c r="G182" s="41" t="n">
        <v>0.9697</v>
      </c>
      <c r="H182" s="42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3.3" outlineLevel="0" r="183">
      <c r="A183" s="39" t="s">
        <v>331</v>
      </c>
      <c r="B183" s="39" t="s">
        <v>59</v>
      </c>
      <c r="C183" s="40" t="n">
        <v>124</v>
      </c>
      <c r="D183" s="40" t="n">
        <v>248</v>
      </c>
      <c r="E183" s="40" t="n">
        <v>1714</v>
      </c>
      <c r="F183" s="39" t="s">
        <v>60</v>
      </c>
      <c r="G183" s="41" t="n">
        <v>0.9696</v>
      </c>
      <c r="H183" s="42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3.3" outlineLevel="0" r="184">
      <c r="A184" s="39" t="s">
        <v>261</v>
      </c>
      <c r="B184" s="39" t="s">
        <v>184</v>
      </c>
      <c r="C184" s="40" t="n">
        <v>20</v>
      </c>
      <c r="D184" s="40" t="n">
        <v>20</v>
      </c>
      <c r="E184" s="40" t="n">
        <v>144</v>
      </c>
      <c r="F184" s="39" t="s">
        <v>185</v>
      </c>
      <c r="G184" s="41" t="n">
        <v>0.9696</v>
      </c>
      <c r="H184" s="42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3.3" outlineLevel="0" r="185">
      <c r="A185" s="39" t="s">
        <v>158</v>
      </c>
      <c r="B185" s="39" t="s">
        <v>40</v>
      </c>
      <c r="C185" s="40" t="n">
        <v>1020</v>
      </c>
      <c r="D185" s="40" t="n">
        <v>5104</v>
      </c>
      <c r="E185" s="40" t="n">
        <v>52571</v>
      </c>
      <c r="F185" s="39" t="s">
        <v>41</v>
      </c>
      <c r="G185" s="41" t="n">
        <v>0.9694</v>
      </c>
      <c r="H185" s="42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3.3" outlineLevel="0" r="186">
      <c r="A186" s="39" t="s">
        <v>308</v>
      </c>
      <c r="B186" s="39" t="s">
        <v>200</v>
      </c>
      <c r="C186" s="40" t="n">
        <v>16</v>
      </c>
      <c r="D186" s="40" t="n">
        <v>64</v>
      </c>
      <c r="E186" s="40" t="n">
        <v>614</v>
      </c>
      <c r="F186" s="39" t="s">
        <v>201</v>
      </c>
      <c r="G186" s="41" t="n">
        <v>0.9694</v>
      </c>
      <c r="H186" s="42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3.3" outlineLevel="0" r="187">
      <c r="A187" s="39" t="s">
        <v>421</v>
      </c>
      <c r="B187" s="39" t="s">
        <v>62</v>
      </c>
      <c r="C187" s="40" t="n">
        <v>300</v>
      </c>
      <c r="D187" s="40" t="n">
        <v>1160</v>
      </c>
      <c r="E187" s="40" t="n">
        <v>9616</v>
      </c>
      <c r="F187" s="39" t="s">
        <v>439</v>
      </c>
      <c r="G187" s="41" t="n">
        <v>0.9693</v>
      </c>
      <c r="H187" s="42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3.3" outlineLevel="0" r="188">
      <c r="A188" s="39" t="s">
        <v>111</v>
      </c>
      <c r="B188" s="39" t="s">
        <v>62</v>
      </c>
      <c r="C188" s="40" t="n">
        <v>72</v>
      </c>
      <c r="D188" s="40" t="n">
        <v>72</v>
      </c>
      <c r="E188" s="40" t="n">
        <v>338</v>
      </c>
      <c r="F188" s="39" t="s">
        <v>439</v>
      </c>
      <c r="G188" s="41" t="n">
        <v>0.9687</v>
      </c>
      <c r="H188" s="42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3.3" outlineLevel="0" r="189">
      <c r="A189" s="39" t="s">
        <v>339</v>
      </c>
      <c r="B189" s="39" t="s">
        <v>62</v>
      </c>
      <c r="C189" s="40" t="n">
        <v>64</v>
      </c>
      <c r="D189" s="40" t="n">
        <v>256</v>
      </c>
      <c r="E189" s="40" t="n">
        <v>2496</v>
      </c>
      <c r="F189" s="39" t="s">
        <v>439</v>
      </c>
      <c r="G189" s="41" t="n">
        <v>0.9686</v>
      </c>
      <c r="H189" s="42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3.3" outlineLevel="0" r="190">
      <c r="A190" s="39" t="s">
        <v>286</v>
      </c>
      <c r="B190" s="39" t="s">
        <v>180</v>
      </c>
      <c r="C190" s="40" t="n">
        <v>68</v>
      </c>
      <c r="D190" s="40" t="n">
        <v>272</v>
      </c>
      <c r="E190" s="40" t="n">
        <v>2448</v>
      </c>
      <c r="F190" s="39" t="s">
        <v>475</v>
      </c>
      <c r="G190" s="41" t="n">
        <v>0.9679</v>
      </c>
      <c r="H190" s="42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3.3" outlineLevel="0" r="191">
      <c r="A191" s="39" t="s">
        <v>317</v>
      </c>
      <c r="B191" s="39" t="s">
        <v>46</v>
      </c>
      <c r="C191" s="40" t="n">
        <v>300</v>
      </c>
      <c r="D191" s="40" t="n">
        <v>1300</v>
      </c>
      <c r="E191" s="40" t="n">
        <v>11700</v>
      </c>
      <c r="F191" s="39" t="s">
        <v>46</v>
      </c>
      <c r="G191" s="41" t="n">
        <v>0.9678</v>
      </c>
      <c r="H191" s="42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3.3" outlineLevel="0" r="192">
      <c r="A192" s="39" t="s">
        <v>288</v>
      </c>
      <c r="B192" s="39" t="s">
        <v>233</v>
      </c>
      <c r="C192" s="40" t="n">
        <v>94</v>
      </c>
      <c r="D192" s="40" t="n">
        <v>344</v>
      </c>
      <c r="E192" s="40" t="n">
        <v>4919</v>
      </c>
      <c r="F192" s="39" t="s">
        <v>209</v>
      </c>
      <c r="G192" s="41" t="n">
        <v>0.9676</v>
      </c>
      <c r="H192" s="42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3.3" outlineLevel="0" r="193">
      <c r="A193" s="39" t="s">
        <v>69</v>
      </c>
      <c r="B193" s="39" t="s">
        <v>46</v>
      </c>
      <c r="C193" s="40" t="n">
        <v>756</v>
      </c>
      <c r="D193" s="40" t="n">
        <v>3024</v>
      </c>
      <c r="E193" s="40" t="n">
        <v>26460</v>
      </c>
      <c r="F193" s="39" t="s">
        <v>46</v>
      </c>
      <c r="G193" s="41" t="n">
        <v>0.9676</v>
      </c>
      <c r="H193" s="42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3.3" outlineLevel="0" r="194">
      <c r="A194" s="39" t="s">
        <v>313</v>
      </c>
      <c r="B194" s="39" t="s">
        <v>180</v>
      </c>
      <c r="C194" s="40" t="n">
        <v>16</v>
      </c>
      <c r="D194" s="40" t="n">
        <v>64</v>
      </c>
      <c r="E194" s="40" t="n">
        <v>452</v>
      </c>
      <c r="F194" s="39" t="s">
        <v>475</v>
      </c>
      <c r="G194" s="41" t="n">
        <v>0.9674</v>
      </c>
      <c r="H194" s="42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3.3" outlineLevel="0" r="195">
      <c r="A195" s="39" t="s">
        <v>172</v>
      </c>
      <c r="B195" s="39" t="s">
        <v>122</v>
      </c>
      <c r="C195" s="40" t="n">
        <v>2</v>
      </c>
      <c r="D195" s="40" t="n">
        <v>4</v>
      </c>
      <c r="E195" s="40" t="n">
        <v>16</v>
      </c>
      <c r="F195" s="39" t="s">
        <v>122</v>
      </c>
      <c r="G195" s="41" t="n">
        <v>0.966</v>
      </c>
      <c r="H195" s="42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3.3" outlineLevel="0" r="196">
      <c r="A196" s="39" t="s">
        <v>246</v>
      </c>
      <c r="B196" s="39" t="s">
        <v>122</v>
      </c>
      <c r="C196" s="40" t="n">
        <v>52</v>
      </c>
      <c r="D196" s="40" t="n">
        <v>224</v>
      </c>
      <c r="E196" s="40" t="n">
        <v>1785</v>
      </c>
      <c r="F196" s="39" t="s">
        <v>122</v>
      </c>
      <c r="G196" s="41" t="n">
        <v>0.9658</v>
      </c>
      <c r="H196" s="42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3.3" outlineLevel="0" r="197">
      <c r="A197" s="39" t="s">
        <v>394</v>
      </c>
      <c r="B197" s="39" t="s">
        <v>184</v>
      </c>
      <c r="C197" s="40" t="n">
        <v>120</v>
      </c>
      <c r="D197" s="40" t="n">
        <v>120</v>
      </c>
      <c r="E197" s="40" t="n">
        <v>866</v>
      </c>
      <c r="F197" s="39" t="s">
        <v>185</v>
      </c>
      <c r="G197" s="41" t="n">
        <v>0.9652</v>
      </c>
      <c r="H197" s="42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3.3" outlineLevel="0" r="198">
      <c r="A198" s="39" t="s">
        <v>409</v>
      </c>
      <c r="B198" s="39" t="s">
        <v>43</v>
      </c>
      <c r="C198" s="40" t="n">
        <v>10</v>
      </c>
      <c r="D198" s="40" t="n">
        <v>10</v>
      </c>
      <c r="E198" s="43"/>
      <c r="F198" s="39" t="s">
        <v>442</v>
      </c>
      <c r="G198" s="41" t="n">
        <v>0.9648</v>
      </c>
      <c r="H198" s="42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3.3" outlineLevel="0" r="199">
      <c r="A199" s="39" t="s">
        <v>199</v>
      </c>
      <c r="B199" s="39" t="s">
        <v>200</v>
      </c>
      <c r="C199" s="40" t="n">
        <v>32</v>
      </c>
      <c r="D199" s="40" t="n">
        <v>64</v>
      </c>
      <c r="E199" s="40" t="n">
        <v>563</v>
      </c>
      <c r="F199" s="39" t="s">
        <v>201</v>
      </c>
      <c r="G199" s="41" t="n">
        <v>0.9645</v>
      </c>
      <c r="H199" s="42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3.3" outlineLevel="0" r="200">
      <c r="A200" s="39" t="s">
        <v>205</v>
      </c>
      <c r="B200" s="39" t="s">
        <v>74</v>
      </c>
      <c r="C200" s="40" t="n">
        <v>72</v>
      </c>
      <c r="D200" s="40" t="n">
        <v>384</v>
      </c>
      <c r="E200" s="40" t="n">
        <v>3226</v>
      </c>
      <c r="F200" s="39" t="s">
        <v>75</v>
      </c>
      <c r="G200" s="41" t="n">
        <v>0.9637</v>
      </c>
      <c r="H200" s="42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3.3" outlineLevel="0" r="201">
      <c r="A201" s="39" t="s">
        <v>464</v>
      </c>
      <c r="B201" s="39" t="s">
        <v>465</v>
      </c>
      <c r="C201" s="40" t="n">
        <v>20</v>
      </c>
      <c r="D201" s="40" t="n">
        <v>40</v>
      </c>
      <c r="E201" s="40" t="n">
        <v>4000</v>
      </c>
      <c r="F201" s="39" t="s">
        <v>495</v>
      </c>
      <c r="G201" s="41" t="n">
        <v>0.9634</v>
      </c>
      <c r="H201" s="42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3.3" outlineLevel="0" r="202">
      <c r="A202" s="39" t="s">
        <v>170</v>
      </c>
      <c r="B202" s="39" t="s">
        <v>137</v>
      </c>
      <c r="C202" s="40" t="n">
        <v>72</v>
      </c>
      <c r="D202" s="40" t="n">
        <v>144</v>
      </c>
      <c r="E202" s="40" t="n">
        <v>864</v>
      </c>
      <c r="F202" s="39" t="s">
        <v>90</v>
      </c>
      <c r="G202" s="41" t="n">
        <v>0.963</v>
      </c>
      <c r="H202" s="42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3.3" outlineLevel="0" r="203">
      <c r="A203" s="39" t="s">
        <v>96</v>
      </c>
      <c r="B203" s="39" t="s">
        <v>46</v>
      </c>
      <c r="C203" s="40" t="n">
        <v>80</v>
      </c>
      <c r="D203" s="40" t="n">
        <v>160</v>
      </c>
      <c r="E203" s="40" t="n">
        <v>1120</v>
      </c>
      <c r="F203" s="39" t="s">
        <v>46</v>
      </c>
      <c r="G203" s="41" t="n">
        <v>0.9626</v>
      </c>
      <c r="H203" s="42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3.3" outlineLevel="0" r="204">
      <c r="A204" s="39" t="s">
        <v>161</v>
      </c>
      <c r="B204" s="39" t="s">
        <v>162</v>
      </c>
      <c r="C204" s="40" t="n">
        <v>2</v>
      </c>
      <c r="D204" s="40" t="n">
        <v>2</v>
      </c>
      <c r="E204" s="40" t="n">
        <v>133</v>
      </c>
      <c r="F204" s="39" t="s">
        <v>49</v>
      </c>
      <c r="G204" s="41" t="n">
        <v>0.9618</v>
      </c>
      <c r="H204" s="42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3.3" outlineLevel="0" r="205">
      <c r="A205" s="39" t="s">
        <v>415</v>
      </c>
      <c r="B205" s="39" t="s">
        <v>66</v>
      </c>
      <c r="C205" s="40" t="n">
        <v>-1</v>
      </c>
      <c r="D205" s="40" t="n">
        <v>-1</v>
      </c>
      <c r="E205" s="43"/>
      <c r="F205" s="39" t="s">
        <v>476</v>
      </c>
      <c r="G205" s="41" t="n">
        <v>0.9609</v>
      </c>
      <c r="H205" s="42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3.3" outlineLevel="0" r="206">
      <c r="A206" s="39" t="s">
        <v>285</v>
      </c>
      <c r="B206" s="39" t="s">
        <v>200</v>
      </c>
      <c r="C206" s="40" t="n">
        <v>12</v>
      </c>
      <c r="D206" s="40" t="n">
        <v>48</v>
      </c>
      <c r="E206" s="40" t="n">
        <v>461</v>
      </c>
      <c r="F206" s="39" t="s">
        <v>201</v>
      </c>
      <c r="G206" s="41" t="n">
        <v>0.9608</v>
      </c>
      <c r="H206" s="42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3.3" outlineLevel="0" r="207">
      <c r="A207" s="39" t="s">
        <v>118</v>
      </c>
      <c r="B207" s="39" t="s">
        <v>119</v>
      </c>
      <c r="C207" s="40" t="n">
        <v>60</v>
      </c>
      <c r="D207" s="40" t="n">
        <v>240</v>
      </c>
      <c r="E207" s="40" t="n">
        <v>2326</v>
      </c>
      <c r="F207" s="39" t="s">
        <v>120</v>
      </c>
      <c r="G207" s="41" t="n">
        <v>0.9597</v>
      </c>
      <c r="H207" s="42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3.3" outlineLevel="0" r="208">
      <c r="A208" s="39" t="s">
        <v>333</v>
      </c>
      <c r="B208" s="39" t="s">
        <v>74</v>
      </c>
      <c r="C208" s="40" t="n">
        <v>230</v>
      </c>
      <c r="D208" s="40" t="n">
        <v>832</v>
      </c>
      <c r="E208" s="40" t="n">
        <v>7372</v>
      </c>
      <c r="F208" s="39" t="s">
        <v>75</v>
      </c>
      <c r="G208" s="41" t="n">
        <v>0.9593</v>
      </c>
      <c r="H208" s="42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3.3" outlineLevel="0" r="209">
      <c r="A209" s="39" t="s">
        <v>155</v>
      </c>
      <c r="B209" s="39" t="s">
        <v>156</v>
      </c>
      <c r="C209" s="40" t="n">
        <v>58</v>
      </c>
      <c r="D209" s="40" t="n">
        <v>263</v>
      </c>
      <c r="E209" s="40" t="n">
        <v>2104</v>
      </c>
      <c r="F209" s="39" t="s">
        <v>90</v>
      </c>
      <c r="G209" s="41" t="n">
        <v>0.9593</v>
      </c>
      <c r="H209" s="42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3.3" outlineLevel="0" r="210">
      <c r="A210" s="39" t="s">
        <v>195</v>
      </c>
      <c r="B210" s="39" t="s">
        <v>40</v>
      </c>
      <c r="C210" s="40" t="n">
        <v>1180</v>
      </c>
      <c r="D210" s="40" t="n">
        <v>4720</v>
      </c>
      <c r="E210" s="40" t="n">
        <v>44840</v>
      </c>
      <c r="F210" s="39" t="s">
        <v>41</v>
      </c>
      <c r="G210" s="41" t="n">
        <v>0.959</v>
      </c>
      <c r="H210" s="42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3.3" outlineLevel="0" r="211">
      <c r="A211" s="39" t="s">
        <v>402</v>
      </c>
      <c r="B211" s="39" t="s">
        <v>59</v>
      </c>
      <c r="C211" s="40" t="n">
        <v>72</v>
      </c>
      <c r="D211" s="40" t="n">
        <v>384</v>
      </c>
      <c r="E211" s="40" t="n">
        <v>3368</v>
      </c>
      <c r="F211" s="39" t="s">
        <v>60</v>
      </c>
      <c r="G211" s="41" t="n">
        <v>0.9578</v>
      </c>
      <c r="H211" s="42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3.3" outlineLevel="0" r="212">
      <c r="A212" s="39" t="s">
        <v>321</v>
      </c>
      <c r="B212" s="39" t="s">
        <v>322</v>
      </c>
      <c r="C212" s="40" t="n">
        <v>7</v>
      </c>
      <c r="D212" s="40" t="n">
        <v>28</v>
      </c>
      <c r="E212" s="40" t="n">
        <v>168</v>
      </c>
      <c r="F212" s="39" t="s">
        <v>90</v>
      </c>
      <c r="G212" s="41" t="n">
        <v>0.9571</v>
      </c>
      <c r="H212" s="42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3.3" outlineLevel="0" r="213">
      <c r="A213" s="39" t="s">
        <v>86</v>
      </c>
      <c r="B213" s="39" t="s">
        <v>46</v>
      </c>
      <c r="C213" s="40" t="n">
        <v>128</v>
      </c>
      <c r="D213" s="40" t="n">
        <v>488</v>
      </c>
      <c r="E213" s="40" t="n">
        <v>4244</v>
      </c>
      <c r="F213" s="39" t="s">
        <v>46</v>
      </c>
      <c r="G213" s="41" t="n">
        <v>0.9567</v>
      </c>
      <c r="H213" s="42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3.3" outlineLevel="0" r="214">
      <c r="A214" s="39" t="s">
        <v>368</v>
      </c>
      <c r="B214" s="39" t="s">
        <v>180</v>
      </c>
      <c r="C214" s="40" t="n">
        <v>96</v>
      </c>
      <c r="D214" s="40" t="n">
        <v>786</v>
      </c>
      <c r="E214" s="40" t="n">
        <v>6854</v>
      </c>
      <c r="F214" s="39" t="s">
        <v>475</v>
      </c>
      <c r="G214" s="41" t="n">
        <v>0.9566</v>
      </c>
      <c r="H214" s="42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3.3" outlineLevel="0" r="215">
      <c r="A215" s="39" t="s">
        <v>428</v>
      </c>
      <c r="B215" s="39" t="s">
        <v>130</v>
      </c>
      <c r="C215" s="40" t="n">
        <v>84</v>
      </c>
      <c r="D215" s="40" t="n">
        <v>336</v>
      </c>
      <c r="E215" s="40" t="n">
        <v>4539</v>
      </c>
      <c r="F215" s="39" t="s">
        <v>131</v>
      </c>
      <c r="G215" s="41" t="n">
        <v>0.9566</v>
      </c>
      <c r="H215" s="42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3.3" outlineLevel="0" r="216">
      <c r="A216" s="39" t="s">
        <v>448</v>
      </c>
      <c r="B216" s="39" t="s">
        <v>43</v>
      </c>
      <c r="C216" s="40" t="n">
        <v>152</v>
      </c>
      <c r="D216" s="40" t="n">
        <v>344</v>
      </c>
      <c r="E216" s="40" t="n">
        <v>4150</v>
      </c>
      <c r="F216" s="39" t="s">
        <v>442</v>
      </c>
      <c r="G216" s="41" t="n">
        <v>0.9564</v>
      </c>
      <c r="H216" s="42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3.3" outlineLevel="0" r="217">
      <c r="A217" s="39" t="s">
        <v>260</v>
      </c>
      <c r="B217" s="39" t="s">
        <v>59</v>
      </c>
      <c r="C217" s="40" t="n">
        <v>296</v>
      </c>
      <c r="D217" s="40" t="n">
        <v>2368</v>
      </c>
      <c r="E217" s="40" t="n">
        <v>28627</v>
      </c>
      <c r="F217" s="39" t="s">
        <v>60</v>
      </c>
      <c r="G217" s="41" t="n">
        <v>0.955</v>
      </c>
      <c r="H217" s="42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3.3" outlineLevel="0" r="218">
      <c r="A218" s="39" t="s">
        <v>279</v>
      </c>
      <c r="B218" s="39" t="s">
        <v>46</v>
      </c>
      <c r="C218" s="40" t="n">
        <v>32</v>
      </c>
      <c r="D218" s="40" t="n">
        <v>168</v>
      </c>
      <c r="E218" s="40" t="n">
        <v>1341</v>
      </c>
      <c r="F218" s="39" t="s">
        <v>46</v>
      </c>
      <c r="G218" s="41" t="n">
        <v>0.9546</v>
      </c>
      <c r="H218" s="42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3.3" outlineLevel="0" r="219">
      <c r="A219" s="39" t="s">
        <v>367</v>
      </c>
      <c r="B219" s="39" t="s">
        <v>46</v>
      </c>
      <c r="C219" s="40" t="n">
        <v>2252</v>
      </c>
      <c r="D219" s="40" t="n">
        <v>8192</v>
      </c>
      <c r="E219" s="40" t="n">
        <v>85516</v>
      </c>
      <c r="F219" s="39" t="s">
        <v>46</v>
      </c>
      <c r="G219" s="41" t="n">
        <v>0.9543</v>
      </c>
      <c r="H219" s="42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3.3" outlineLevel="0" r="220">
      <c r="A220" s="39" t="s">
        <v>369</v>
      </c>
      <c r="B220" s="39" t="s">
        <v>46</v>
      </c>
      <c r="C220" s="40" t="n">
        <v>77</v>
      </c>
      <c r="D220" s="40" t="n">
        <v>448</v>
      </c>
      <c r="E220" s="40" t="n">
        <v>3642</v>
      </c>
      <c r="F220" s="39" t="s">
        <v>46</v>
      </c>
      <c r="G220" s="41" t="n">
        <v>0.954</v>
      </c>
      <c r="H220" s="42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3.3" outlineLevel="0" r="221">
      <c r="A221" s="39" t="s">
        <v>125</v>
      </c>
      <c r="B221" s="39" t="s">
        <v>51</v>
      </c>
      <c r="C221" s="40" t="n">
        <v>412</v>
      </c>
      <c r="D221" s="40" t="n">
        <v>1648</v>
      </c>
      <c r="E221" s="40" t="n">
        <v>12795</v>
      </c>
      <c r="F221" s="39" t="s">
        <v>440</v>
      </c>
      <c r="G221" s="41" t="n">
        <v>0.9524</v>
      </c>
      <c r="H221" s="42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3.3" outlineLevel="0" r="222">
      <c r="A222" s="39" t="s">
        <v>306</v>
      </c>
      <c r="B222" s="39" t="s">
        <v>46</v>
      </c>
      <c r="C222" s="40" t="n">
        <v>106</v>
      </c>
      <c r="D222" s="40" t="n">
        <v>382</v>
      </c>
      <c r="E222" s="40" t="n">
        <v>3300</v>
      </c>
      <c r="F222" s="39" t="s">
        <v>46</v>
      </c>
      <c r="G222" s="41" t="n">
        <v>0.9522</v>
      </c>
      <c r="H222" s="42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3.3" outlineLevel="0" r="223">
      <c r="A223" s="39" t="s">
        <v>148</v>
      </c>
      <c r="B223" s="39" t="s">
        <v>119</v>
      </c>
      <c r="C223" s="40" t="n">
        <v>62</v>
      </c>
      <c r="D223" s="40" t="n">
        <v>248</v>
      </c>
      <c r="E223" s="40" t="n">
        <v>2714</v>
      </c>
      <c r="F223" s="39" t="s">
        <v>120</v>
      </c>
      <c r="G223" s="41" t="n">
        <v>0.9519</v>
      </c>
      <c r="H223" s="42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3.3" outlineLevel="0" r="224">
      <c r="A224" s="39" t="s">
        <v>398</v>
      </c>
      <c r="B224" s="39" t="s">
        <v>43</v>
      </c>
      <c r="C224" s="40" t="n">
        <v>6</v>
      </c>
      <c r="D224" s="40" t="n">
        <v>36</v>
      </c>
      <c r="E224" s="40" t="n">
        <v>137</v>
      </c>
      <c r="F224" s="39" t="s">
        <v>442</v>
      </c>
      <c r="G224" s="41" t="n">
        <v>0.9508</v>
      </c>
      <c r="H224" s="42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3.3" outlineLevel="0" r="225">
      <c r="A225" s="39" t="s">
        <v>366</v>
      </c>
      <c r="B225" s="39" t="s">
        <v>180</v>
      </c>
      <c r="C225" s="40" t="n">
        <v>1</v>
      </c>
      <c r="D225" s="40" t="n">
        <v>2</v>
      </c>
      <c r="E225" s="40" t="n">
        <v>19</v>
      </c>
      <c r="F225" s="39" t="s">
        <v>475</v>
      </c>
      <c r="G225" s="41" t="n">
        <v>0.9506</v>
      </c>
      <c r="H225" s="42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3.3" outlineLevel="0" r="226">
      <c r="A226" s="39" t="s">
        <v>202</v>
      </c>
      <c r="B226" s="39" t="s">
        <v>46</v>
      </c>
      <c r="C226" s="40" t="n">
        <v>42</v>
      </c>
      <c r="D226" s="40" t="n">
        <v>52</v>
      </c>
      <c r="E226" s="40" t="n">
        <v>229</v>
      </c>
      <c r="F226" s="39" t="s">
        <v>46</v>
      </c>
      <c r="G226" s="41" t="n">
        <v>0.9504</v>
      </c>
      <c r="H226" s="42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3.3" outlineLevel="0" r="227">
      <c r="A227" s="39" t="s">
        <v>61</v>
      </c>
      <c r="B227" s="39" t="s">
        <v>62</v>
      </c>
      <c r="C227" s="40" t="n">
        <v>222</v>
      </c>
      <c r="D227" s="40" t="n">
        <v>838</v>
      </c>
      <c r="E227" s="40" t="n">
        <v>7291</v>
      </c>
      <c r="F227" s="39" t="s">
        <v>439</v>
      </c>
      <c r="G227" s="41" t="n">
        <v>0.9501</v>
      </c>
      <c r="H227" s="42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3.3" outlineLevel="0" r="228">
      <c r="A228" s="39" t="s">
        <v>139</v>
      </c>
      <c r="B228" s="39" t="s">
        <v>62</v>
      </c>
      <c r="C228" s="40" t="n">
        <v>16</v>
      </c>
      <c r="D228" s="40" t="n">
        <v>32</v>
      </c>
      <c r="E228" s="43"/>
      <c r="F228" s="39" t="s">
        <v>439</v>
      </c>
      <c r="G228" s="41" t="n">
        <v>0.9494</v>
      </c>
      <c r="H228" s="42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3.3" outlineLevel="0" r="229">
      <c r="A229" s="39" t="s">
        <v>164</v>
      </c>
      <c r="B229" s="39" t="s">
        <v>165</v>
      </c>
      <c r="C229" s="40" t="n">
        <v>20</v>
      </c>
      <c r="D229" s="40" t="n">
        <v>80</v>
      </c>
      <c r="E229" s="40" t="n">
        <v>657</v>
      </c>
      <c r="F229" s="39" t="s">
        <v>166</v>
      </c>
      <c r="G229" s="41" t="n">
        <v>0.9457</v>
      </c>
      <c r="H229" s="42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3.3" outlineLevel="0" r="230">
      <c r="A230" s="39" t="s">
        <v>225</v>
      </c>
      <c r="B230" s="39" t="s">
        <v>147</v>
      </c>
      <c r="C230" s="40" t="n">
        <v>6</v>
      </c>
      <c r="D230" s="40" t="n">
        <v>24</v>
      </c>
      <c r="E230" s="40" t="n">
        <v>278</v>
      </c>
      <c r="F230" s="39" t="s">
        <v>451</v>
      </c>
      <c r="G230" s="41" t="n">
        <v>0.945</v>
      </c>
      <c r="H230" s="42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3.3" outlineLevel="0" r="231">
      <c r="A231" s="39" t="s">
        <v>121</v>
      </c>
      <c r="B231" s="39" t="s">
        <v>122</v>
      </c>
      <c r="C231" s="40" t="n">
        <v>26</v>
      </c>
      <c r="D231" s="40" t="n">
        <v>52</v>
      </c>
      <c r="E231" s="40" t="n">
        <v>380</v>
      </c>
      <c r="F231" s="39" t="s">
        <v>122</v>
      </c>
      <c r="G231" s="41" t="n">
        <v>0.9421</v>
      </c>
      <c r="H231" s="42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3.3" outlineLevel="0" r="232">
      <c r="A232" s="39" t="s">
        <v>194</v>
      </c>
      <c r="B232" s="39" t="s">
        <v>62</v>
      </c>
      <c r="C232" s="40" t="n">
        <v>-1</v>
      </c>
      <c r="D232" s="40" t="n">
        <v>-1</v>
      </c>
      <c r="E232" s="43"/>
      <c r="F232" s="39" t="s">
        <v>439</v>
      </c>
      <c r="G232" s="41" t="n">
        <v>0.9404</v>
      </c>
      <c r="H232" s="42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3.3" outlineLevel="0" r="233">
      <c r="A233" s="39" t="s">
        <v>269</v>
      </c>
      <c r="B233" s="39" t="s">
        <v>168</v>
      </c>
      <c r="C233" s="40" t="n">
        <v>80</v>
      </c>
      <c r="D233" s="40" t="n">
        <v>80</v>
      </c>
      <c r="E233" s="40" t="n">
        <v>384</v>
      </c>
      <c r="F233" s="39" t="s">
        <v>490</v>
      </c>
      <c r="G233" s="41" t="n">
        <v>0.9387</v>
      </c>
      <c r="H233" s="42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3.3" outlineLevel="0" r="234">
      <c r="A234" s="39" t="s">
        <v>345</v>
      </c>
      <c r="B234" s="39" t="s">
        <v>122</v>
      </c>
      <c r="C234" s="40" t="n">
        <v>1252</v>
      </c>
      <c r="D234" s="40" t="n">
        <v>3100</v>
      </c>
      <c r="E234" s="40" t="n">
        <v>11704</v>
      </c>
      <c r="F234" s="39" t="s">
        <v>122</v>
      </c>
      <c r="G234" s="41" t="n">
        <v>0.9387</v>
      </c>
      <c r="H234" s="42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3.3" outlineLevel="0" r="235">
      <c r="A235" s="39" t="s">
        <v>365</v>
      </c>
      <c r="B235" s="39" t="s">
        <v>51</v>
      </c>
      <c r="C235" s="40" t="n">
        <v>164</v>
      </c>
      <c r="D235" s="40" t="n">
        <v>164</v>
      </c>
      <c r="E235" s="43"/>
      <c r="F235" s="39" t="s">
        <v>440</v>
      </c>
      <c r="G235" s="41" t="n">
        <v>0.9383</v>
      </c>
      <c r="H235" s="42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3.3" outlineLevel="0" r="236">
      <c r="A236" s="39" t="s">
        <v>72</v>
      </c>
      <c r="B236" s="39" t="s">
        <v>66</v>
      </c>
      <c r="C236" s="40" t="n">
        <v>-1</v>
      </c>
      <c r="D236" s="40" t="n">
        <v>-1</v>
      </c>
      <c r="E236" s="43"/>
      <c r="F236" s="39" t="s">
        <v>476</v>
      </c>
      <c r="G236" s="41" t="n">
        <v>0.9381</v>
      </c>
      <c r="H236" s="42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3.3" outlineLevel="0" r="237">
      <c r="A237" s="39" t="s">
        <v>65</v>
      </c>
      <c r="B237" s="39" t="s">
        <v>66</v>
      </c>
      <c r="C237" s="40" t="n">
        <v>192</v>
      </c>
      <c r="D237" s="40" t="n">
        <v>1152</v>
      </c>
      <c r="E237" s="40" t="n">
        <v>11520</v>
      </c>
      <c r="F237" s="39" t="s">
        <v>476</v>
      </c>
      <c r="G237" s="41" t="n">
        <v>0.9377</v>
      </c>
      <c r="H237" s="42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3.3" outlineLevel="0" r="238">
      <c r="A238" s="39" t="s">
        <v>117</v>
      </c>
      <c r="B238" s="39" t="s">
        <v>59</v>
      </c>
      <c r="C238" s="40" t="n">
        <v>168</v>
      </c>
      <c r="D238" s="40" t="n">
        <v>672</v>
      </c>
      <c r="E238" s="40" t="n">
        <v>5699</v>
      </c>
      <c r="F238" s="39" t="s">
        <v>60</v>
      </c>
      <c r="G238" s="41" t="n">
        <v>0.9371</v>
      </c>
      <c r="H238" s="42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3.3" outlineLevel="0" r="239">
      <c r="A239" s="39" t="s">
        <v>191</v>
      </c>
      <c r="B239" s="39" t="s">
        <v>74</v>
      </c>
      <c r="C239" s="40" t="n">
        <v>34</v>
      </c>
      <c r="D239" s="40" t="n">
        <v>152</v>
      </c>
      <c r="E239" s="40" t="n">
        <v>1201</v>
      </c>
      <c r="F239" s="39" t="s">
        <v>75</v>
      </c>
      <c r="G239" s="41" t="n">
        <v>0.9361</v>
      </c>
      <c r="H239" s="42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3.3" outlineLevel="0" r="240">
      <c r="A240" s="39" t="s">
        <v>256</v>
      </c>
      <c r="B240" s="39" t="s">
        <v>46</v>
      </c>
      <c r="C240" s="40" t="n">
        <v>8</v>
      </c>
      <c r="D240" s="40" t="n">
        <v>32</v>
      </c>
      <c r="E240" s="40" t="n">
        <v>288</v>
      </c>
      <c r="F240" s="39" t="s">
        <v>46</v>
      </c>
      <c r="G240" s="41" t="n">
        <v>0.9345</v>
      </c>
      <c r="H240" s="42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3.3" outlineLevel="0" r="241">
      <c r="A241" s="39" t="s">
        <v>179</v>
      </c>
      <c r="B241" s="39" t="s">
        <v>180</v>
      </c>
      <c r="C241" s="40" t="n">
        <v>54</v>
      </c>
      <c r="D241" s="40" t="n">
        <v>108</v>
      </c>
      <c r="E241" s="40" t="n">
        <v>10800</v>
      </c>
      <c r="F241" s="39" t="s">
        <v>475</v>
      </c>
      <c r="G241" s="41" t="n">
        <v>0.9301</v>
      </c>
      <c r="H241" s="42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3.3" outlineLevel="0" r="242">
      <c r="A242" s="39" t="s">
        <v>392</v>
      </c>
      <c r="B242" s="39" t="s">
        <v>43</v>
      </c>
      <c r="C242" s="40" t="n">
        <v>40</v>
      </c>
      <c r="D242" s="40" t="n">
        <v>40</v>
      </c>
      <c r="E242" s="40" t="n">
        <v>256</v>
      </c>
      <c r="F242" s="39" t="s">
        <v>442</v>
      </c>
      <c r="G242" s="41" t="n">
        <v>0.9295</v>
      </c>
      <c r="H242" s="42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3.3" outlineLevel="0" r="243">
      <c r="A243" s="39" t="s">
        <v>106</v>
      </c>
      <c r="B243" s="39" t="s">
        <v>62</v>
      </c>
      <c r="C243" s="40" t="n">
        <v>600</v>
      </c>
      <c r="D243" s="40" t="n">
        <v>1800</v>
      </c>
      <c r="E243" s="40" t="n">
        <v>15066</v>
      </c>
      <c r="F243" s="39" t="s">
        <v>439</v>
      </c>
      <c r="G243" s="41" t="n">
        <v>0.9294</v>
      </c>
      <c r="H243" s="42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3.3" outlineLevel="0" r="244">
      <c r="A244" s="39" t="s">
        <v>383</v>
      </c>
      <c r="B244" s="39" t="s">
        <v>46</v>
      </c>
      <c r="C244" s="40" t="n">
        <v>35</v>
      </c>
      <c r="D244" s="40" t="n">
        <v>280</v>
      </c>
      <c r="E244" s="40" t="n">
        <v>1820</v>
      </c>
      <c r="F244" s="39" t="s">
        <v>46</v>
      </c>
      <c r="G244" s="41" t="n">
        <v>0.9284</v>
      </c>
      <c r="H244" s="42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3.3" outlineLevel="0" r="245">
      <c r="A245" s="39" t="s">
        <v>319</v>
      </c>
      <c r="B245" s="39" t="s">
        <v>74</v>
      </c>
      <c r="C245" s="40" t="n">
        <v>288</v>
      </c>
      <c r="D245" s="40" t="n">
        <v>1504</v>
      </c>
      <c r="E245" s="40" t="n">
        <v>13536</v>
      </c>
      <c r="F245" s="39" t="s">
        <v>75</v>
      </c>
      <c r="G245" s="41" t="n">
        <v>0.9282</v>
      </c>
      <c r="H245" s="42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3.3" outlineLevel="0" r="246">
      <c r="A246" s="39" t="s">
        <v>110</v>
      </c>
      <c r="B246" s="39" t="s">
        <v>46</v>
      </c>
      <c r="C246" s="40" t="n">
        <v>7</v>
      </c>
      <c r="D246" s="40" t="n">
        <v>14</v>
      </c>
      <c r="E246" s="40" t="n">
        <v>58</v>
      </c>
      <c r="F246" s="39" t="s">
        <v>46</v>
      </c>
      <c r="G246" s="41" t="n">
        <v>0.9259</v>
      </c>
      <c r="H246" s="42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3.3" outlineLevel="0" r="247">
      <c r="A247" s="39" t="s">
        <v>227</v>
      </c>
      <c r="B247" s="39" t="s">
        <v>228</v>
      </c>
      <c r="C247" s="40" t="n">
        <v>335</v>
      </c>
      <c r="D247" s="40" t="n">
        <v>1162</v>
      </c>
      <c r="E247" s="40" t="n">
        <v>11388</v>
      </c>
      <c r="F247" s="39" t="s">
        <v>229</v>
      </c>
      <c r="G247" s="41" t="n">
        <v>0.9258</v>
      </c>
      <c r="H247" s="42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3.3" outlineLevel="0" r="248">
      <c r="A248" s="39" t="s">
        <v>236</v>
      </c>
      <c r="B248" s="39" t="s">
        <v>46</v>
      </c>
      <c r="C248" s="40" t="n">
        <v>106</v>
      </c>
      <c r="D248" s="40" t="n">
        <v>356</v>
      </c>
      <c r="E248" s="40" t="n">
        <v>3072</v>
      </c>
      <c r="F248" s="39" t="s">
        <v>46</v>
      </c>
      <c r="G248" s="41" t="n">
        <v>0.9233</v>
      </c>
      <c r="H248" s="42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3.3" outlineLevel="0" r="249">
      <c r="A249" s="39" t="s">
        <v>335</v>
      </c>
      <c r="B249" s="39" t="s">
        <v>48</v>
      </c>
      <c r="C249" s="40" t="n">
        <v>201</v>
      </c>
      <c r="D249" s="40" t="n">
        <v>1608</v>
      </c>
      <c r="E249" s="40" t="n">
        <v>23417</v>
      </c>
      <c r="F249" s="39" t="s">
        <v>49</v>
      </c>
      <c r="G249" s="41" t="n">
        <v>0.9233</v>
      </c>
      <c r="H249" s="42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3.3" outlineLevel="0" r="250">
      <c r="A250" s="39" t="s">
        <v>259</v>
      </c>
      <c r="B250" s="39" t="s">
        <v>156</v>
      </c>
      <c r="C250" s="40" t="n">
        <v>37</v>
      </c>
      <c r="D250" s="40" t="n">
        <v>260</v>
      </c>
      <c r="E250" s="40" t="n">
        <v>1857</v>
      </c>
      <c r="F250" s="39" t="s">
        <v>90</v>
      </c>
      <c r="G250" s="41" t="n">
        <v>0.9205</v>
      </c>
      <c r="H250" s="42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3.3" outlineLevel="0" r="251">
      <c r="A251" s="39" t="s">
        <v>249</v>
      </c>
      <c r="B251" s="39" t="s">
        <v>46</v>
      </c>
      <c r="C251" s="40" t="n">
        <v>36</v>
      </c>
      <c r="D251" s="40" t="n">
        <v>36</v>
      </c>
      <c r="E251" s="40" t="n">
        <v>272</v>
      </c>
      <c r="F251" s="39" t="s">
        <v>46</v>
      </c>
      <c r="G251" s="41" t="n">
        <v>0.9203</v>
      </c>
      <c r="H251" s="42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3.3" outlineLevel="0" r="252">
      <c r="A252" s="39" t="s">
        <v>178</v>
      </c>
      <c r="B252" s="39" t="s">
        <v>59</v>
      </c>
      <c r="C252" s="40" t="n">
        <v>55</v>
      </c>
      <c r="D252" s="40" t="n">
        <v>220</v>
      </c>
      <c r="E252" s="40" t="n">
        <v>2181</v>
      </c>
      <c r="F252" s="39" t="s">
        <v>60</v>
      </c>
      <c r="G252" s="41" t="n">
        <v>0.9173</v>
      </c>
      <c r="H252" s="42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3.3" outlineLevel="0" r="253">
      <c r="A253" s="39" t="s">
        <v>329</v>
      </c>
      <c r="B253" s="39" t="s">
        <v>137</v>
      </c>
      <c r="C253" s="40" t="n">
        <v>22</v>
      </c>
      <c r="D253" s="40" t="n">
        <v>44</v>
      </c>
      <c r="E253" s="43"/>
      <c r="F253" s="39" t="s">
        <v>90</v>
      </c>
      <c r="G253" s="41" t="n">
        <v>0.9154</v>
      </c>
      <c r="H253" s="42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3.3" outlineLevel="0" r="254">
      <c r="A254" s="39" t="s">
        <v>223</v>
      </c>
      <c r="B254" s="39" t="s">
        <v>46</v>
      </c>
      <c r="C254" s="40" t="n">
        <v>28</v>
      </c>
      <c r="D254" s="40" t="n">
        <v>112</v>
      </c>
      <c r="E254" s="40" t="n">
        <v>815</v>
      </c>
      <c r="F254" s="39" t="s">
        <v>46</v>
      </c>
      <c r="G254" s="41" t="n">
        <v>0.9146</v>
      </c>
      <c r="H254" s="42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3.3" outlineLevel="0" r="255">
      <c r="A255" s="39" t="s">
        <v>101</v>
      </c>
      <c r="B255" s="39" t="s">
        <v>62</v>
      </c>
      <c r="C255" s="40" t="n">
        <v>1</v>
      </c>
      <c r="D255" s="40" t="n">
        <v>1</v>
      </c>
      <c r="E255" s="43"/>
      <c r="F255" s="39" t="s">
        <v>439</v>
      </c>
      <c r="G255" s="41" t="n">
        <v>0.9137</v>
      </c>
      <c r="H255" s="42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3.3" outlineLevel="0" r="256">
      <c r="A256" s="39" t="s">
        <v>124</v>
      </c>
      <c r="B256" s="39" t="s">
        <v>66</v>
      </c>
      <c r="C256" s="40" t="n">
        <v>1</v>
      </c>
      <c r="D256" s="40" t="n">
        <v>2</v>
      </c>
      <c r="E256" s="43"/>
      <c r="F256" s="39" t="s">
        <v>476</v>
      </c>
      <c r="G256" s="41" t="n">
        <v>0.9122</v>
      </c>
      <c r="H256" s="42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3.3" outlineLevel="0" r="257">
      <c r="A257" s="39" t="s">
        <v>405</v>
      </c>
      <c r="B257" s="39" t="s">
        <v>251</v>
      </c>
      <c r="C257" s="40" t="n">
        <v>12</v>
      </c>
      <c r="D257" s="40" t="n">
        <v>24</v>
      </c>
      <c r="E257" s="40" t="n">
        <v>96</v>
      </c>
      <c r="F257" s="39" t="s">
        <v>493</v>
      </c>
      <c r="G257" s="41" t="n">
        <v>0.9076</v>
      </c>
      <c r="H257" s="42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3.3" outlineLevel="0" r="258">
      <c r="A258" s="39" t="s">
        <v>417</v>
      </c>
      <c r="B258" s="39" t="s">
        <v>46</v>
      </c>
      <c r="C258" s="40" t="n">
        <v>298</v>
      </c>
      <c r="D258" s="40" t="n">
        <v>596</v>
      </c>
      <c r="E258" s="40" t="n">
        <v>4255</v>
      </c>
      <c r="F258" s="39" t="s">
        <v>46</v>
      </c>
      <c r="G258" s="41" t="n">
        <v>0.8992</v>
      </c>
      <c r="H258" s="42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3.3" outlineLevel="0" r="259">
      <c r="A259" s="39" t="s">
        <v>432</v>
      </c>
      <c r="B259" s="39" t="s">
        <v>322</v>
      </c>
      <c r="C259" s="40" t="n">
        <v>12</v>
      </c>
      <c r="D259" s="40" t="n">
        <v>48</v>
      </c>
      <c r="E259" s="43"/>
      <c r="F259" s="39" t="s">
        <v>90</v>
      </c>
      <c r="G259" s="41" t="n">
        <v>0.8985</v>
      </c>
      <c r="H259" s="42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3.3" outlineLevel="0" r="260">
      <c r="A260" s="39" t="s">
        <v>70</v>
      </c>
      <c r="B260" s="39" t="s">
        <v>62</v>
      </c>
      <c r="C260" s="40" t="n">
        <v>232</v>
      </c>
      <c r="D260" s="40" t="n">
        <v>928</v>
      </c>
      <c r="E260" s="40" t="n">
        <v>8064</v>
      </c>
      <c r="F260" s="39" t="s">
        <v>439</v>
      </c>
      <c r="G260" s="41" t="n">
        <v>0.8954</v>
      </c>
      <c r="H260" s="42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3.3" outlineLevel="0" r="261">
      <c r="A261" s="39" t="s">
        <v>250</v>
      </c>
      <c r="B261" s="39" t="s">
        <v>251</v>
      </c>
      <c r="C261" s="40" t="n">
        <v>72</v>
      </c>
      <c r="D261" s="40" t="n">
        <v>72</v>
      </c>
      <c r="E261" s="40" t="n">
        <v>2413</v>
      </c>
      <c r="F261" s="39" t="s">
        <v>493</v>
      </c>
      <c r="G261" s="41" t="n">
        <v>0.8952</v>
      </c>
      <c r="H261" s="42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3.3" outlineLevel="0" r="262">
      <c r="A262" s="39" t="s">
        <v>196</v>
      </c>
      <c r="B262" s="39" t="s">
        <v>184</v>
      </c>
      <c r="C262" s="40" t="n">
        <v>116</v>
      </c>
      <c r="D262" s="40" t="n">
        <v>116</v>
      </c>
      <c r="E262" s="40" t="n">
        <v>838</v>
      </c>
      <c r="F262" s="39" t="s">
        <v>185</v>
      </c>
      <c r="G262" s="41" t="n">
        <v>0.8909</v>
      </c>
      <c r="H262" s="42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3.3" outlineLevel="0" r="263">
      <c r="A263" s="39" t="s">
        <v>452</v>
      </c>
      <c r="B263" s="39" t="s">
        <v>74</v>
      </c>
      <c r="C263" s="40" t="n">
        <v>28</v>
      </c>
      <c r="D263" s="40" t="n">
        <v>112</v>
      </c>
      <c r="E263" s="40" t="n">
        <v>1605</v>
      </c>
      <c r="F263" s="39" t="s">
        <v>75</v>
      </c>
      <c r="G263" s="41" t="n">
        <v>0.8904</v>
      </c>
      <c r="H263" s="42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3.3" outlineLevel="0" r="264">
      <c r="A264" s="39" t="s">
        <v>237</v>
      </c>
      <c r="B264" s="39" t="s">
        <v>238</v>
      </c>
      <c r="C264" s="40" t="n">
        <v>12</v>
      </c>
      <c r="D264" s="40" t="n">
        <v>48</v>
      </c>
      <c r="E264" s="40" t="n">
        <v>628</v>
      </c>
      <c r="F264" s="39" t="s">
        <v>49</v>
      </c>
      <c r="G264" s="41" t="n">
        <v>0.8873</v>
      </c>
      <c r="H264" s="42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3.3" outlineLevel="0" r="265">
      <c r="A265" s="39" t="s">
        <v>354</v>
      </c>
      <c r="B265" s="39" t="s">
        <v>255</v>
      </c>
      <c r="C265" s="40" t="n">
        <v>34</v>
      </c>
      <c r="D265" s="40" t="n">
        <v>272</v>
      </c>
      <c r="E265" s="43"/>
      <c r="F265" s="39" t="s">
        <v>491</v>
      </c>
      <c r="G265" s="41" t="n">
        <v>0.8841</v>
      </c>
      <c r="H265" s="42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3.3" outlineLevel="0" r="266">
      <c r="A266" s="39" t="s">
        <v>254</v>
      </c>
      <c r="B266" s="39" t="s">
        <v>255</v>
      </c>
      <c r="C266" s="40" t="n">
        <v>34</v>
      </c>
      <c r="D266" s="40" t="n">
        <v>272</v>
      </c>
      <c r="E266" s="43"/>
      <c r="F266" s="39" t="s">
        <v>491</v>
      </c>
      <c r="G266" s="41" t="n">
        <v>0.8824</v>
      </c>
      <c r="H266" s="42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3.3" outlineLevel="0" r="267">
      <c r="A267" s="39" t="s">
        <v>266</v>
      </c>
      <c r="B267" s="39" t="s">
        <v>74</v>
      </c>
      <c r="C267" s="40" t="n">
        <v>220</v>
      </c>
      <c r="D267" s="40" t="n">
        <v>352</v>
      </c>
      <c r="E267" s="40" t="n">
        <v>2679</v>
      </c>
      <c r="F267" s="39" t="s">
        <v>75</v>
      </c>
      <c r="G267" s="41" t="n">
        <v>0.8771</v>
      </c>
      <c r="H267" s="42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3.3" outlineLevel="0" r="268">
      <c r="A268" s="39" t="s">
        <v>79</v>
      </c>
      <c r="B268" s="39" t="s">
        <v>51</v>
      </c>
      <c r="C268" s="40" t="n">
        <v>8</v>
      </c>
      <c r="D268" s="40" t="n">
        <v>32</v>
      </c>
      <c r="E268" s="40" t="n">
        <v>294</v>
      </c>
      <c r="F268" s="39" t="s">
        <v>440</v>
      </c>
      <c r="G268" s="41" t="n">
        <v>0.8763</v>
      </c>
      <c r="H268" s="42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3.3" outlineLevel="0" r="269">
      <c r="A269" s="39" t="s">
        <v>408</v>
      </c>
      <c r="B269" s="39" t="s">
        <v>396</v>
      </c>
      <c r="C269" s="40" t="n">
        <v>32</v>
      </c>
      <c r="D269" s="40" t="n">
        <v>128</v>
      </c>
      <c r="E269" s="40" t="n">
        <v>1174</v>
      </c>
      <c r="F269" s="39" t="s">
        <v>483</v>
      </c>
      <c r="G269" s="41" t="n">
        <v>0.8746</v>
      </c>
      <c r="H269" s="42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3.3" outlineLevel="0" r="270">
      <c r="A270" s="39" t="s">
        <v>406</v>
      </c>
      <c r="B270" s="39" t="s">
        <v>233</v>
      </c>
      <c r="C270" s="40" t="n">
        <v>22</v>
      </c>
      <c r="D270" s="40" t="n">
        <v>22</v>
      </c>
      <c r="E270" s="40" t="n">
        <v>2200</v>
      </c>
      <c r="F270" s="39" t="s">
        <v>234</v>
      </c>
      <c r="G270" s="41" t="n">
        <v>0.8717</v>
      </c>
      <c r="H270" s="42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3.3" outlineLevel="0" r="271">
      <c r="A271" s="39" t="s">
        <v>386</v>
      </c>
      <c r="B271" s="39" t="s">
        <v>122</v>
      </c>
      <c r="C271" s="40" t="n">
        <v>72</v>
      </c>
      <c r="D271" s="40" t="n">
        <v>208</v>
      </c>
      <c r="E271" s="40" t="n">
        <v>2788</v>
      </c>
      <c r="F271" s="39" t="s">
        <v>122</v>
      </c>
      <c r="G271" s="41" t="n">
        <v>0.8697</v>
      </c>
      <c r="H271" s="42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3.3" outlineLevel="0" r="272">
      <c r="A272" s="39" t="s">
        <v>370</v>
      </c>
      <c r="B272" s="39" t="s">
        <v>204</v>
      </c>
      <c r="C272" s="40" t="n">
        <v>63</v>
      </c>
      <c r="D272" s="40" t="n">
        <v>404</v>
      </c>
      <c r="E272" s="43"/>
      <c r="F272" s="39" t="s">
        <v>90</v>
      </c>
      <c r="G272" s="41" t="n">
        <v>0.8685</v>
      </c>
      <c r="H272" s="42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3.3" outlineLevel="0" r="273">
      <c r="A273" s="39" t="s">
        <v>181</v>
      </c>
      <c r="B273" s="39" t="s">
        <v>62</v>
      </c>
      <c r="C273" s="40" t="n">
        <v>126</v>
      </c>
      <c r="D273" s="40" t="n">
        <v>896</v>
      </c>
      <c r="E273" s="40" t="n">
        <v>12992</v>
      </c>
      <c r="F273" s="39" t="s">
        <v>439</v>
      </c>
      <c r="G273" s="41" t="n">
        <v>0.8668</v>
      </c>
      <c r="H273" s="42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3.3" outlineLevel="0" r="274">
      <c r="A274" s="39" t="s">
        <v>192</v>
      </c>
      <c r="B274" s="39" t="s">
        <v>40</v>
      </c>
      <c r="C274" s="40" t="n">
        <v>501</v>
      </c>
      <c r="D274" s="40" t="n">
        <v>2004</v>
      </c>
      <c r="E274" s="40" t="n">
        <v>20040</v>
      </c>
      <c r="F274" s="39" t="s">
        <v>41</v>
      </c>
      <c r="G274" s="41" t="n">
        <v>0.8658</v>
      </c>
      <c r="H274" s="42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3.3" outlineLevel="0" r="275">
      <c r="A275" s="39" t="s">
        <v>312</v>
      </c>
      <c r="B275" s="39" t="s">
        <v>122</v>
      </c>
      <c r="C275" s="40" t="n">
        <v>20</v>
      </c>
      <c r="D275" s="40" t="n">
        <v>80</v>
      </c>
      <c r="E275" s="40" t="n">
        <v>672</v>
      </c>
      <c r="F275" s="39" t="s">
        <v>122</v>
      </c>
      <c r="G275" s="41" t="n">
        <v>0.8644</v>
      </c>
      <c r="H275" s="42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3.3" outlineLevel="0" r="276">
      <c r="A276" s="39" t="s">
        <v>328</v>
      </c>
      <c r="B276" s="39" t="s">
        <v>122</v>
      </c>
      <c r="C276" s="40" t="n">
        <v>271</v>
      </c>
      <c r="D276" s="40" t="n">
        <v>542</v>
      </c>
      <c r="E276" s="40" t="n">
        <v>5652</v>
      </c>
      <c r="F276" s="39" t="s">
        <v>122</v>
      </c>
      <c r="G276" s="41" t="n">
        <v>0.8637</v>
      </c>
      <c r="H276" s="42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3.3" outlineLevel="0" r="277">
      <c r="A277" s="39" t="s">
        <v>241</v>
      </c>
      <c r="B277" s="39" t="s">
        <v>43</v>
      </c>
      <c r="C277" s="40" t="n">
        <v>50</v>
      </c>
      <c r="D277" s="40" t="n">
        <v>172</v>
      </c>
      <c r="E277" s="40" t="n">
        <v>981</v>
      </c>
      <c r="F277" s="39" t="s">
        <v>442</v>
      </c>
      <c r="G277" s="41" t="n">
        <v>0.8523</v>
      </c>
      <c r="H277" s="42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3.3" outlineLevel="0" r="278">
      <c r="A278" s="39" t="s">
        <v>127</v>
      </c>
      <c r="B278" s="39" t="s">
        <v>128</v>
      </c>
      <c r="C278" s="40" t="n">
        <v>8</v>
      </c>
      <c r="D278" s="40" t="n">
        <v>16</v>
      </c>
      <c r="E278" s="40" t="n">
        <v>1600</v>
      </c>
      <c r="F278" s="39" t="s">
        <v>49</v>
      </c>
      <c r="G278" s="41" t="n">
        <v>0.8487</v>
      </c>
      <c r="H278" s="42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3.3" outlineLevel="0" r="279">
      <c r="A279" s="39" t="s">
        <v>372</v>
      </c>
      <c r="B279" s="39" t="s">
        <v>152</v>
      </c>
      <c r="C279" s="40" t="n">
        <v>2</v>
      </c>
      <c r="D279" s="40" t="n">
        <v>2</v>
      </c>
      <c r="E279" s="43"/>
      <c r="F279" s="39" t="s">
        <v>49</v>
      </c>
      <c r="G279" s="41" t="n">
        <v>0.8462</v>
      </c>
      <c r="H279" s="42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3.3" outlineLevel="0" r="280">
      <c r="A280" s="39" t="s">
        <v>404</v>
      </c>
      <c r="B280" s="39" t="s">
        <v>396</v>
      </c>
      <c r="C280" s="40" t="n">
        <v>12</v>
      </c>
      <c r="D280" s="40" t="n">
        <v>48</v>
      </c>
      <c r="E280" s="40" t="n">
        <v>440</v>
      </c>
      <c r="F280" s="39" t="s">
        <v>483</v>
      </c>
      <c r="G280" s="41" t="n">
        <v>0.8405</v>
      </c>
      <c r="H280" s="42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3.3" outlineLevel="0" r="281">
      <c r="A281" s="39" t="s">
        <v>296</v>
      </c>
      <c r="B281" s="39" t="s">
        <v>46</v>
      </c>
      <c r="C281" s="40" t="n">
        <v>11</v>
      </c>
      <c r="D281" s="40" t="n">
        <v>28</v>
      </c>
      <c r="E281" s="40" t="n">
        <v>152</v>
      </c>
      <c r="F281" s="39" t="s">
        <v>46</v>
      </c>
      <c r="G281" s="41" t="n">
        <v>0.8396</v>
      </c>
      <c r="H281" s="42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3.3" outlineLevel="0" r="282">
      <c r="A282" s="39" t="s">
        <v>472</v>
      </c>
      <c r="B282" s="39" t="s">
        <v>43</v>
      </c>
      <c r="C282" s="40" t="n">
        <v>58</v>
      </c>
      <c r="D282" s="40" t="n">
        <v>116</v>
      </c>
      <c r="E282" s="40" t="n">
        <v>428</v>
      </c>
      <c r="F282" s="39" t="s">
        <v>442</v>
      </c>
      <c r="G282" s="41" t="n">
        <v>0.8386</v>
      </c>
      <c r="H282" s="42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3.3" outlineLevel="0" r="283">
      <c r="A283" s="39" t="s">
        <v>265</v>
      </c>
      <c r="B283" s="39" t="s">
        <v>84</v>
      </c>
      <c r="C283" s="40" t="n">
        <v>64</v>
      </c>
      <c r="D283" s="40" t="n">
        <v>128</v>
      </c>
      <c r="E283" s="40" t="n">
        <v>870</v>
      </c>
      <c r="F283" s="39" t="s">
        <v>445</v>
      </c>
      <c r="G283" s="41" t="n">
        <v>0.8349</v>
      </c>
      <c r="H283" s="42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3.3" outlineLevel="0" r="284">
      <c r="A284" s="39" t="s">
        <v>290</v>
      </c>
      <c r="B284" s="39" t="s">
        <v>165</v>
      </c>
      <c r="C284" s="40" t="n">
        <v>1</v>
      </c>
      <c r="D284" s="40" t="n">
        <v>1</v>
      </c>
      <c r="E284" s="40" t="n">
        <v>21715</v>
      </c>
      <c r="F284" s="39" t="s">
        <v>166</v>
      </c>
      <c r="G284" s="41" t="n">
        <v>0.8343</v>
      </c>
      <c r="H284" s="42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3.3" outlineLevel="0" r="285">
      <c r="A285" s="39" t="s">
        <v>325</v>
      </c>
      <c r="B285" s="39" t="s">
        <v>322</v>
      </c>
      <c r="C285" s="40" t="n">
        <v>5</v>
      </c>
      <c r="D285" s="40" t="n">
        <v>5</v>
      </c>
      <c r="E285" s="40" t="n">
        <v>27</v>
      </c>
      <c r="F285" s="39" t="s">
        <v>90</v>
      </c>
      <c r="G285" s="41" t="n">
        <v>0.8327</v>
      </c>
      <c r="H285" s="42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3.3" outlineLevel="0" r="286">
      <c r="A286" s="39" t="s">
        <v>489</v>
      </c>
      <c r="B286" s="39" t="s">
        <v>147</v>
      </c>
      <c r="C286" s="40" t="n">
        <v>21</v>
      </c>
      <c r="D286" s="40" t="n">
        <v>21</v>
      </c>
      <c r="E286" s="40" t="n">
        <v>210</v>
      </c>
      <c r="F286" s="39" t="s">
        <v>451</v>
      </c>
      <c r="G286" s="41" t="n">
        <v>0.8292</v>
      </c>
      <c r="H286" s="42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3.3" outlineLevel="0" r="287">
      <c r="A287" s="39" t="s">
        <v>509</v>
      </c>
      <c r="B287" s="39" t="s">
        <v>510</v>
      </c>
      <c r="C287" s="40" t="n">
        <v>24</v>
      </c>
      <c r="D287" s="40" t="n">
        <v>80</v>
      </c>
      <c r="E287" s="40" t="n">
        <v>656</v>
      </c>
      <c r="F287" s="39" t="s">
        <v>122</v>
      </c>
      <c r="G287" s="41" t="n">
        <v>0.8225</v>
      </c>
      <c r="H287" s="42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3.3" outlineLevel="0" r="288">
      <c r="A288" s="39" t="s">
        <v>364</v>
      </c>
      <c r="B288" s="39" t="s">
        <v>130</v>
      </c>
      <c r="C288" s="40" t="n">
        <v>56</v>
      </c>
      <c r="D288" s="40" t="n">
        <v>224</v>
      </c>
      <c r="E288" s="40" t="n">
        <v>1814</v>
      </c>
      <c r="F288" s="39" t="s">
        <v>131</v>
      </c>
      <c r="G288" s="41" t="n">
        <v>0.8116</v>
      </c>
      <c r="H288" s="42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3.3" outlineLevel="0" r="289">
      <c r="A289" s="39" t="s">
        <v>218</v>
      </c>
      <c r="B289" s="39" t="s">
        <v>81</v>
      </c>
      <c r="C289" s="40" t="n">
        <v>14</v>
      </c>
      <c r="D289" s="40" t="n">
        <v>28</v>
      </c>
      <c r="E289" s="40" t="n">
        <v>168</v>
      </c>
      <c r="F289" s="39" t="s">
        <v>444</v>
      </c>
      <c r="G289" s="41" t="n">
        <v>0.8025</v>
      </c>
      <c r="H289" s="42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3.3" outlineLevel="0" r="290">
      <c r="A290" s="39" t="s">
        <v>378</v>
      </c>
      <c r="B290" s="39" t="s">
        <v>137</v>
      </c>
      <c r="C290" s="40" t="n">
        <v>20</v>
      </c>
      <c r="D290" s="40" t="n">
        <v>20</v>
      </c>
      <c r="E290" s="40" t="n">
        <v>2000</v>
      </c>
      <c r="F290" s="39" t="s">
        <v>90</v>
      </c>
      <c r="G290" s="41" t="n">
        <v>0.8021</v>
      </c>
      <c r="H290" s="42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3.3" outlineLevel="0" r="291">
      <c r="A291" s="39" t="s">
        <v>377</v>
      </c>
      <c r="B291" s="39" t="s">
        <v>62</v>
      </c>
      <c r="C291" s="40" t="n">
        <v>506</v>
      </c>
      <c r="D291" s="40" t="n">
        <v>2024</v>
      </c>
      <c r="E291" s="40" t="n">
        <v>17002</v>
      </c>
      <c r="F291" s="39" t="s">
        <v>439</v>
      </c>
      <c r="G291" s="41" t="n">
        <v>0.7981</v>
      </c>
      <c r="H291" s="42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3.3" outlineLevel="0" r="292">
      <c r="A292" s="39" t="s">
        <v>414</v>
      </c>
      <c r="B292" s="39" t="s">
        <v>396</v>
      </c>
      <c r="C292" s="40" t="n">
        <v>12</v>
      </c>
      <c r="D292" s="40" t="n">
        <v>48</v>
      </c>
      <c r="E292" s="40" t="n">
        <v>440</v>
      </c>
      <c r="F292" s="39" t="s">
        <v>483</v>
      </c>
      <c r="G292" s="41" t="n">
        <v>0.7911</v>
      </c>
      <c r="H292" s="42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3.3" outlineLevel="0" r="293">
      <c r="A293" s="39" t="s">
        <v>410</v>
      </c>
      <c r="B293" s="39" t="s">
        <v>46</v>
      </c>
      <c r="C293" s="40" t="n">
        <v>62</v>
      </c>
      <c r="D293" s="40" t="n">
        <v>124</v>
      </c>
      <c r="E293" s="40" t="n">
        <v>982</v>
      </c>
      <c r="F293" s="39" t="s">
        <v>46</v>
      </c>
      <c r="G293" s="41" t="n">
        <v>0.7743</v>
      </c>
      <c r="H293" s="42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3.3" outlineLevel="0" r="294">
      <c r="A294" s="39" t="s">
        <v>395</v>
      </c>
      <c r="B294" s="39" t="s">
        <v>396</v>
      </c>
      <c r="C294" s="40" t="n">
        <v>12</v>
      </c>
      <c r="D294" s="40" t="n">
        <v>48</v>
      </c>
      <c r="E294" s="40" t="n">
        <v>440</v>
      </c>
      <c r="F294" s="39" t="s">
        <v>483</v>
      </c>
      <c r="G294" s="41" t="n">
        <v>0.7722</v>
      </c>
      <c r="H294" s="42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3.3" outlineLevel="0" r="295">
      <c r="A295" s="39" t="s">
        <v>294</v>
      </c>
      <c r="B295" s="39" t="s">
        <v>295</v>
      </c>
      <c r="C295" s="40" t="n">
        <v>1</v>
      </c>
      <c r="D295" s="40" t="n">
        <v>2</v>
      </c>
      <c r="E295" s="40" t="n">
        <v>200</v>
      </c>
      <c r="F295" s="39" t="s">
        <v>49</v>
      </c>
      <c r="G295" s="41" t="n">
        <v>0.761</v>
      </c>
      <c r="H295" s="42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3.3" outlineLevel="0" r="296">
      <c r="A296" s="39" t="s">
        <v>363</v>
      </c>
      <c r="B296" s="39" t="s">
        <v>46</v>
      </c>
      <c r="C296" s="40" t="n">
        <v>34</v>
      </c>
      <c r="D296" s="40" t="n">
        <v>58</v>
      </c>
      <c r="E296" s="40" t="n">
        <v>460</v>
      </c>
      <c r="F296" s="39" t="s">
        <v>46</v>
      </c>
      <c r="G296" s="41" t="n">
        <v>0.7568</v>
      </c>
      <c r="H296" s="42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3.3" outlineLevel="0" r="297">
      <c r="A297" s="39" t="s">
        <v>458</v>
      </c>
      <c r="B297" s="39" t="s">
        <v>43</v>
      </c>
      <c r="C297" s="40" t="n">
        <v>128</v>
      </c>
      <c r="D297" s="40" t="n">
        <v>512</v>
      </c>
      <c r="E297" s="40" t="n">
        <v>4557</v>
      </c>
      <c r="F297" s="39" t="s">
        <v>442</v>
      </c>
      <c r="G297" s="41" t="n">
        <v>0.7564</v>
      </c>
      <c r="H297" s="42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3.3" outlineLevel="0" r="298">
      <c r="A298" s="39" t="s">
        <v>391</v>
      </c>
      <c r="B298" s="39" t="s">
        <v>59</v>
      </c>
      <c r="C298" s="40" t="n">
        <v>100</v>
      </c>
      <c r="D298" s="40" t="n">
        <v>400</v>
      </c>
      <c r="E298" s="40" t="n">
        <v>3160</v>
      </c>
      <c r="F298" s="39" t="s">
        <v>60</v>
      </c>
      <c r="G298" s="41" t="n">
        <v>0.7547</v>
      </c>
      <c r="H298" s="42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19405</v>
      </c>
      <c r="F299" s="39" t="s">
        <v>49</v>
      </c>
      <c r="G299" s="41" t="n">
        <v>0.7425</v>
      </c>
      <c r="H299" s="42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3.3" outlineLevel="0" r="300">
      <c r="A300" s="39" t="s">
        <v>341</v>
      </c>
      <c r="B300" s="39" t="s">
        <v>43</v>
      </c>
      <c r="C300" s="40" t="n">
        <v>68</v>
      </c>
      <c r="D300" s="40" t="n">
        <v>272</v>
      </c>
      <c r="E300" s="40" t="n">
        <v>1904</v>
      </c>
      <c r="F300" s="39" t="s">
        <v>442</v>
      </c>
      <c r="G300" s="41" t="n">
        <v>0.7423</v>
      </c>
      <c r="H300" s="42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3.3" outlineLevel="0" r="301">
      <c r="A301" s="39" t="s">
        <v>484</v>
      </c>
      <c r="B301" s="39" t="s">
        <v>141</v>
      </c>
      <c r="C301" s="43" t="n">
        <v>1</v>
      </c>
      <c r="D301" s="43" t="n">
        <v>1</v>
      </c>
      <c r="E301" s="43"/>
      <c r="F301" s="39" t="s">
        <v>90</v>
      </c>
      <c r="G301" s="41" t="n">
        <v>0.7409</v>
      </c>
      <c r="H301" s="42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3.3" outlineLevel="0" r="302">
      <c r="A302" s="39" t="s">
        <v>340</v>
      </c>
      <c r="B302" s="39" t="s">
        <v>46</v>
      </c>
      <c r="C302" s="40" t="n">
        <v>95</v>
      </c>
      <c r="D302" s="40" t="n">
        <v>95</v>
      </c>
      <c r="E302" s="43"/>
      <c r="F302" s="39" t="s">
        <v>46</v>
      </c>
      <c r="G302" s="41" t="n">
        <v>0.7393</v>
      </c>
      <c r="H302" s="42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3.3" outlineLevel="0" r="303">
      <c r="A303" s="39" t="s">
        <v>371</v>
      </c>
      <c r="B303" s="39" t="s">
        <v>295</v>
      </c>
      <c r="C303" s="40" t="n">
        <v>4</v>
      </c>
      <c r="D303" s="40" t="n">
        <v>16</v>
      </c>
      <c r="E303" s="43"/>
      <c r="F303" s="39" t="s">
        <v>49</v>
      </c>
      <c r="G303" s="41" t="n">
        <v>0.7361</v>
      </c>
      <c r="H303" s="42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3.3" outlineLevel="0" r="304">
      <c r="A304" s="39" t="s">
        <v>479</v>
      </c>
      <c r="B304" s="39" t="s">
        <v>152</v>
      </c>
      <c r="C304" s="40" t="n">
        <v>12</v>
      </c>
      <c r="D304" s="40" t="n">
        <v>48</v>
      </c>
      <c r="E304" s="40" t="n">
        <v>4800</v>
      </c>
      <c r="F304" s="39" t="s">
        <v>49</v>
      </c>
      <c r="G304" s="41" t="n">
        <v>0.7321</v>
      </c>
      <c r="H304" s="42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3.3" outlineLevel="0" r="305">
      <c r="A305" s="39" t="s">
        <v>76</v>
      </c>
      <c r="B305" s="39" t="s">
        <v>74</v>
      </c>
      <c r="C305" s="40" t="n">
        <v>130</v>
      </c>
      <c r="D305" s="40" t="n">
        <v>314</v>
      </c>
      <c r="E305" s="40" t="n">
        <v>374</v>
      </c>
      <c r="F305" s="39" t="s">
        <v>75</v>
      </c>
      <c r="G305" s="41" t="n">
        <v>0.7192</v>
      </c>
      <c r="H305" s="42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3.3" outlineLevel="0" r="306">
      <c r="A306" s="39" t="s">
        <v>423</v>
      </c>
      <c r="B306" s="39" t="s">
        <v>43</v>
      </c>
      <c r="C306" s="40" t="n">
        <v>14</v>
      </c>
      <c r="D306" s="40" t="n">
        <v>14</v>
      </c>
      <c r="E306" s="40" t="n">
        <v>114</v>
      </c>
      <c r="F306" s="39" t="s">
        <v>442</v>
      </c>
      <c r="G306" s="41" t="n">
        <v>0.7179</v>
      </c>
      <c r="H306" s="42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3.3" outlineLevel="0" r="307">
      <c r="A307" s="39" t="s">
        <v>309</v>
      </c>
      <c r="B307" s="39" t="s">
        <v>46</v>
      </c>
      <c r="C307" s="40" t="n">
        <v>340</v>
      </c>
      <c r="D307" s="40" t="n">
        <v>1024</v>
      </c>
      <c r="E307" s="40" t="n">
        <v>9216</v>
      </c>
      <c r="F307" s="39" t="s">
        <v>46</v>
      </c>
      <c r="G307" s="41" t="n">
        <v>0.6795</v>
      </c>
      <c r="H307" s="42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3.3" outlineLevel="0" r="308">
      <c r="A308" s="39" t="s">
        <v>136</v>
      </c>
      <c r="B308" s="39" t="s">
        <v>137</v>
      </c>
      <c r="C308" s="40" t="n">
        <v>11</v>
      </c>
      <c r="D308" s="40" t="n">
        <v>11</v>
      </c>
      <c r="E308" s="43"/>
      <c r="F308" s="39" t="s">
        <v>90</v>
      </c>
      <c r="G308" s="41" t="n">
        <v>0.6703</v>
      </c>
      <c r="H308" s="42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3.3" outlineLevel="0" r="309">
      <c r="A309" s="39" t="s">
        <v>276</v>
      </c>
      <c r="B309" s="39" t="s">
        <v>277</v>
      </c>
      <c r="C309" s="40" t="n">
        <v>545</v>
      </c>
      <c r="D309" s="40" t="n">
        <v>631</v>
      </c>
      <c r="E309" s="43"/>
      <c r="F309" s="39" t="s">
        <v>440</v>
      </c>
      <c r="G309" s="41" t="n">
        <v>0.6595</v>
      </c>
      <c r="H309" s="42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3.3" outlineLevel="0" r="310">
      <c r="A310" s="39" t="s">
        <v>207</v>
      </c>
      <c r="B310" s="39" t="s">
        <v>208</v>
      </c>
      <c r="C310" s="40" t="n">
        <v>19</v>
      </c>
      <c r="D310" s="40" t="n">
        <v>58</v>
      </c>
      <c r="E310" s="40" t="n">
        <v>1800</v>
      </c>
      <c r="F310" s="39" t="s">
        <v>209</v>
      </c>
      <c r="G310" s="41" t="n">
        <v>0.6453</v>
      </c>
      <c r="H310" s="42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3.3" outlineLevel="0" r="311">
      <c r="A311" s="39" t="s">
        <v>235</v>
      </c>
      <c r="B311" s="39" t="s">
        <v>46</v>
      </c>
      <c r="C311" s="40" t="n">
        <v>188</v>
      </c>
      <c r="D311" s="40" t="n">
        <v>278</v>
      </c>
      <c r="E311" s="40" t="n">
        <v>812</v>
      </c>
      <c r="F311" s="39" t="s">
        <v>46</v>
      </c>
      <c r="G311" s="41" t="n">
        <v>0.6312</v>
      </c>
      <c r="H311" s="42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3.3" outlineLevel="0" r="312">
      <c r="A312" s="39" t="s">
        <v>347</v>
      </c>
      <c r="B312" s="39" t="s">
        <v>46</v>
      </c>
      <c r="C312" s="40" t="n">
        <v>84</v>
      </c>
      <c r="D312" s="40" t="n">
        <v>168</v>
      </c>
      <c r="E312" s="40" t="n">
        <v>1331</v>
      </c>
      <c r="F312" s="39" t="s">
        <v>46</v>
      </c>
      <c r="G312" s="41" t="n">
        <v>0.6022</v>
      </c>
      <c r="H312" s="42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3.3" outlineLevel="0" r="313">
      <c r="A313" s="39" t="s">
        <v>359</v>
      </c>
      <c r="B313" s="39" t="s">
        <v>277</v>
      </c>
      <c r="C313" s="40" t="n">
        <v>57</v>
      </c>
      <c r="D313" s="40" t="n">
        <v>113</v>
      </c>
      <c r="E313" s="40" t="n">
        <v>172</v>
      </c>
      <c r="F313" s="39" t="s">
        <v>440</v>
      </c>
      <c r="G313" s="41" t="n">
        <v>0.5739</v>
      </c>
      <c r="H313" s="42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3.3" outlineLevel="0" r="314">
      <c r="A314" s="39" t="s">
        <v>422</v>
      </c>
      <c r="B314" s="39" t="s">
        <v>152</v>
      </c>
      <c r="C314" s="40" t="n">
        <v>1</v>
      </c>
      <c r="D314" s="40" t="n">
        <v>1</v>
      </c>
      <c r="E314" s="40" t="n">
        <v>100</v>
      </c>
      <c r="F314" s="39" t="s">
        <v>49</v>
      </c>
      <c r="G314" s="41" t="n">
        <v>0.5734</v>
      </c>
      <c r="H314" s="42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3.3" outlineLevel="0" r="315">
      <c r="A315" s="39" t="s">
        <v>403</v>
      </c>
      <c r="B315" s="39" t="s">
        <v>128</v>
      </c>
      <c r="C315" s="40" t="n">
        <v>12</v>
      </c>
      <c r="D315" s="40" t="n">
        <v>48</v>
      </c>
      <c r="E315" s="40" t="n">
        <v>3161</v>
      </c>
      <c r="F315" s="39" t="s">
        <v>49</v>
      </c>
      <c r="G315" s="41" t="n">
        <v>0.5641</v>
      </c>
      <c r="H315" s="42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3.3" outlineLevel="0" r="316">
      <c r="A316" s="39" t="s">
        <v>420</v>
      </c>
      <c r="B316" s="39" t="s">
        <v>137</v>
      </c>
      <c r="C316" s="40" t="n">
        <v>38</v>
      </c>
      <c r="D316" s="40" t="n">
        <v>38</v>
      </c>
      <c r="E316" s="43"/>
      <c r="F316" s="39" t="s">
        <v>90</v>
      </c>
      <c r="G316" s="41" t="n">
        <v>0.5595</v>
      </c>
      <c r="H316" s="42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3.3" outlineLevel="0" r="317">
      <c r="A317" s="39" t="s">
        <v>305</v>
      </c>
      <c r="B317" s="39" t="s">
        <v>122</v>
      </c>
      <c r="C317" s="40" t="n">
        <v>12</v>
      </c>
      <c r="D317" s="40" t="n">
        <v>48</v>
      </c>
      <c r="E317" s="43"/>
      <c r="F317" s="39" t="s">
        <v>122</v>
      </c>
      <c r="G317" s="41" t="n">
        <v>0.5174</v>
      </c>
      <c r="H317" s="42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3.3" outlineLevel="0" r="318">
      <c r="A318" s="39" t="s">
        <v>436</v>
      </c>
      <c r="B318" s="39" t="s">
        <v>437</v>
      </c>
      <c r="C318" s="40" t="n">
        <v>48</v>
      </c>
      <c r="D318" s="40" t="n">
        <v>1</v>
      </c>
      <c r="E318" s="43"/>
      <c r="F318" s="39" t="s">
        <v>234</v>
      </c>
      <c r="G318" s="41" t="n">
        <v>0.5024</v>
      </c>
      <c r="H318" s="42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3.3" outlineLevel="0" r="319">
      <c r="A319" s="39" t="s">
        <v>320</v>
      </c>
      <c r="B319" s="39" t="s">
        <v>115</v>
      </c>
      <c r="C319" s="40" t="n">
        <v>9</v>
      </c>
      <c r="D319" s="40" t="n">
        <v>54</v>
      </c>
      <c r="E319" s="40" t="n">
        <v>3845</v>
      </c>
      <c r="F319" s="39" t="s">
        <v>442</v>
      </c>
      <c r="G319" s="41" t="n">
        <v>0.4673</v>
      </c>
      <c r="H319" s="42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3.3" outlineLevel="0" r="320">
      <c r="A320" s="39" t="s">
        <v>310</v>
      </c>
      <c r="B320" s="39" t="s">
        <v>311</v>
      </c>
      <c r="C320" s="40" t="n">
        <v>94</v>
      </c>
      <c r="D320" s="40" t="n">
        <v>220</v>
      </c>
      <c r="E320" s="40" t="n">
        <v>4576</v>
      </c>
      <c r="F320" s="39" t="s">
        <v>49</v>
      </c>
      <c r="G320" s="41" t="n">
        <v>0.2151</v>
      </c>
      <c r="H320" s="42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3.3" outlineLevel="0" r="321">
      <c r="A321" s="39" t="s">
        <v>478</v>
      </c>
      <c r="B321" s="39" t="s">
        <v>277</v>
      </c>
      <c r="C321" s="40" t="n">
        <v>18</v>
      </c>
      <c r="D321" s="40" t="n">
        <v>36</v>
      </c>
      <c r="E321" s="40" t="n">
        <v>281</v>
      </c>
      <c r="F321" s="39" t="s">
        <v>440</v>
      </c>
      <c r="G321" s="41" t="n">
        <v>0.1645</v>
      </c>
      <c r="H321" s="42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3.3" outlineLevel="0" r="322">
      <c r="A322" s="39" t="s">
        <v>511</v>
      </c>
      <c r="B322" s="39" t="s">
        <v>184</v>
      </c>
      <c r="C322" s="40" t="n">
        <v>8</v>
      </c>
      <c r="D322" s="40" t="n">
        <v>16</v>
      </c>
      <c r="E322" s="40" t="n">
        <v>128</v>
      </c>
      <c r="F322" s="39" t="s">
        <v>185</v>
      </c>
      <c r="G322" s="41" t="n">
        <v>0</v>
      </c>
      <c r="H322" s="42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3.3" outlineLevel="0" r="323">
      <c r="A323" s="39" t="s">
        <v>356</v>
      </c>
      <c r="B323" s="39" t="s">
        <v>128</v>
      </c>
      <c r="C323" s="40" t="n">
        <v>6</v>
      </c>
      <c r="D323" s="40" t="n">
        <v>32</v>
      </c>
      <c r="E323" s="40" t="n">
        <v>1805</v>
      </c>
      <c r="F323" s="39" t="s">
        <v>49</v>
      </c>
      <c r="G323" s="41" t="n">
        <v>0</v>
      </c>
      <c r="H323" s="42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3.3" outlineLevel="0" r="324">
      <c r="A324" s="39" t="s">
        <v>512</v>
      </c>
      <c r="B324" s="39" t="s">
        <v>84</v>
      </c>
      <c r="C324" s="43"/>
      <c r="D324" s="43"/>
      <c r="E324" s="43"/>
      <c r="F324" s="39" t="s">
        <v>445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213</v>
      </c>
      <c r="B325" s="39" t="s">
        <v>122</v>
      </c>
      <c r="C325" s="40" t="n">
        <v>18</v>
      </c>
      <c r="D325" s="40" t="n">
        <v>36</v>
      </c>
      <c r="E325" s="40" t="n">
        <v>281</v>
      </c>
      <c r="F325" s="39" t="s">
        <v>122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513</v>
      </c>
      <c r="B326" s="39" t="s">
        <v>74</v>
      </c>
      <c r="C326" s="40" t="n">
        <v>-1</v>
      </c>
      <c r="D326" s="40" t="n">
        <v>-1</v>
      </c>
      <c r="E326" s="43"/>
      <c r="F326" s="39" t="s">
        <v>75</v>
      </c>
      <c r="G326" s="43"/>
      <c r="H326" s="42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3.3" outlineLevel="0" r="327">
      <c r="A327" s="39" t="s">
        <v>350</v>
      </c>
      <c r="B327" s="39" t="s">
        <v>168</v>
      </c>
      <c r="C327" s="40" t="n">
        <v>600</v>
      </c>
      <c r="D327" s="40" t="n">
        <v>600</v>
      </c>
      <c r="E327" s="40" t="n">
        <v>9144</v>
      </c>
      <c r="F327" s="39" t="s">
        <v>490</v>
      </c>
      <c r="G327" s="43"/>
      <c r="H327" s="42" t="n">
        <v>-1</v>
      </c>
    </row>
    <row collapsed="false" customFormat="false" customHeight="false" hidden="false" ht="13.3" outlineLevel="0" r="328">
      <c r="A328" s="39" t="s">
        <v>299</v>
      </c>
      <c r="B328" s="39" t="s">
        <v>168</v>
      </c>
      <c r="C328" s="40" t="n">
        <v>24</v>
      </c>
      <c r="D328" s="40" t="n">
        <v>24</v>
      </c>
      <c r="E328" s="40" t="n">
        <v>312</v>
      </c>
      <c r="F328" s="39" t="s">
        <v>490</v>
      </c>
      <c r="G328" s="43"/>
      <c r="H328" s="42" t="n">
        <v>-1</v>
      </c>
    </row>
    <row collapsed="false" customFormat="false" customHeight="false" hidden="false" ht="13.3" outlineLevel="0" r="329">
      <c r="A329" s="39" t="s">
        <v>167</v>
      </c>
      <c r="B329" s="39" t="s">
        <v>168</v>
      </c>
      <c r="C329" s="40" t="n">
        <v>50</v>
      </c>
      <c r="D329" s="40" t="n">
        <v>200</v>
      </c>
      <c r="E329" s="40" t="n">
        <v>2080</v>
      </c>
      <c r="F329" s="39" t="s">
        <v>490</v>
      </c>
      <c r="G329" s="43"/>
      <c r="H329" s="42" t="n">
        <v>-1</v>
      </c>
    </row>
    <row collapsed="false" customFormat="false" customHeight="false" hidden="false" ht="13.3" outlineLevel="0" r="330">
      <c r="A330" s="39" t="s">
        <v>222</v>
      </c>
      <c r="B330" s="39" t="s">
        <v>168</v>
      </c>
      <c r="C330" s="40" t="n">
        <v>80</v>
      </c>
      <c r="D330" s="40" t="n">
        <v>80</v>
      </c>
      <c r="E330" s="40" t="n">
        <v>504</v>
      </c>
      <c r="F330" s="39" t="s">
        <v>490</v>
      </c>
      <c r="G330" s="43"/>
      <c r="H330" s="42" t="n">
        <v>-1</v>
      </c>
    </row>
    <row collapsed="false" customFormat="false" customHeight="false" hidden="false" ht="13.3" outlineLevel="0" r="331">
      <c r="A331" s="39" t="s">
        <v>355</v>
      </c>
      <c r="B331" s="39" t="s">
        <v>168</v>
      </c>
      <c r="C331" s="40" t="n">
        <v>6</v>
      </c>
      <c r="D331" s="40" t="n">
        <v>24</v>
      </c>
      <c r="E331" s="40" t="n">
        <v>146</v>
      </c>
      <c r="F331" s="39" t="s">
        <v>490</v>
      </c>
      <c r="G331" s="43"/>
      <c r="H331" s="42" t="n">
        <v>-1</v>
      </c>
    </row>
    <row collapsed="false" customFormat="false" customHeight="false" hidden="false" ht="13.3" outlineLevel="0" r="332">
      <c r="A332" s="39" t="s">
        <v>357</v>
      </c>
      <c r="B332" s="39" t="s">
        <v>168</v>
      </c>
      <c r="C332" s="40" t="n">
        <v>44</v>
      </c>
      <c r="D332" s="40" t="n">
        <v>44</v>
      </c>
      <c r="E332" s="40" t="n">
        <v>352</v>
      </c>
      <c r="F332" s="39" t="s">
        <v>490</v>
      </c>
      <c r="G332" s="43"/>
      <c r="H332" s="42" t="n">
        <v>-1</v>
      </c>
    </row>
    <row collapsed="false" customFormat="false" customHeight="false" hidden="false" ht="13.3" outlineLevel="0" r="333">
      <c r="A333" s="39" t="s">
        <v>344</v>
      </c>
      <c r="B333" s="39" t="s">
        <v>168</v>
      </c>
      <c r="C333" s="40" t="n">
        <v>2</v>
      </c>
      <c r="D333" s="40" t="n">
        <v>8</v>
      </c>
      <c r="E333" s="40" t="n">
        <v>83</v>
      </c>
      <c r="F333" s="39" t="s">
        <v>490</v>
      </c>
      <c r="G333" s="43"/>
      <c r="H333" s="42" t="n">
        <v>-1</v>
      </c>
    </row>
    <row collapsed="false" customFormat="false" customHeight="false" hidden="false" ht="13.3" outlineLevel="0" r="334">
      <c r="A334" s="39" t="s">
        <v>175</v>
      </c>
      <c r="B334" s="39" t="s">
        <v>168</v>
      </c>
      <c r="C334" s="40" t="n">
        <v>800</v>
      </c>
      <c r="D334" s="40" t="n">
        <v>800</v>
      </c>
      <c r="E334" s="40" t="n">
        <v>6400</v>
      </c>
      <c r="F334" s="39" t="s">
        <v>490</v>
      </c>
      <c r="G334" s="43"/>
      <c r="H334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35" t="s">
        <v>514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210</v>
      </c>
      <c r="B5" s="39" t="s">
        <v>200</v>
      </c>
      <c r="C5" s="40" t="n">
        <v>176</v>
      </c>
      <c r="D5" s="40" t="n">
        <v>704</v>
      </c>
      <c r="E5" s="40" t="n">
        <v>6758</v>
      </c>
      <c r="F5" s="39" t="s">
        <v>201</v>
      </c>
      <c r="G5" s="41" t="n">
        <v>1</v>
      </c>
      <c r="H5" s="42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3.3" outlineLevel="0" r="6">
      <c r="A6" s="39" t="s">
        <v>481</v>
      </c>
      <c r="B6" s="39" t="s">
        <v>228</v>
      </c>
      <c r="C6" s="40" t="n">
        <v>48</v>
      </c>
      <c r="D6" s="40" t="n">
        <v>288</v>
      </c>
      <c r="E6" s="40" t="n">
        <v>2822</v>
      </c>
      <c r="F6" s="39" t="s">
        <v>229</v>
      </c>
      <c r="G6" s="41" t="n">
        <v>1</v>
      </c>
      <c r="H6" s="42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3.3" outlineLevel="0" r="7">
      <c r="A7" s="39" t="s">
        <v>266</v>
      </c>
      <c r="B7" s="39" t="s">
        <v>74</v>
      </c>
      <c r="C7" s="40" t="n">
        <v>200</v>
      </c>
      <c r="D7" s="40" t="n">
        <v>332</v>
      </c>
      <c r="E7" s="40" t="n">
        <v>26977</v>
      </c>
      <c r="F7" s="39" t="s">
        <v>75</v>
      </c>
      <c r="G7" s="41" t="n">
        <v>1</v>
      </c>
      <c r="H7" s="42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3.3" outlineLevel="0" r="8">
      <c r="A8" s="39" t="s">
        <v>350</v>
      </c>
      <c r="B8" s="39" t="s">
        <v>168</v>
      </c>
      <c r="C8" s="40" t="n">
        <v>600</v>
      </c>
      <c r="D8" s="40" t="n">
        <v>600</v>
      </c>
      <c r="E8" s="40" t="n">
        <v>9144</v>
      </c>
      <c r="F8" s="39" t="s">
        <v>490</v>
      </c>
      <c r="G8" s="41" t="n">
        <v>1</v>
      </c>
      <c r="H8" s="42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3.3" outlineLevel="0" r="9">
      <c r="A9" s="39" t="s">
        <v>175</v>
      </c>
      <c r="B9" s="39" t="s">
        <v>168</v>
      </c>
      <c r="C9" s="40" t="n">
        <v>800</v>
      </c>
      <c r="D9" s="40" t="n">
        <v>800</v>
      </c>
      <c r="E9" s="40" t="n">
        <v>6400</v>
      </c>
      <c r="F9" s="39" t="s">
        <v>490</v>
      </c>
      <c r="G9" s="41" t="n">
        <v>1</v>
      </c>
      <c r="H9" s="42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3.3" outlineLevel="0" r="10">
      <c r="A10" s="39" t="s">
        <v>462</v>
      </c>
      <c r="B10" s="39" t="s">
        <v>43</v>
      </c>
      <c r="C10" s="40" t="n">
        <v>62</v>
      </c>
      <c r="D10" s="40" t="n">
        <v>248</v>
      </c>
      <c r="E10" s="40" t="n">
        <v>1991</v>
      </c>
      <c r="F10" s="39" t="s">
        <v>442</v>
      </c>
      <c r="G10" s="41" t="n">
        <v>1</v>
      </c>
      <c r="H10" s="42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3.3" outlineLevel="0" r="11">
      <c r="A11" s="39" t="s">
        <v>428</v>
      </c>
      <c r="B11" s="39" t="s">
        <v>130</v>
      </c>
      <c r="C11" s="40" t="n">
        <v>84</v>
      </c>
      <c r="D11" s="40" t="n">
        <v>336</v>
      </c>
      <c r="E11" s="40" t="n">
        <v>4539</v>
      </c>
      <c r="F11" s="39" t="s">
        <v>131</v>
      </c>
      <c r="G11" s="41" t="n">
        <v>1</v>
      </c>
      <c r="H11" s="42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3.3" outlineLevel="0" r="12">
      <c r="A12" s="39" t="s">
        <v>39</v>
      </c>
      <c r="B12" s="39" t="s">
        <v>40</v>
      </c>
      <c r="C12" s="40" t="n">
        <v>1</v>
      </c>
      <c r="D12" s="40" t="n">
        <v>1</v>
      </c>
      <c r="E12" s="43"/>
      <c r="F12" s="39" t="s">
        <v>41</v>
      </c>
      <c r="G12" s="41" t="n">
        <v>1</v>
      </c>
      <c r="H12" s="42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3.3" outlineLevel="0" r="13">
      <c r="A13" s="39" t="s">
        <v>67</v>
      </c>
      <c r="B13" s="39" t="s">
        <v>66</v>
      </c>
      <c r="C13" s="40" t="n">
        <v>4932</v>
      </c>
      <c r="D13" s="40" t="n">
        <v>23960</v>
      </c>
      <c r="E13" s="40" t="n">
        <v>338828</v>
      </c>
      <c r="F13" s="39" t="s">
        <v>68</v>
      </c>
      <c r="G13" s="41" t="n">
        <v>1</v>
      </c>
      <c r="H13" s="42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3.3" outlineLevel="0" r="14">
      <c r="A14" s="39" t="s">
        <v>320</v>
      </c>
      <c r="B14" s="39" t="s">
        <v>115</v>
      </c>
      <c r="C14" s="40" t="n">
        <v>9</v>
      </c>
      <c r="D14" s="40" t="n">
        <v>54</v>
      </c>
      <c r="E14" s="40" t="n">
        <v>3845</v>
      </c>
      <c r="F14" s="39" t="s">
        <v>442</v>
      </c>
      <c r="G14" s="41" t="n">
        <v>1</v>
      </c>
      <c r="H14" s="42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3.3" outlineLevel="0" r="15">
      <c r="A15" s="39" t="s">
        <v>263</v>
      </c>
      <c r="B15" s="39" t="s">
        <v>264</v>
      </c>
      <c r="C15" s="40" t="n">
        <v>22</v>
      </c>
      <c r="D15" s="40" t="n">
        <v>44</v>
      </c>
      <c r="E15" s="40" t="n">
        <v>299</v>
      </c>
      <c r="F15" s="39" t="s">
        <v>209</v>
      </c>
      <c r="G15" s="41" t="n">
        <v>1</v>
      </c>
      <c r="H15" s="42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3.3" outlineLevel="0" r="16">
      <c r="A16" s="39" t="s">
        <v>241</v>
      </c>
      <c r="B16" s="39" t="s">
        <v>43</v>
      </c>
      <c r="C16" s="40" t="n">
        <v>50</v>
      </c>
      <c r="D16" s="40" t="n">
        <v>172</v>
      </c>
      <c r="E16" s="40" t="n">
        <v>1458</v>
      </c>
      <c r="F16" s="39" t="s">
        <v>442</v>
      </c>
      <c r="G16" s="41" t="n">
        <v>1</v>
      </c>
      <c r="H16" s="42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3.3" outlineLevel="0" r="17">
      <c r="A17" s="39" t="s">
        <v>118</v>
      </c>
      <c r="B17" s="39" t="s">
        <v>119</v>
      </c>
      <c r="C17" s="40" t="n">
        <v>60</v>
      </c>
      <c r="D17" s="40" t="n">
        <v>240</v>
      </c>
      <c r="E17" s="40" t="n">
        <v>2326</v>
      </c>
      <c r="F17" s="39" t="s">
        <v>120</v>
      </c>
      <c r="G17" s="41" t="n">
        <v>1</v>
      </c>
      <c r="H17" s="42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3.3" outlineLevel="0" r="18">
      <c r="A18" s="39" t="s">
        <v>78</v>
      </c>
      <c r="B18" s="39" t="s">
        <v>62</v>
      </c>
      <c r="C18" s="40" t="n">
        <v>2488</v>
      </c>
      <c r="D18" s="40" t="n">
        <v>13616</v>
      </c>
      <c r="E18" s="40" t="n">
        <v>106847</v>
      </c>
      <c r="F18" s="39" t="s">
        <v>439</v>
      </c>
      <c r="G18" s="41" t="n">
        <v>1</v>
      </c>
      <c r="H18" s="42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3.3" outlineLevel="0" r="19">
      <c r="A19" s="39" t="s">
        <v>110</v>
      </c>
      <c r="B19" s="39" t="s">
        <v>46</v>
      </c>
      <c r="C19" s="40" t="n">
        <v>7</v>
      </c>
      <c r="D19" s="40" t="n">
        <v>14</v>
      </c>
      <c r="E19" s="40" t="n">
        <v>58</v>
      </c>
      <c r="F19" s="39" t="s">
        <v>515</v>
      </c>
      <c r="G19" s="41" t="n">
        <v>1</v>
      </c>
      <c r="H19" s="42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3.3" outlineLevel="0" r="20">
      <c r="A20" s="39" t="s">
        <v>183</v>
      </c>
      <c r="B20" s="39" t="s">
        <v>184</v>
      </c>
      <c r="C20" s="40" t="n">
        <v>54</v>
      </c>
      <c r="D20" s="40" t="n">
        <v>230</v>
      </c>
      <c r="E20" s="40" t="n">
        <v>1937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3.3" outlineLevel="0" r="21">
      <c r="A21" s="39" t="s">
        <v>261</v>
      </c>
      <c r="B21" s="39" t="s">
        <v>184</v>
      </c>
      <c r="C21" s="40" t="n">
        <v>20</v>
      </c>
      <c r="D21" s="40" t="n">
        <v>20</v>
      </c>
      <c r="E21" s="40" t="n">
        <v>144</v>
      </c>
      <c r="F21" s="39" t="s">
        <v>185</v>
      </c>
      <c r="G21" s="41" t="n">
        <v>1</v>
      </c>
      <c r="H21" s="42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3.3" outlineLevel="0" r="22">
      <c r="A22" s="39" t="s">
        <v>109</v>
      </c>
      <c r="B22" s="39" t="s">
        <v>74</v>
      </c>
      <c r="C22" s="40" t="n">
        <v>1606</v>
      </c>
      <c r="D22" s="40" t="n">
        <v>7415</v>
      </c>
      <c r="E22" s="40" t="n">
        <v>61484</v>
      </c>
      <c r="F22" s="39" t="s">
        <v>75</v>
      </c>
      <c r="G22" s="41" t="n">
        <v>1</v>
      </c>
      <c r="H22" s="42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3.3" outlineLevel="0" r="23">
      <c r="A23" s="39" t="s">
        <v>186</v>
      </c>
      <c r="B23" s="39" t="s">
        <v>46</v>
      </c>
      <c r="C23" s="40" t="n">
        <v>139</v>
      </c>
      <c r="D23" s="40" t="n">
        <v>278</v>
      </c>
      <c r="E23" s="40" t="n">
        <v>1985</v>
      </c>
      <c r="F23" s="39" t="s">
        <v>515</v>
      </c>
      <c r="G23" s="41" t="n">
        <v>1</v>
      </c>
      <c r="H23" s="42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3.3" outlineLevel="0" r="24">
      <c r="A24" s="39" t="s">
        <v>316</v>
      </c>
      <c r="B24" s="39" t="s">
        <v>46</v>
      </c>
      <c r="C24" s="40" t="n">
        <v>54</v>
      </c>
      <c r="D24" s="40" t="n">
        <v>108</v>
      </c>
      <c r="E24" s="40" t="n">
        <v>771</v>
      </c>
      <c r="F24" s="39" t="s">
        <v>515</v>
      </c>
      <c r="G24" s="41" t="n">
        <v>1</v>
      </c>
      <c r="H24" s="42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3.3" outlineLevel="0" r="25">
      <c r="A25" s="39" t="s">
        <v>410</v>
      </c>
      <c r="B25" s="39" t="s">
        <v>46</v>
      </c>
      <c r="C25" s="40" t="n">
        <v>62</v>
      </c>
      <c r="D25" s="40" t="n">
        <v>124</v>
      </c>
      <c r="E25" s="40" t="n">
        <v>982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3.3" outlineLevel="0" r="26">
      <c r="A26" s="39" t="s">
        <v>292</v>
      </c>
      <c r="B26" s="39" t="s">
        <v>184</v>
      </c>
      <c r="C26" s="40" t="n">
        <v>64</v>
      </c>
      <c r="D26" s="40" t="n">
        <v>64</v>
      </c>
      <c r="E26" s="40" t="n">
        <v>372</v>
      </c>
      <c r="F26" s="39" t="s">
        <v>185</v>
      </c>
      <c r="G26" s="41" t="n">
        <v>1</v>
      </c>
      <c r="H26" s="42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3.3" outlineLevel="0" r="27">
      <c r="A27" s="39" t="s">
        <v>258</v>
      </c>
      <c r="B27" s="39" t="s">
        <v>184</v>
      </c>
      <c r="C27" s="40" t="n">
        <v>120</v>
      </c>
      <c r="D27" s="40" t="n">
        <v>120</v>
      </c>
      <c r="E27" s="40" t="n">
        <v>866</v>
      </c>
      <c r="F27" s="39" t="s">
        <v>185</v>
      </c>
      <c r="G27" s="41" t="n">
        <v>1</v>
      </c>
      <c r="H27" s="42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3.3" outlineLevel="0" r="28">
      <c r="A28" s="39" t="s">
        <v>188</v>
      </c>
      <c r="B28" s="39" t="s">
        <v>184</v>
      </c>
      <c r="C28" s="40" t="n">
        <v>120</v>
      </c>
      <c r="D28" s="40" t="n">
        <v>120</v>
      </c>
      <c r="E28" s="40" t="n">
        <v>866</v>
      </c>
      <c r="F28" s="39" t="s">
        <v>185</v>
      </c>
      <c r="G28" s="41" t="n">
        <v>1</v>
      </c>
      <c r="H28" s="42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3.3" outlineLevel="0" r="29">
      <c r="A29" s="39" t="s">
        <v>196</v>
      </c>
      <c r="B29" s="39" t="s">
        <v>184</v>
      </c>
      <c r="C29" s="40" t="n">
        <v>116</v>
      </c>
      <c r="D29" s="40" t="n">
        <v>116</v>
      </c>
      <c r="E29" s="40" t="n">
        <v>838</v>
      </c>
      <c r="F29" s="39" t="s">
        <v>185</v>
      </c>
      <c r="G29" s="41" t="n">
        <v>1</v>
      </c>
      <c r="H29" s="42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3.3" outlineLevel="0" r="30">
      <c r="A30" s="39" t="s">
        <v>231</v>
      </c>
      <c r="B30" s="39" t="s">
        <v>184</v>
      </c>
      <c r="C30" s="40" t="n">
        <v>326</v>
      </c>
      <c r="D30" s="40" t="n">
        <v>626</v>
      </c>
      <c r="E30" s="40" t="n">
        <v>4536</v>
      </c>
      <c r="F30" s="39" t="s">
        <v>185</v>
      </c>
      <c r="G30" s="41" t="n">
        <v>1</v>
      </c>
      <c r="H30" s="42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3.3" outlineLevel="0" r="31">
      <c r="A31" s="39" t="s">
        <v>511</v>
      </c>
      <c r="B31" s="39" t="s">
        <v>184</v>
      </c>
      <c r="C31" s="40" t="n">
        <v>8</v>
      </c>
      <c r="D31" s="40" t="n">
        <v>16</v>
      </c>
      <c r="E31" s="40" t="n">
        <v>213</v>
      </c>
      <c r="F31" s="39" t="s">
        <v>185</v>
      </c>
      <c r="G31" s="41" t="n">
        <v>1</v>
      </c>
      <c r="H31" s="42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3.3" outlineLevel="0" r="32">
      <c r="A32" s="39" t="s">
        <v>155</v>
      </c>
      <c r="B32" s="39" t="s">
        <v>156</v>
      </c>
      <c r="C32" s="40" t="n">
        <v>92</v>
      </c>
      <c r="D32" s="40" t="n">
        <v>368</v>
      </c>
      <c r="E32" s="40" t="n">
        <v>2944</v>
      </c>
      <c r="F32" s="39" t="s">
        <v>90</v>
      </c>
      <c r="G32" s="41" t="n">
        <v>1</v>
      </c>
      <c r="H32" s="42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3.3" outlineLevel="0" r="33">
      <c r="A33" s="39" t="s">
        <v>160</v>
      </c>
      <c r="B33" s="39" t="s">
        <v>46</v>
      </c>
      <c r="C33" s="40" t="n">
        <v>24</v>
      </c>
      <c r="D33" s="40" t="n">
        <v>48</v>
      </c>
      <c r="E33" s="40" t="n">
        <v>235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3.3" outlineLevel="0" r="34">
      <c r="A34" s="39" t="s">
        <v>270</v>
      </c>
      <c r="B34" s="39" t="s">
        <v>43</v>
      </c>
      <c r="C34" s="40" t="n">
        <v>286</v>
      </c>
      <c r="D34" s="40" t="n">
        <v>1144</v>
      </c>
      <c r="E34" s="40" t="n">
        <v>8471</v>
      </c>
      <c r="F34" s="39" t="s">
        <v>442</v>
      </c>
      <c r="G34" s="41" t="n">
        <v>1</v>
      </c>
      <c r="H34" s="42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3.3" outlineLevel="0" r="35">
      <c r="A35" s="39" t="s">
        <v>278</v>
      </c>
      <c r="B35" s="39" t="s">
        <v>40</v>
      </c>
      <c r="C35" s="40" t="n">
        <v>3</v>
      </c>
      <c r="D35" s="40" t="n">
        <v>12</v>
      </c>
      <c r="E35" s="40" t="n">
        <v>240</v>
      </c>
      <c r="F35" s="39" t="s">
        <v>41</v>
      </c>
      <c r="G35" s="41" t="n">
        <v>1</v>
      </c>
      <c r="H35" s="42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3.3" outlineLevel="0" r="36">
      <c r="A36" s="39" t="s">
        <v>149</v>
      </c>
      <c r="B36" s="39" t="s">
        <v>119</v>
      </c>
      <c r="C36" s="40" t="n">
        <v>42</v>
      </c>
      <c r="D36" s="40" t="n">
        <v>176</v>
      </c>
      <c r="E36" s="40" t="n">
        <v>2083</v>
      </c>
      <c r="F36" s="39" t="s">
        <v>120</v>
      </c>
      <c r="G36" s="41" t="n">
        <v>1</v>
      </c>
      <c r="H36" s="42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3.3" outlineLevel="0" r="37">
      <c r="A37" s="39" t="s">
        <v>73</v>
      </c>
      <c r="B37" s="39" t="s">
        <v>74</v>
      </c>
      <c r="C37" s="40" t="n">
        <v>1614</v>
      </c>
      <c r="D37" s="40" t="n">
        <v>9068</v>
      </c>
      <c r="E37" s="40" t="n">
        <v>77985</v>
      </c>
      <c r="F37" s="39" t="s">
        <v>75</v>
      </c>
      <c r="G37" s="41" t="n">
        <v>1</v>
      </c>
      <c r="H37" s="42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3.3" outlineLevel="0" r="38">
      <c r="A38" s="39" t="s">
        <v>297</v>
      </c>
      <c r="B38" s="39" t="s">
        <v>46</v>
      </c>
      <c r="C38" s="40" t="n">
        <v>22</v>
      </c>
      <c r="D38" s="40" t="n">
        <v>84</v>
      </c>
      <c r="E38" s="40" t="n">
        <v>1156</v>
      </c>
      <c r="F38" s="39" t="s">
        <v>515</v>
      </c>
      <c r="G38" s="41" t="n">
        <v>1</v>
      </c>
      <c r="H38" s="42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3.3" outlineLevel="0" r="39">
      <c r="A39" s="39" t="s">
        <v>95</v>
      </c>
      <c r="B39" s="39" t="s">
        <v>46</v>
      </c>
      <c r="C39" s="40" t="n">
        <v>28</v>
      </c>
      <c r="D39" s="40" t="n">
        <v>28</v>
      </c>
      <c r="E39" s="40" t="n">
        <v>116</v>
      </c>
      <c r="F39" s="39" t="s">
        <v>515</v>
      </c>
      <c r="G39" s="41" t="n">
        <v>1</v>
      </c>
      <c r="H39" s="42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3.3" outlineLevel="0" r="40">
      <c r="A40" s="39" t="s">
        <v>189</v>
      </c>
      <c r="B40" s="39" t="s">
        <v>46</v>
      </c>
      <c r="C40" s="40" t="n">
        <v>240</v>
      </c>
      <c r="D40" s="40" t="n">
        <v>1048</v>
      </c>
      <c r="E40" s="40" t="n">
        <v>10711</v>
      </c>
      <c r="F40" s="39" t="s">
        <v>515</v>
      </c>
      <c r="G40" s="41" t="n">
        <v>1</v>
      </c>
      <c r="H40" s="42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3.3" outlineLevel="0" r="41">
      <c r="A41" s="39" t="s">
        <v>463</v>
      </c>
      <c r="B41" s="39" t="s">
        <v>46</v>
      </c>
      <c r="C41" s="40" t="n">
        <v>10</v>
      </c>
      <c r="D41" s="40" t="n">
        <v>40</v>
      </c>
      <c r="E41" s="40" t="n">
        <v>450</v>
      </c>
      <c r="F41" s="39" t="s">
        <v>515</v>
      </c>
      <c r="G41" s="41" t="n">
        <v>1</v>
      </c>
      <c r="H41" s="42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3.3" outlineLevel="0" r="42">
      <c r="A42" s="39" t="s">
        <v>116</v>
      </c>
      <c r="B42" s="39" t="s">
        <v>46</v>
      </c>
      <c r="C42" s="40" t="n">
        <v>120</v>
      </c>
      <c r="D42" s="40" t="n">
        <v>664</v>
      </c>
      <c r="E42" s="40" t="n">
        <v>5365</v>
      </c>
      <c r="F42" s="39" t="s">
        <v>515</v>
      </c>
      <c r="G42" s="41" t="n">
        <v>1</v>
      </c>
      <c r="H42" s="42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3.3" outlineLevel="0" r="43">
      <c r="A43" s="39" t="s">
        <v>45</v>
      </c>
      <c r="B43" s="39" t="s">
        <v>46</v>
      </c>
      <c r="C43" s="40" t="n">
        <v>-1</v>
      </c>
      <c r="D43" s="40" t="n">
        <v>-1</v>
      </c>
      <c r="E43" s="43"/>
      <c r="F43" s="39" t="s">
        <v>515</v>
      </c>
      <c r="G43" s="41" t="n">
        <v>1</v>
      </c>
      <c r="H43" s="42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3.3" outlineLevel="0" r="44">
      <c r="A44" s="39" t="s">
        <v>126</v>
      </c>
      <c r="B44" s="39" t="s">
        <v>46</v>
      </c>
      <c r="C44" s="40" t="n">
        <v>104</v>
      </c>
      <c r="D44" s="40" t="n">
        <v>416</v>
      </c>
      <c r="E44" s="40" t="n">
        <v>3257</v>
      </c>
      <c r="F44" s="39" t="s">
        <v>515</v>
      </c>
      <c r="G44" s="41" t="n">
        <v>1</v>
      </c>
      <c r="H44" s="42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3.3" outlineLevel="0" r="45">
      <c r="A45" s="39" t="s">
        <v>381</v>
      </c>
      <c r="B45" s="39" t="s">
        <v>46</v>
      </c>
      <c r="C45" s="40" t="n">
        <v>64</v>
      </c>
      <c r="D45" s="40" t="n">
        <v>64</v>
      </c>
      <c r="E45" s="40" t="n">
        <v>744</v>
      </c>
      <c r="F45" s="39" t="s">
        <v>515</v>
      </c>
      <c r="G45" s="41" t="n">
        <v>1</v>
      </c>
      <c r="H45" s="42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3.3" outlineLevel="0" r="46">
      <c r="A46" s="39" t="s">
        <v>92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3.3" outlineLevel="0" r="47">
      <c r="A47" s="39" t="s">
        <v>230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3.3" outlineLevel="0" r="48">
      <c r="A48" s="39" t="s">
        <v>50</v>
      </c>
      <c r="B48" s="39" t="s">
        <v>51</v>
      </c>
      <c r="C48" s="40" t="n">
        <v>8</v>
      </c>
      <c r="D48" s="40" t="n">
        <v>32</v>
      </c>
      <c r="E48" s="40" t="n">
        <v>294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3.3" outlineLevel="0" r="49">
      <c r="A49" s="39" t="s">
        <v>53</v>
      </c>
      <c r="B49" s="39" t="s">
        <v>51</v>
      </c>
      <c r="C49" s="40" t="n">
        <v>16</v>
      </c>
      <c r="D49" s="40" t="n">
        <v>16</v>
      </c>
      <c r="E49" s="40" t="n">
        <v>83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3.3" outlineLevel="0" r="50">
      <c r="A50" s="39" t="s">
        <v>159</v>
      </c>
      <c r="B50" s="39" t="s">
        <v>51</v>
      </c>
      <c r="C50" s="40" t="n">
        <v>8</v>
      </c>
      <c r="D50" s="40" t="n">
        <v>16</v>
      </c>
      <c r="E50" s="40" t="n">
        <v>98</v>
      </c>
      <c r="F50" s="39" t="s">
        <v>440</v>
      </c>
      <c r="G50" s="41" t="n">
        <v>1</v>
      </c>
      <c r="H50" s="42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3.3" outlineLevel="0" r="51">
      <c r="A51" s="39" t="s">
        <v>55</v>
      </c>
      <c r="B51" s="39" t="s">
        <v>51</v>
      </c>
      <c r="C51" s="40" t="n">
        <v>8</v>
      </c>
      <c r="D51" s="40" t="n">
        <v>32</v>
      </c>
      <c r="E51" s="40" t="n">
        <v>294</v>
      </c>
      <c r="F51" s="39" t="s">
        <v>440</v>
      </c>
      <c r="G51" s="41" t="n">
        <v>1</v>
      </c>
      <c r="H51" s="42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3.3" outlineLevel="0" r="52">
      <c r="A52" s="39" t="s">
        <v>190</v>
      </c>
      <c r="B52" s="39" t="s">
        <v>51</v>
      </c>
      <c r="C52" s="40" t="n">
        <v>8</v>
      </c>
      <c r="D52" s="40" t="n">
        <v>16</v>
      </c>
      <c r="E52" s="40" t="n">
        <v>98</v>
      </c>
      <c r="F52" s="39" t="s">
        <v>440</v>
      </c>
      <c r="G52" s="41" t="n">
        <v>1</v>
      </c>
      <c r="H52" s="42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3.3" outlineLevel="0" r="53">
      <c r="A53" s="39" t="s">
        <v>56</v>
      </c>
      <c r="B53" s="39" t="s">
        <v>51</v>
      </c>
      <c r="C53" s="40" t="n">
        <v>6</v>
      </c>
      <c r="D53" s="40" t="n">
        <v>12</v>
      </c>
      <c r="E53" s="40" t="n">
        <v>73</v>
      </c>
      <c r="F53" s="39" t="s">
        <v>440</v>
      </c>
      <c r="G53" s="41" t="n">
        <v>1</v>
      </c>
      <c r="H53" s="42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3.3" outlineLevel="0" r="54">
      <c r="A54" s="39" t="s">
        <v>144</v>
      </c>
      <c r="B54" s="39" t="s">
        <v>115</v>
      </c>
      <c r="C54" s="40" t="n">
        <v>312</v>
      </c>
      <c r="D54" s="40" t="n">
        <v>1248</v>
      </c>
      <c r="E54" s="40" t="n">
        <v>8524</v>
      </c>
      <c r="F54" s="39" t="s">
        <v>442</v>
      </c>
      <c r="G54" s="41" t="n">
        <v>1</v>
      </c>
      <c r="H54" s="42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3.3" outlineLevel="0" r="55">
      <c r="A55" s="39" t="s">
        <v>245</v>
      </c>
      <c r="B55" s="39" t="s">
        <v>180</v>
      </c>
      <c r="C55" s="40" t="n">
        <v>12</v>
      </c>
      <c r="D55" s="40" t="n">
        <v>12</v>
      </c>
      <c r="E55" s="40" t="n">
        <v>53</v>
      </c>
      <c r="F55" s="39" t="s">
        <v>475</v>
      </c>
      <c r="G55" s="41" t="n">
        <v>1</v>
      </c>
      <c r="H55" s="42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3.3" outlineLevel="0" r="56">
      <c r="A56" s="39" t="s">
        <v>380</v>
      </c>
      <c r="B56" s="39" t="s">
        <v>180</v>
      </c>
      <c r="C56" s="40" t="n">
        <v>98</v>
      </c>
      <c r="D56" s="40" t="n">
        <v>784</v>
      </c>
      <c r="E56" s="40" t="n">
        <v>6680</v>
      </c>
      <c r="F56" s="39" t="s">
        <v>475</v>
      </c>
      <c r="G56" s="41" t="n">
        <v>1</v>
      </c>
      <c r="H56" s="42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3.3" outlineLevel="0" r="57">
      <c r="A57" s="39" t="s">
        <v>244</v>
      </c>
      <c r="B57" s="39" t="s">
        <v>130</v>
      </c>
      <c r="C57" s="40" t="n">
        <v>94</v>
      </c>
      <c r="D57" s="40" t="n">
        <v>376</v>
      </c>
      <c r="E57" s="40" t="n">
        <v>4422</v>
      </c>
      <c r="F57" s="39" t="s">
        <v>131</v>
      </c>
      <c r="G57" s="41" t="n">
        <v>1</v>
      </c>
      <c r="H57" s="42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3.3" outlineLevel="0" r="58">
      <c r="A58" s="39" t="s">
        <v>507</v>
      </c>
      <c r="B58" s="39" t="s">
        <v>43</v>
      </c>
      <c r="C58" s="40" t="n">
        <v>8</v>
      </c>
      <c r="D58" s="40" t="n">
        <v>20</v>
      </c>
      <c r="E58" s="40" t="n">
        <v>396</v>
      </c>
      <c r="F58" s="39" t="s">
        <v>442</v>
      </c>
      <c r="G58" s="41" t="n">
        <v>1</v>
      </c>
      <c r="H58" s="42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3.3" outlineLevel="0" r="59">
      <c r="A59" s="39" t="s">
        <v>80</v>
      </c>
      <c r="B59" s="39" t="s">
        <v>81</v>
      </c>
      <c r="C59" s="40" t="n">
        <v>13</v>
      </c>
      <c r="D59" s="40" t="n">
        <v>33</v>
      </c>
      <c r="E59" s="43"/>
      <c r="F59" s="39" t="s">
        <v>444</v>
      </c>
      <c r="G59" s="41" t="n">
        <v>1</v>
      </c>
      <c r="H59" s="42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3.3" outlineLevel="0" r="60">
      <c r="A60" s="39" t="s">
        <v>187</v>
      </c>
      <c r="B60" s="39" t="s">
        <v>48</v>
      </c>
      <c r="C60" s="40" t="n">
        <v>288</v>
      </c>
      <c r="D60" s="40" t="n">
        <v>1152</v>
      </c>
      <c r="E60" s="40" t="n">
        <v>16531</v>
      </c>
      <c r="F60" s="39" t="s">
        <v>49</v>
      </c>
      <c r="G60" s="41" t="n">
        <v>1</v>
      </c>
      <c r="H60" s="42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3.3" outlineLevel="0" r="61">
      <c r="A61" s="39" t="s">
        <v>221</v>
      </c>
      <c r="B61" s="39" t="s">
        <v>62</v>
      </c>
      <c r="C61" s="40" t="n">
        <v>543</v>
      </c>
      <c r="D61" s="40" t="n">
        <v>2129</v>
      </c>
      <c r="E61" s="43"/>
      <c r="F61" s="39" t="s">
        <v>439</v>
      </c>
      <c r="G61" s="41" t="n">
        <v>1</v>
      </c>
      <c r="H61" s="42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3.3" outlineLevel="0" r="62">
      <c r="A62" s="39" t="s">
        <v>249</v>
      </c>
      <c r="B62" s="39" t="s">
        <v>46</v>
      </c>
      <c r="C62" s="40" t="n">
        <v>36</v>
      </c>
      <c r="D62" s="40" t="n">
        <v>36</v>
      </c>
      <c r="E62" s="40" t="n">
        <v>272</v>
      </c>
      <c r="F62" s="39" t="s">
        <v>515</v>
      </c>
      <c r="G62" s="41" t="n">
        <v>1</v>
      </c>
      <c r="H62" s="42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3.3" outlineLevel="0" r="63">
      <c r="A63" s="39" t="s">
        <v>415</v>
      </c>
      <c r="B63" s="39" t="s">
        <v>66</v>
      </c>
      <c r="C63" s="40" t="n">
        <v>-1</v>
      </c>
      <c r="D63" s="40" t="n">
        <v>-1</v>
      </c>
      <c r="E63" s="43"/>
      <c r="F63" s="39" t="s">
        <v>476</v>
      </c>
      <c r="G63" s="41" t="n">
        <v>1</v>
      </c>
      <c r="H63" s="42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3.3" outlineLevel="0" r="64">
      <c r="A64" s="39" t="s">
        <v>170</v>
      </c>
      <c r="B64" s="39" t="s">
        <v>137</v>
      </c>
      <c r="C64" s="40" t="n">
        <v>72</v>
      </c>
      <c r="D64" s="40" t="n">
        <v>144</v>
      </c>
      <c r="E64" s="40" t="n">
        <v>864</v>
      </c>
      <c r="F64" s="39" t="s">
        <v>90</v>
      </c>
      <c r="G64" s="41" t="n">
        <v>1</v>
      </c>
      <c r="H64" s="42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3.3" outlineLevel="0" r="65">
      <c r="A65" s="39" t="s">
        <v>303</v>
      </c>
      <c r="B65" s="39" t="s">
        <v>81</v>
      </c>
      <c r="C65" s="40" t="n">
        <v>2</v>
      </c>
      <c r="D65" s="40" t="n">
        <v>8</v>
      </c>
      <c r="E65" s="40" t="n">
        <v>28</v>
      </c>
      <c r="F65" s="39" t="s">
        <v>444</v>
      </c>
      <c r="G65" s="41" t="n">
        <v>1</v>
      </c>
      <c r="H65" s="42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3.3" outlineLevel="0" r="66">
      <c r="A66" s="39" t="s">
        <v>300</v>
      </c>
      <c r="B66" s="39" t="s">
        <v>272</v>
      </c>
      <c r="C66" s="40" t="n">
        <v>96</v>
      </c>
      <c r="D66" s="40" t="n">
        <v>96</v>
      </c>
      <c r="E66" s="40" t="n">
        <v>541440</v>
      </c>
      <c r="F66" s="39" t="s">
        <v>273</v>
      </c>
      <c r="G66" s="41" t="n">
        <v>1</v>
      </c>
      <c r="H66" s="42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3.3" outlineLevel="0" r="67">
      <c r="A67" s="39" t="s">
        <v>262</v>
      </c>
      <c r="B67" s="39" t="s">
        <v>43</v>
      </c>
      <c r="C67" s="40" t="n">
        <v>30</v>
      </c>
      <c r="D67" s="40" t="n">
        <v>360</v>
      </c>
      <c r="E67" s="40" t="n">
        <v>4950</v>
      </c>
      <c r="F67" s="39" t="s">
        <v>442</v>
      </c>
      <c r="G67" s="41" t="n">
        <v>1</v>
      </c>
      <c r="H67" s="42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3.3" outlineLevel="0" r="68">
      <c r="A68" s="39" t="s">
        <v>121</v>
      </c>
      <c r="B68" s="39" t="s">
        <v>122</v>
      </c>
      <c r="C68" s="40" t="n">
        <v>26</v>
      </c>
      <c r="D68" s="40" t="n">
        <v>52</v>
      </c>
      <c r="E68" s="40" t="n">
        <v>380</v>
      </c>
      <c r="F68" s="39" t="s">
        <v>122</v>
      </c>
      <c r="G68" s="41" t="n">
        <v>1</v>
      </c>
      <c r="H68" s="42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3.3" outlineLevel="0" r="69">
      <c r="A69" s="39" t="s">
        <v>281</v>
      </c>
      <c r="B69" s="39" t="s">
        <v>184</v>
      </c>
      <c r="C69" s="40" t="n">
        <v>120</v>
      </c>
      <c r="D69" s="40" t="n">
        <v>120</v>
      </c>
      <c r="E69" s="40" t="n">
        <v>926</v>
      </c>
      <c r="F69" s="39" t="s">
        <v>185</v>
      </c>
      <c r="G69" s="41" t="n">
        <v>1</v>
      </c>
      <c r="H69" s="42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3.3" outlineLevel="0" r="70">
      <c r="A70" s="39" t="s">
        <v>314</v>
      </c>
      <c r="B70" s="39" t="s">
        <v>74</v>
      </c>
      <c r="C70" s="40" t="n">
        <v>246</v>
      </c>
      <c r="D70" s="40" t="n">
        <v>640</v>
      </c>
      <c r="E70" s="40" t="n">
        <v>5235</v>
      </c>
      <c r="F70" s="39" t="s">
        <v>75</v>
      </c>
      <c r="G70" s="41" t="n">
        <v>1</v>
      </c>
      <c r="H70" s="42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3.3" outlineLevel="0" r="71">
      <c r="A71" s="39" t="s">
        <v>148</v>
      </c>
      <c r="B71" s="39" t="s">
        <v>119</v>
      </c>
      <c r="C71" s="40" t="n">
        <v>62</v>
      </c>
      <c r="D71" s="40" t="n">
        <v>248</v>
      </c>
      <c r="E71" s="40" t="n">
        <v>2714</v>
      </c>
      <c r="F71" s="39" t="s">
        <v>120</v>
      </c>
      <c r="G71" s="41" t="n">
        <v>1</v>
      </c>
      <c r="H71" s="42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3.3" outlineLevel="0" r="72">
      <c r="A72" s="39" t="s">
        <v>214</v>
      </c>
      <c r="B72" s="39" t="s">
        <v>130</v>
      </c>
      <c r="C72" s="40" t="n">
        <v>460</v>
      </c>
      <c r="D72" s="40" t="n">
        <v>1200</v>
      </c>
      <c r="E72" s="40" t="n">
        <v>13381</v>
      </c>
      <c r="F72" s="39" t="s">
        <v>131</v>
      </c>
      <c r="G72" s="41" t="n">
        <v>1</v>
      </c>
      <c r="H72" s="42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3.3" outlineLevel="0" r="73">
      <c r="A73" s="39" t="s">
        <v>105</v>
      </c>
      <c r="B73" s="39" t="s">
        <v>46</v>
      </c>
      <c r="C73" s="40" t="n">
        <v>124</v>
      </c>
      <c r="D73" s="40" t="n">
        <v>248</v>
      </c>
      <c r="E73" s="40" t="n">
        <v>1771</v>
      </c>
      <c r="F73" s="39" t="s">
        <v>515</v>
      </c>
      <c r="G73" s="41" t="n">
        <v>1</v>
      </c>
      <c r="H73" s="42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3.3" outlineLevel="0" r="74">
      <c r="A74" s="39" t="s">
        <v>182</v>
      </c>
      <c r="B74" s="39" t="s">
        <v>59</v>
      </c>
      <c r="C74" s="40" t="n">
        <v>1010</v>
      </c>
      <c r="D74" s="40" t="n">
        <v>2770</v>
      </c>
      <c r="E74" s="40" t="n">
        <v>22264</v>
      </c>
      <c r="F74" s="39" t="s">
        <v>60</v>
      </c>
      <c r="G74" s="41" t="n">
        <v>1</v>
      </c>
      <c r="H74" s="42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3.3" outlineLevel="0" r="75">
      <c r="A75" s="39" t="s">
        <v>42</v>
      </c>
      <c r="B75" s="39" t="s">
        <v>43</v>
      </c>
      <c r="C75" s="40" t="n">
        <v>100</v>
      </c>
      <c r="D75" s="40" t="n">
        <v>1280</v>
      </c>
      <c r="E75" s="40" t="n">
        <v>9748</v>
      </c>
      <c r="F75" s="39" t="s">
        <v>442</v>
      </c>
      <c r="G75" s="41" t="n">
        <v>1</v>
      </c>
      <c r="H75" s="42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3.3" outlineLevel="0" r="76">
      <c r="A76" s="39" t="s">
        <v>459</v>
      </c>
      <c r="B76" s="39" t="s">
        <v>43</v>
      </c>
      <c r="C76" s="40" t="n">
        <v>120</v>
      </c>
      <c r="D76" s="40" t="n">
        <v>480</v>
      </c>
      <c r="E76" s="40" t="n">
        <v>42576</v>
      </c>
      <c r="F76" s="39" t="s">
        <v>442</v>
      </c>
      <c r="G76" s="41" t="n">
        <v>1</v>
      </c>
      <c r="H76" s="42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3.3" outlineLevel="0" r="77">
      <c r="A77" s="39" t="s">
        <v>76</v>
      </c>
      <c r="B77" s="39" t="s">
        <v>74</v>
      </c>
      <c r="C77" s="40" t="n">
        <v>130</v>
      </c>
      <c r="D77" s="40" t="n">
        <v>314</v>
      </c>
      <c r="E77" s="40" t="n">
        <v>374</v>
      </c>
      <c r="F77" s="39" t="s">
        <v>75</v>
      </c>
      <c r="G77" s="41" t="n">
        <v>0.9996</v>
      </c>
      <c r="H77" s="42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3.3" outlineLevel="0" r="78">
      <c r="A78" s="39" t="s">
        <v>57</v>
      </c>
      <c r="B78" s="39" t="s">
        <v>43</v>
      </c>
      <c r="C78" s="40" t="n">
        <v>-1</v>
      </c>
      <c r="D78" s="40" t="n">
        <v>-1</v>
      </c>
      <c r="E78" s="40" t="n">
        <v>800</v>
      </c>
      <c r="F78" s="39" t="s">
        <v>442</v>
      </c>
      <c r="G78" s="41" t="n">
        <v>0.9995</v>
      </c>
      <c r="H78" s="42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3.3" outlineLevel="0" r="79">
      <c r="A79" s="39" t="s">
        <v>176</v>
      </c>
      <c r="B79" s="39" t="s">
        <v>130</v>
      </c>
      <c r="C79" s="40" t="n">
        <v>130</v>
      </c>
      <c r="D79" s="40" t="n">
        <v>130</v>
      </c>
      <c r="E79" s="40" t="n">
        <v>520</v>
      </c>
      <c r="F79" s="39" t="s">
        <v>131</v>
      </c>
      <c r="G79" s="41" t="n">
        <v>0.9995</v>
      </c>
      <c r="H79" s="42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3.3" outlineLevel="0" r="80">
      <c r="A80" s="39" t="s">
        <v>193</v>
      </c>
      <c r="B80" s="39" t="s">
        <v>51</v>
      </c>
      <c r="C80" s="40" t="n">
        <v>688</v>
      </c>
      <c r="D80" s="40" t="n">
        <v>2488</v>
      </c>
      <c r="E80" s="40" t="n">
        <v>26746</v>
      </c>
      <c r="F80" s="39" t="s">
        <v>440</v>
      </c>
      <c r="G80" s="41" t="n">
        <v>0.9994</v>
      </c>
      <c r="H80" s="42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3.3" outlineLevel="0" r="81">
      <c r="A81" s="39" t="s">
        <v>333</v>
      </c>
      <c r="B81" s="39" t="s">
        <v>74</v>
      </c>
      <c r="C81" s="40" t="n">
        <v>230</v>
      </c>
      <c r="D81" s="40" t="n">
        <v>832</v>
      </c>
      <c r="E81" s="40" t="n">
        <v>7372</v>
      </c>
      <c r="F81" s="39" t="s">
        <v>75</v>
      </c>
      <c r="G81" s="41" t="n">
        <v>0.999</v>
      </c>
      <c r="H81" s="42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3.3" outlineLevel="0" r="82">
      <c r="A82" s="39" t="s">
        <v>153</v>
      </c>
      <c r="B82" s="39" t="s">
        <v>46</v>
      </c>
      <c r="C82" s="40" t="n">
        <v>26</v>
      </c>
      <c r="D82" s="40" t="n">
        <v>92</v>
      </c>
      <c r="E82" s="40" t="n">
        <v>765</v>
      </c>
      <c r="F82" s="39" t="s">
        <v>515</v>
      </c>
      <c r="G82" s="41" t="n">
        <v>0.9987</v>
      </c>
      <c r="H82" s="42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3.3" outlineLevel="0" r="83">
      <c r="A83" s="39" t="s">
        <v>102</v>
      </c>
      <c r="B83" s="39" t="s">
        <v>46</v>
      </c>
      <c r="C83" s="40" t="n">
        <v>7</v>
      </c>
      <c r="D83" s="40" t="n">
        <v>14</v>
      </c>
      <c r="E83" s="40" t="n">
        <v>74</v>
      </c>
      <c r="F83" s="39" t="s">
        <v>515</v>
      </c>
      <c r="G83" s="41" t="n">
        <v>0.9987</v>
      </c>
      <c r="H83" s="42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3.3" outlineLevel="0" r="84">
      <c r="A84" s="39" t="s">
        <v>291</v>
      </c>
      <c r="B84" s="39" t="s">
        <v>62</v>
      </c>
      <c r="C84" s="40" t="n">
        <v>12</v>
      </c>
      <c r="D84" s="40" t="n">
        <v>12</v>
      </c>
      <c r="E84" s="40" t="n">
        <v>134</v>
      </c>
      <c r="F84" s="39" t="s">
        <v>439</v>
      </c>
      <c r="G84" s="41" t="n">
        <v>0.9987</v>
      </c>
      <c r="H84" s="42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3.3" outlineLevel="0" r="85">
      <c r="A85" s="39" t="s">
        <v>243</v>
      </c>
      <c r="B85" s="39" t="s">
        <v>162</v>
      </c>
      <c r="C85" s="40" t="n">
        <v>226</v>
      </c>
      <c r="D85" s="40" t="n">
        <v>904</v>
      </c>
      <c r="E85" s="40" t="n">
        <v>8885</v>
      </c>
      <c r="F85" s="39" t="s">
        <v>131</v>
      </c>
      <c r="G85" s="41" t="n">
        <v>0.9986</v>
      </c>
      <c r="H85" s="42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3.3" outlineLevel="0" r="86">
      <c r="A86" s="39" t="s">
        <v>267</v>
      </c>
      <c r="B86" s="39" t="s">
        <v>46</v>
      </c>
      <c r="C86" s="40" t="n">
        <v>2252</v>
      </c>
      <c r="D86" s="40" t="n">
        <v>8192</v>
      </c>
      <c r="E86" s="40" t="n">
        <v>85516</v>
      </c>
      <c r="F86" s="39" t="s">
        <v>515</v>
      </c>
      <c r="G86" s="41" t="n">
        <v>0.9986</v>
      </c>
      <c r="H86" s="42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3.3" outlineLevel="0" r="87">
      <c r="A87" s="39" t="s">
        <v>61</v>
      </c>
      <c r="B87" s="39" t="s">
        <v>62</v>
      </c>
      <c r="C87" s="40" t="n">
        <v>222</v>
      </c>
      <c r="D87" s="40" t="n">
        <v>838</v>
      </c>
      <c r="E87" s="40" t="n">
        <v>7291</v>
      </c>
      <c r="F87" s="39" t="s">
        <v>439</v>
      </c>
      <c r="G87" s="41" t="n">
        <v>0.9986</v>
      </c>
      <c r="H87" s="42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3.3" outlineLevel="0" r="88">
      <c r="A88" s="39" t="s">
        <v>358</v>
      </c>
      <c r="B88" s="39" t="s">
        <v>46</v>
      </c>
      <c r="C88" s="40" t="n">
        <v>134</v>
      </c>
      <c r="D88" s="40" t="n">
        <v>268</v>
      </c>
      <c r="E88" s="40" t="n">
        <v>1914</v>
      </c>
      <c r="F88" s="39" t="s">
        <v>515</v>
      </c>
      <c r="G88" s="41" t="n">
        <v>0.9983</v>
      </c>
      <c r="H88" s="42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3.3" outlineLevel="0" r="89">
      <c r="A89" s="39" t="s">
        <v>114</v>
      </c>
      <c r="B89" s="39" t="s">
        <v>115</v>
      </c>
      <c r="C89" s="40" t="n">
        <v>90</v>
      </c>
      <c r="D89" s="40" t="n">
        <v>90</v>
      </c>
      <c r="E89" s="40" t="n">
        <v>548</v>
      </c>
      <c r="F89" s="39" t="s">
        <v>442</v>
      </c>
      <c r="G89" s="41" t="n">
        <v>0.9982</v>
      </c>
      <c r="H89" s="42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3.3" outlineLevel="0" r="90">
      <c r="A90" s="39" t="s">
        <v>387</v>
      </c>
      <c r="B90" s="39" t="s">
        <v>147</v>
      </c>
      <c r="C90" s="40" t="n">
        <v>28</v>
      </c>
      <c r="D90" s="40" t="n">
        <v>40</v>
      </c>
      <c r="E90" s="40" t="n">
        <v>400</v>
      </c>
      <c r="F90" s="39" t="s">
        <v>451</v>
      </c>
      <c r="G90" s="41" t="n">
        <v>0.998</v>
      </c>
      <c r="H90" s="42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3.3" outlineLevel="0" r="91">
      <c r="A91" s="39" t="s">
        <v>225</v>
      </c>
      <c r="B91" s="39" t="s">
        <v>147</v>
      </c>
      <c r="C91" s="40" t="n">
        <v>6</v>
      </c>
      <c r="D91" s="40" t="n">
        <v>24</v>
      </c>
      <c r="E91" s="40" t="n">
        <v>278</v>
      </c>
      <c r="F91" s="39" t="s">
        <v>451</v>
      </c>
      <c r="G91" s="41" t="n">
        <v>0.9978</v>
      </c>
      <c r="H91" s="42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3.3" outlineLevel="0" r="92">
      <c r="A92" s="39" t="s">
        <v>407</v>
      </c>
      <c r="B92" s="39" t="s">
        <v>51</v>
      </c>
      <c r="C92" s="40" t="n">
        <v>8</v>
      </c>
      <c r="D92" s="40" t="n">
        <v>32</v>
      </c>
      <c r="E92" s="40" t="n">
        <v>294</v>
      </c>
      <c r="F92" s="39" t="s">
        <v>440</v>
      </c>
      <c r="G92" s="41" t="n">
        <v>0.9974</v>
      </c>
      <c r="H92" s="42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3.3" outlineLevel="0" r="93">
      <c r="A93" s="39" t="s">
        <v>54</v>
      </c>
      <c r="B93" s="39" t="s">
        <v>51</v>
      </c>
      <c r="C93" s="40" t="n">
        <v>8</v>
      </c>
      <c r="D93" s="40" t="n">
        <v>16</v>
      </c>
      <c r="E93" s="40" t="n">
        <v>98</v>
      </c>
      <c r="F93" s="39" t="s">
        <v>440</v>
      </c>
      <c r="G93" s="41" t="n">
        <v>0.9974</v>
      </c>
      <c r="H93" s="42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3.3" outlineLevel="0" r="94">
      <c r="A94" s="39" t="s">
        <v>224</v>
      </c>
      <c r="B94" s="39" t="s">
        <v>115</v>
      </c>
      <c r="C94" s="40" t="n">
        <v>20</v>
      </c>
      <c r="D94" s="40" t="n">
        <v>20</v>
      </c>
      <c r="E94" s="40" t="n">
        <v>60</v>
      </c>
      <c r="F94" s="39" t="s">
        <v>442</v>
      </c>
      <c r="G94" s="41" t="n">
        <v>0.9974</v>
      </c>
      <c r="H94" s="42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3.3" outlineLevel="0" r="95">
      <c r="A95" s="39" t="s">
        <v>446</v>
      </c>
      <c r="B95" s="39" t="s">
        <v>447</v>
      </c>
      <c r="C95" s="40" t="n">
        <v>2</v>
      </c>
      <c r="D95" s="40" t="n">
        <v>8</v>
      </c>
      <c r="E95" s="40" t="n">
        <v>118</v>
      </c>
      <c r="F95" s="39" t="s">
        <v>49</v>
      </c>
      <c r="G95" s="41" t="n">
        <v>0.9973</v>
      </c>
      <c r="H95" s="42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3.3" outlineLevel="0" r="96">
      <c r="A96" s="39" t="s">
        <v>455</v>
      </c>
      <c r="B96" s="39" t="s">
        <v>284</v>
      </c>
      <c r="C96" s="40" t="n">
        <v>1</v>
      </c>
      <c r="D96" s="40" t="n">
        <v>4</v>
      </c>
      <c r="E96" s="40" t="n">
        <v>30</v>
      </c>
      <c r="F96" s="39" t="s">
        <v>49</v>
      </c>
      <c r="G96" s="41" t="n">
        <v>0.9973</v>
      </c>
      <c r="H96" s="42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3.3" outlineLevel="0" r="97">
      <c r="A97" s="39" t="s">
        <v>138</v>
      </c>
      <c r="B97" s="39" t="s">
        <v>115</v>
      </c>
      <c r="C97" s="40" t="n">
        <v>46</v>
      </c>
      <c r="D97" s="40" t="n">
        <v>184</v>
      </c>
      <c r="E97" s="40" t="n">
        <v>1879</v>
      </c>
      <c r="F97" s="39" t="s">
        <v>442</v>
      </c>
      <c r="G97" s="41" t="n">
        <v>0.9973</v>
      </c>
      <c r="H97" s="42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3.3" outlineLevel="0" r="98">
      <c r="A98" s="39" t="s">
        <v>107</v>
      </c>
      <c r="B98" s="39" t="s">
        <v>74</v>
      </c>
      <c r="C98" s="40" t="n">
        <v>252</v>
      </c>
      <c r="D98" s="40" t="n">
        <v>944</v>
      </c>
      <c r="E98" s="40" t="n">
        <v>9036</v>
      </c>
      <c r="F98" s="39" t="s">
        <v>75</v>
      </c>
      <c r="G98" s="41" t="n">
        <v>0.997</v>
      </c>
      <c r="H98" s="42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3.3" outlineLevel="0" r="99">
      <c r="A99" s="39" t="s">
        <v>374</v>
      </c>
      <c r="B99" s="39" t="s">
        <v>248</v>
      </c>
      <c r="C99" s="40" t="n">
        <v>146</v>
      </c>
      <c r="D99" s="40" t="n">
        <v>584</v>
      </c>
      <c r="E99" s="40" t="n">
        <v>13097</v>
      </c>
      <c r="F99" s="39" t="s">
        <v>49</v>
      </c>
      <c r="G99" s="41" t="n">
        <v>0.997</v>
      </c>
      <c r="H99" s="42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3.3" outlineLevel="0" r="100">
      <c r="A100" s="39" t="s">
        <v>171</v>
      </c>
      <c r="B100" s="39" t="s">
        <v>74</v>
      </c>
      <c r="C100" s="40" t="n">
        <v>188</v>
      </c>
      <c r="D100" s="40" t="n">
        <v>856</v>
      </c>
      <c r="E100" s="40" t="n">
        <v>7293</v>
      </c>
      <c r="F100" s="39" t="s">
        <v>75</v>
      </c>
      <c r="G100" s="41" t="n">
        <v>0.9963</v>
      </c>
      <c r="H100" s="42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3.3" outlineLevel="0" r="101">
      <c r="A101" s="39" t="s">
        <v>157</v>
      </c>
      <c r="B101" s="39" t="s">
        <v>100</v>
      </c>
      <c r="C101" s="40" t="n">
        <v>1</v>
      </c>
      <c r="D101" s="40" t="n">
        <v>1</v>
      </c>
      <c r="E101" s="40" t="n">
        <v>4</v>
      </c>
      <c r="F101" s="39" t="s">
        <v>60</v>
      </c>
      <c r="G101" s="41" t="n">
        <v>0.9963</v>
      </c>
      <c r="H101" s="42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3.3" outlineLevel="0" r="102">
      <c r="A102" s="39" t="s">
        <v>282</v>
      </c>
      <c r="B102" s="39" t="s">
        <v>43</v>
      </c>
      <c r="C102" s="40" t="n">
        <v>744</v>
      </c>
      <c r="D102" s="40" t="n">
        <v>2976</v>
      </c>
      <c r="E102" s="40" t="n">
        <v>32312</v>
      </c>
      <c r="F102" s="39" t="s">
        <v>442</v>
      </c>
      <c r="G102" s="41" t="n">
        <v>0.9962</v>
      </c>
      <c r="H102" s="42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3.3" outlineLevel="0" r="103">
      <c r="A103" s="39" t="s">
        <v>191</v>
      </c>
      <c r="B103" s="39" t="s">
        <v>74</v>
      </c>
      <c r="C103" s="40" t="n">
        <v>34</v>
      </c>
      <c r="D103" s="40" t="n">
        <v>152</v>
      </c>
      <c r="E103" s="40" t="n">
        <v>1201</v>
      </c>
      <c r="F103" s="39" t="s">
        <v>75</v>
      </c>
      <c r="G103" s="41" t="n">
        <v>0.9961</v>
      </c>
      <c r="H103" s="42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3.3" outlineLevel="0" r="104">
      <c r="A104" s="39" t="s">
        <v>425</v>
      </c>
      <c r="B104" s="39" t="s">
        <v>272</v>
      </c>
      <c r="C104" s="40" t="n">
        <v>104</v>
      </c>
      <c r="D104" s="40" t="n">
        <v>104</v>
      </c>
      <c r="E104" s="40" t="n">
        <v>586560</v>
      </c>
      <c r="F104" s="39" t="s">
        <v>273</v>
      </c>
      <c r="G104" s="41" t="n">
        <v>0.9959</v>
      </c>
      <c r="H104" s="42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3.3" outlineLevel="0" r="105">
      <c r="A105" s="39" t="s">
        <v>477</v>
      </c>
      <c r="B105" s="39" t="s">
        <v>200</v>
      </c>
      <c r="C105" s="40" t="n">
        <v>12</v>
      </c>
      <c r="D105" s="40" t="n">
        <v>48</v>
      </c>
      <c r="E105" s="40" t="n">
        <v>346</v>
      </c>
      <c r="F105" s="39" t="s">
        <v>201</v>
      </c>
      <c r="G105" s="41" t="n">
        <v>0.9957</v>
      </c>
      <c r="H105" s="42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3.3" outlineLevel="0" r="106">
      <c r="A106" s="39" t="s">
        <v>86</v>
      </c>
      <c r="B106" s="39" t="s">
        <v>46</v>
      </c>
      <c r="C106" s="40" t="n">
        <v>128</v>
      </c>
      <c r="D106" s="40" t="n">
        <v>488</v>
      </c>
      <c r="E106" s="40" t="n">
        <v>4244</v>
      </c>
      <c r="F106" s="39" t="s">
        <v>515</v>
      </c>
      <c r="G106" s="41" t="n">
        <v>0.9957</v>
      </c>
      <c r="H106" s="42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3.3" outlineLevel="0" r="107">
      <c r="A107" s="39" t="s">
        <v>211</v>
      </c>
      <c r="B107" s="39" t="s">
        <v>46</v>
      </c>
      <c r="C107" s="40" t="n">
        <v>60</v>
      </c>
      <c r="D107" s="40" t="n">
        <v>600</v>
      </c>
      <c r="E107" s="40" t="n">
        <v>12000</v>
      </c>
      <c r="F107" s="39" t="s">
        <v>515</v>
      </c>
      <c r="G107" s="41" t="n">
        <v>0.9956</v>
      </c>
      <c r="H107" s="42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3.3" outlineLevel="0" r="108">
      <c r="A108" s="39" t="s">
        <v>287</v>
      </c>
      <c r="B108" s="39" t="s">
        <v>43</v>
      </c>
      <c r="C108" s="40" t="n">
        <v>94</v>
      </c>
      <c r="D108" s="40" t="n">
        <v>378</v>
      </c>
      <c r="E108" s="40" t="n">
        <v>3572</v>
      </c>
      <c r="F108" s="39" t="s">
        <v>442</v>
      </c>
      <c r="G108" s="41" t="n">
        <v>0.9955</v>
      </c>
      <c r="H108" s="42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3.3" outlineLevel="0" r="109">
      <c r="A109" s="39" t="s">
        <v>265</v>
      </c>
      <c r="B109" s="39" t="s">
        <v>84</v>
      </c>
      <c r="C109" s="40" t="n">
        <v>32</v>
      </c>
      <c r="D109" s="40" t="n">
        <v>64</v>
      </c>
      <c r="E109" s="40" t="n">
        <v>435</v>
      </c>
      <c r="F109" s="39" t="s">
        <v>445</v>
      </c>
      <c r="G109" s="41" t="n">
        <v>0.9952</v>
      </c>
      <c r="H109" s="42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3.3" outlineLevel="0" r="110">
      <c r="A110" s="39" t="s">
        <v>456</v>
      </c>
      <c r="B110" s="39" t="s">
        <v>457</v>
      </c>
      <c r="C110" s="40" t="n">
        <v>10</v>
      </c>
      <c r="D110" s="40" t="n">
        <v>40</v>
      </c>
      <c r="E110" s="40" t="n">
        <v>252</v>
      </c>
      <c r="F110" s="39" t="s">
        <v>492</v>
      </c>
      <c r="G110" s="41" t="n">
        <v>0.9952</v>
      </c>
      <c r="H110" s="42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3.3" outlineLevel="0" r="111">
      <c r="A111" s="39" t="s">
        <v>366</v>
      </c>
      <c r="B111" s="39" t="s">
        <v>180</v>
      </c>
      <c r="C111" s="40" t="n">
        <v>1</v>
      </c>
      <c r="D111" s="40" t="n">
        <v>2</v>
      </c>
      <c r="E111" s="40" t="n">
        <v>19</v>
      </c>
      <c r="F111" s="39" t="s">
        <v>475</v>
      </c>
      <c r="G111" s="41" t="n">
        <v>0.9946</v>
      </c>
      <c r="H111" s="42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3.3" outlineLevel="0" r="112">
      <c r="A112" s="39" t="s">
        <v>357</v>
      </c>
      <c r="B112" s="39" t="s">
        <v>168</v>
      </c>
      <c r="C112" s="40" t="n">
        <v>44</v>
      </c>
      <c r="D112" s="40" t="n">
        <v>44</v>
      </c>
      <c r="E112" s="40" t="n">
        <v>352</v>
      </c>
      <c r="F112" s="39" t="s">
        <v>490</v>
      </c>
      <c r="G112" s="41" t="n">
        <v>0.9945</v>
      </c>
      <c r="H112" s="42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3.3" outlineLevel="0" r="113">
      <c r="A113" s="39" t="s">
        <v>367</v>
      </c>
      <c r="B113" s="39" t="s">
        <v>46</v>
      </c>
      <c r="C113" s="40" t="n">
        <v>2252</v>
      </c>
      <c r="D113" s="40" t="n">
        <v>8192</v>
      </c>
      <c r="E113" s="40" t="n">
        <v>85516</v>
      </c>
      <c r="F113" s="39" t="s">
        <v>515</v>
      </c>
      <c r="G113" s="41" t="n">
        <v>0.9944</v>
      </c>
      <c r="H113" s="42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3.3" outlineLevel="0" r="114">
      <c r="A114" s="39" t="s">
        <v>388</v>
      </c>
      <c r="B114" s="39" t="s">
        <v>46</v>
      </c>
      <c r="C114" s="40" t="n">
        <v>10</v>
      </c>
      <c r="D114" s="40" t="n">
        <v>10</v>
      </c>
      <c r="E114" s="40" t="n">
        <v>183</v>
      </c>
      <c r="F114" s="39" t="s">
        <v>515</v>
      </c>
      <c r="G114" s="41" t="n">
        <v>0.9944</v>
      </c>
      <c r="H114" s="42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3.3" outlineLevel="0" r="115">
      <c r="A115" s="39" t="s">
        <v>268</v>
      </c>
      <c r="B115" s="39" t="s">
        <v>122</v>
      </c>
      <c r="C115" s="40" t="n">
        <v>803</v>
      </c>
      <c r="D115" s="40" t="n">
        <v>1606</v>
      </c>
      <c r="E115" s="40" t="n">
        <v>16110</v>
      </c>
      <c r="F115" s="39" t="s">
        <v>122</v>
      </c>
      <c r="G115" s="41" t="n">
        <v>0.9944</v>
      </c>
      <c r="H115" s="42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3.3" outlineLevel="0" r="116">
      <c r="A116" s="39" t="s">
        <v>364</v>
      </c>
      <c r="B116" s="39" t="s">
        <v>130</v>
      </c>
      <c r="C116" s="40" t="n">
        <v>112</v>
      </c>
      <c r="D116" s="40" t="n">
        <v>566</v>
      </c>
      <c r="E116" s="40" t="n">
        <v>4584</v>
      </c>
      <c r="F116" s="39" t="s">
        <v>131</v>
      </c>
      <c r="G116" s="41" t="n">
        <v>0.9942</v>
      </c>
      <c r="H116" s="42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3.3" outlineLevel="0" r="117">
      <c r="A117" s="39" t="s">
        <v>354</v>
      </c>
      <c r="B117" s="39" t="s">
        <v>255</v>
      </c>
      <c r="C117" s="40" t="n">
        <v>34</v>
      </c>
      <c r="D117" s="40" t="n">
        <v>272</v>
      </c>
      <c r="E117" s="43"/>
      <c r="F117" s="39" t="s">
        <v>491</v>
      </c>
      <c r="G117" s="41" t="n">
        <v>0.9933</v>
      </c>
      <c r="H117" s="42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3.3" outlineLevel="0" r="118">
      <c r="A118" s="39" t="s">
        <v>163</v>
      </c>
      <c r="B118" s="39" t="s">
        <v>62</v>
      </c>
      <c r="C118" s="40" t="n">
        <v>736</v>
      </c>
      <c r="D118" s="40" t="n">
        <v>4232</v>
      </c>
      <c r="E118" s="40" t="n">
        <v>33941</v>
      </c>
      <c r="F118" s="39" t="s">
        <v>439</v>
      </c>
      <c r="G118" s="41" t="n">
        <v>0.9932</v>
      </c>
      <c r="H118" s="42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3.3" outlineLevel="0" r="119">
      <c r="A119" s="39" t="s">
        <v>197</v>
      </c>
      <c r="B119" s="39" t="s">
        <v>119</v>
      </c>
      <c r="C119" s="40" t="n">
        <v>1</v>
      </c>
      <c r="D119" s="40" t="n">
        <v>4</v>
      </c>
      <c r="E119" s="40" t="n">
        <v>40</v>
      </c>
      <c r="F119" s="39" t="s">
        <v>120</v>
      </c>
      <c r="G119" s="41" t="n">
        <v>0.993</v>
      </c>
      <c r="H119" s="42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3.3" outlineLevel="0" r="120">
      <c r="A120" s="39" t="s">
        <v>423</v>
      </c>
      <c r="B120" s="39" t="s">
        <v>43</v>
      </c>
      <c r="C120" s="40" t="n">
        <v>14</v>
      </c>
      <c r="D120" s="40" t="n">
        <v>14</v>
      </c>
      <c r="E120" s="40" t="n">
        <v>114</v>
      </c>
      <c r="F120" s="39" t="s">
        <v>442</v>
      </c>
      <c r="G120" s="41" t="n">
        <v>0.9928</v>
      </c>
      <c r="H120" s="42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3.3" outlineLevel="0" r="121">
      <c r="A121" s="39" t="s">
        <v>93</v>
      </c>
      <c r="B121" s="39" t="s">
        <v>59</v>
      </c>
      <c r="C121" s="40" t="n">
        <v>492</v>
      </c>
      <c r="D121" s="40" t="n">
        <v>1968</v>
      </c>
      <c r="E121" s="40" t="n">
        <v>22351</v>
      </c>
      <c r="F121" s="39" t="s">
        <v>60</v>
      </c>
      <c r="G121" s="41" t="n">
        <v>0.9927</v>
      </c>
      <c r="H121" s="42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3.3" outlineLevel="0" r="122">
      <c r="A122" s="39" t="s">
        <v>453</v>
      </c>
      <c r="B122" s="39" t="s">
        <v>100</v>
      </c>
      <c r="C122" s="40" t="n">
        <v>38</v>
      </c>
      <c r="D122" s="40" t="n">
        <v>58</v>
      </c>
      <c r="E122" s="40" t="n">
        <v>487</v>
      </c>
      <c r="F122" s="39" t="s">
        <v>60</v>
      </c>
      <c r="G122" s="41" t="n">
        <v>0.9923</v>
      </c>
      <c r="H122" s="42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3.3" outlineLevel="0" r="123">
      <c r="A123" s="39" t="s">
        <v>469</v>
      </c>
      <c r="B123" s="39" t="s">
        <v>470</v>
      </c>
      <c r="C123" s="40" t="n">
        <v>6</v>
      </c>
      <c r="D123" s="40" t="n">
        <v>12</v>
      </c>
      <c r="E123" s="40" t="n">
        <v>120</v>
      </c>
      <c r="F123" s="39" t="s">
        <v>494</v>
      </c>
      <c r="G123" s="41" t="n">
        <v>0.992</v>
      </c>
      <c r="H123" s="42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3.3" outlineLevel="0" r="124">
      <c r="A124" s="39" t="s">
        <v>134</v>
      </c>
      <c r="B124" s="39" t="s">
        <v>115</v>
      </c>
      <c r="C124" s="40" t="n">
        <v>139</v>
      </c>
      <c r="D124" s="40" t="n">
        <v>532</v>
      </c>
      <c r="E124" s="40" t="n">
        <v>5432</v>
      </c>
      <c r="F124" s="39" t="s">
        <v>442</v>
      </c>
      <c r="G124" s="41" t="n">
        <v>0.9916</v>
      </c>
      <c r="H124" s="42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3.3" outlineLevel="0" r="125">
      <c r="A125" s="39" t="s">
        <v>353</v>
      </c>
      <c r="B125" s="39" t="s">
        <v>74</v>
      </c>
      <c r="C125" s="40" t="n">
        <v>451</v>
      </c>
      <c r="D125" s="40" t="n">
        <v>2534</v>
      </c>
      <c r="E125" s="40" t="n">
        <v>21792</v>
      </c>
      <c r="F125" s="39" t="s">
        <v>75</v>
      </c>
      <c r="G125" s="41" t="n">
        <v>0.9916</v>
      </c>
      <c r="H125" s="42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3.3" outlineLevel="0" r="126">
      <c r="A126" s="39" t="s">
        <v>98</v>
      </c>
      <c r="B126" s="39" t="s">
        <v>59</v>
      </c>
      <c r="C126" s="40" t="n">
        <v>145</v>
      </c>
      <c r="D126" s="40" t="n">
        <v>580</v>
      </c>
      <c r="E126" s="40" t="n">
        <v>8390</v>
      </c>
      <c r="F126" s="39" t="s">
        <v>60</v>
      </c>
      <c r="G126" s="41" t="n">
        <v>0.9907</v>
      </c>
      <c r="H126" s="42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3.3" outlineLevel="0" r="127">
      <c r="A127" s="39" t="s">
        <v>509</v>
      </c>
      <c r="B127" s="39" t="s">
        <v>510</v>
      </c>
      <c r="C127" s="40" t="n">
        <v>24</v>
      </c>
      <c r="D127" s="40" t="n">
        <v>80</v>
      </c>
      <c r="E127" s="40" t="n">
        <v>656</v>
      </c>
      <c r="F127" s="39" t="s">
        <v>122</v>
      </c>
      <c r="G127" s="41" t="n">
        <v>0.9905</v>
      </c>
      <c r="H127" s="42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3.3" outlineLevel="0" r="128">
      <c r="A128" s="39" t="s">
        <v>236</v>
      </c>
      <c r="B128" s="39" t="s">
        <v>46</v>
      </c>
      <c r="C128" s="40" t="n">
        <v>106</v>
      </c>
      <c r="D128" s="40" t="n">
        <v>356</v>
      </c>
      <c r="E128" s="40" t="n">
        <v>3072</v>
      </c>
      <c r="F128" s="39" t="s">
        <v>515</v>
      </c>
      <c r="G128" s="41" t="n">
        <v>0.9904</v>
      </c>
      <c r="H128" s="42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3.3" outlineLevel="0" r="129">
      <c r="A129" s="39" t="s">
        <v>516</v>
      </c>
      <c r="B129" s="39" t="s">
        <v>66</v>
      </c>
      <c r="C129" s="40" t="n">
        <v>-1</v>
      </c>
      <c r="D129" s="40" t="n">
        <v>-1</v>
      </c>
      <c r="E129" s="43"/>
      <c r="F129" s="39" t="s">
        <v>476</v>
      </c>
      <c r="G129" s="41" t="n">
        <v>0.9903</v>
      </c>
      <c r="H129" s="42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3.3" outlineLevel="0" r="130">
      <c r="A130" s="39" t="s">
        <v>331</v>
      </c>
      <c r="B130" s="39" t="s">
        <v>59</v>
      </c>
      <c r="C130" s="40" t="n">
        <v>124</v>
      </c>
      <c r="D130" s="40" t="n">
        <v>248</v>
      </c>
      <c r="E130" s="40" t="n">
        <v>1714</v>
      </c>
      <c r="F130" s="39" t="s">
        <v>60</v>
      </c>
      <c r="G130" s="41" t="n">
        <v>0.9902</v>
      </c>
      <c r="H130" s="42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3.3" outlineLevel="0" r="131">
      <c r="A131" s="39" t="s">
        <v>290</v>
      </c>
      <c r="B131" s="39" t="s">
        <v>165</v>
      </c>
      <c r="C131" s="40" t="n">
        <v>562</v>
      </c>
      <c r="D131" s="40" t="n">
        <v>2956</v>
      </c>
      <c r="E131" s="40" t="n">
        <v>24417</v>
      </c>
      <c r="F131" s="39" t="s">
        <v>166</v>
      </c>
      <c r="G131" s="41" t="n">
        <v>0.9901</v>
      </c>
      <c r="H131" s="42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3.3" outlineLevel="0" r="132">
      <c r="A132" s="39" t="s">
        <v>205</v>
      </c>
      <c r="B132" s="39" t="s">
        <v>74</v>
      </c>
      <c r="C132" s="40" t="n">
        <v>72</v>
      </c>
      <c r="D132" s="40" t="n">
        <v>384</v>
      </c>
      <c r="E132" s="40" t="n">
        <v>3226</v>
      </c>
      <c r="F132" s="39" t="s">
        <v>75</v>
      </c>
      <c r="G132" s="41" t="n">
        <v>0.99</v>
      </c>
      <c r="H132" s="42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3.3" outlineLevel="0" r="133">
      <c r="A133" s="39" t="s">
        <v>215</v>
      </c>
      <c r="B133" s="39" t="s">
        <v>59</v>
      </c>
      <c r="C133" s="40" t="n">
        <v>300</v>
      </c>
      <c r="D133" s="40" t="n">
        <v>400</v>
      </c>
      <c r="E133" s="40" t="n">
        <v>4800</v>
      </c>
      <c r="F133" s="39" t="s">
        <v>60</v>
      </c>
      <c r="G133" s="41" t="n">
        <v>0.99</v>
      </c>
      <c r="H133" s="42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3.3" outlineLevel="0" r="134">
      <c r="A134" s="39" t="s">
        <v>344</v>
      </c>
      <c r="B134" s="39" t="s">
        <v>168</v>
      </c>
      <c r="C134" s="40" t="n">
        <v>2</v>
      </c>
      <c r="D134" s="40" t="n">
        <v>8</v>
      </c>
      <c r="E134" s="40" t="n">
        <v>83</v>
      </c>
      <c r="F134" s="39" t="s">
        <v>490</v>
      </c>
      <c r="G134" s="41" t="n">
        <v>0.9899</v>
      </c>
      <c r="H134" s="42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3.3" outlineLevel="0" r="135">
      <c r="A135" s="39" t="s">
        <v>88</v>
      </c>
      <c r="B135" s="39" t="s">
        <v>89</v>
      </c>
      <c r="C135" s="40" t="n">
        <v>1380</v>
      </c>
      <c r="D135" s="40" t="n">
        <v>1380</v>
      </c>
      <c r="E135" s="40" t="n">
        <v>8220</v>
      </c>
      <c r="F135" s="39" t="s">
        <v>90</v>
      </c>
      <c r="G135" s="41" t="n">
        <v>0.989</v>
      </c>
      <c r="H135" s="42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3.3" outlineLevel="0" r="136">
      <c r="A136" s="39" t="s">
        <v>336</v>
      </c>
      <c r="B136" s="39" t="s">
        <v>184</v>
      </c>
      <c r="C136" s="40" t="n">
        <v>5</v>
      </c>
      <c r="D136" s="40" t="n">
        <v>10</v>
      </c>
      <c r="E136" s="40" t="n">
        <v>96</v>
      </c>
      <c r="F136" s="39" t="s">
        <v>185</v>
      </c>
      <c r="G136" s="41" t="n">
        <v>0.9883</v>
      </c>
      <c r="H136" s="42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3.3" outlineLevel="0" r="137">
      <c r="A137" s="39" t="s">
        <v>332</v>
      </c>
      <c r="B137" s="39" t="s">
        <v>184</v>
      </c>
      <c r="C137" s="40" t="n">
        <v>12</v>
      </c>
      <c r="D137" s="40" t="n">
        <v>12</v>
      </c>
      <c r="E137" s="40" t="n">
        <v>43</v>
      </c>
      <c r="F137" s="39" t="s">
        <v>185</v>
      </c>
      <c r="G137" s="41" t="n">
        <v>0.9882</v>
      </c>
      <c r="H137" s="42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3.3" outlineLevel="0" r="138">
      <c r="A138" s="39" t="s">
        <v>216</v>
      </c>
      <c r="B138" s="39" t="s">
        <v>200</v>
      </c>
      <c r="C138" s="40" t="n">
        <v>64</v>
      </c>
      <c r="D138" s="40" t="n">
        <v>128</v>
      </c>
      <c r="E138" s="40" t="n">
        <v>481</v>
      </c>
      <c r="F138" s="39" t="s">
        <v>201</v>
      </c>
      <c r="G138" s="41" t="n">
        <v>0.9879</v>
      </c>
      <c r="H138" s="42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3.3" outlineLevel="0" r="139">
      <c r="A139" s="39" t="s">
        <v>346</v>
      </c>
      <c r="B139" s="39" t="s">
        <v>122</v>
      </c>
      <c r="C139" s="40" t="n">
        <v>120</v>
      </c>
      <c r="D139" s="40" t="n">
        <v>400</v>
      </c>
      <c r="E139" s="43"/>
      <c r="F139" s="39" t="s">
        <v>122</v>
      </c>
      <c r="G139" s="41" t="n">
        <v>0.9879</v>
      </c>
      <c r="H139" s="42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3.3" outlineLevel="0" r="140">
      <c r="A140" s="39" t="s">
        <v>71</v>
      </c>
      <c r="B140" s="39" t="s">
        <v>59</v>
      </c>
      <c r="C140" s="40" t="n">
        <v>1268</v>
      </c>
      <c r="D140" s="40" t="n">
        <v>5072</v>
      </c>
      <c r="E140" s="40" t="n">
        <v>48184</v>
      </c>
      <c r="F140" s="39" t="s">
        <v>60</v>
      </c>
      <c r="G140" s="41" t="n">
        <v>0.9878</v>
      </c>
      <c r="H140" s="42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3.3" outlineLevel="0" r="141">
      <c r="A141" s="39" t="s">
        <v>198</v>
      </c>
      <c r="B141" s="39" t="s">
        <v>62</v>
      </c>
      <c r="C141" s="40" t="n">
        <v>196</v>
      </c>
      <c r="D141" s="40" t="n">
        <v>784</v>
      </c>
      <c r="E141" s="40" t="n">
        <v>8663</v>
      </c>
      <c r="F141" s="39" t="s">
        <v>439</v>
      </c>
      <c r="G141" s="41" t="n">
        <v>0.9877</v>
      </c>
      <c r="H141" s="42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3.3" outlineLevel="0" r="142">
      <c r="A142" s="39" t="s">
        <v>362</v>
      </c>
      <c r="B142" s="39" t="s">
        <v>275</v>
      </c>
      <c r="C142" s="40" t="n">
        <v>82</v>
      </c>
      <c r="D142" s="40" t="n">
        <v>82</v>
      </c>
      <c r="E142" s="43"/>
      <c r="F142" s="39" t="s">
        <v>474</v>
      </c>
      <c r="G142" s="41" t="n">
        <v>0.9876</v>
      </c>
      <c r="H142" s="42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3.3" outlineLevel="0" r="143">
      <c r="A143" s="39" t="s">
        <v>508</v>
      </c>
      <c r="B143" s="39" t="s">
        <v>74</v>
      </c>
      <c r="C143" s="40" t="n">
        <v>180</v>
      </c>
      <c r="D143" s="40" t="n">
        <v>420</v>
      </c>
      <c r="E143" s="40" t="n">
        <v>5040</v>
      </c>
      <c r="F143" s="39" t="s">
        <v>75</v>
      </c>
      <c r="G143" s="41" t="n">
        <v>0.9866</v>
      </c>
      <c r="H143" s="42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3.3" outlineLevel="0" r="144">
      <c r="A144" s="39" t="s">
        <v>411</v>
      </c>
      <c r="B144" s="39" t="s">
        <v>180</v>
      </c>
      <c r="C144" s="40" t="n">
        <v>40</v>
      </c>
      <c r="D144" s="40" t="n">
        <v>160</v>
      </c>
      <c r="E144" s="40" t="n">
        <v>1440</v>
      </c>
      <c r="F144" s="39" t="s">
        <v>475</v>
      </c>
      <c r="G144" s="41" t="n">
        <v>0.9862</v>
      </c>
      <c r="H144" s="42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3.3" outlineLevel="0" r="145">
      <c r="A145" s="39" t="s">
        <v>94</v>
      </c>
      <c r="B145" s="39" t="s">
        <v>46</v>
      </c>
      <c r="C145" s="40" t="n">
        <v>20</v>
      </c>
      <c r="D145" s="40" t="n">
        <v>120</v>
      </c>
      <c r="E145" s="40" t="n">
        <v>1428</v>
      </c>
      <c r="F145" s="39" t="s">
        <v>515</v>
      </c>
      <c r="G145" s="41" t="n">
        <v>0.9855</v>
      </c>
      <c r="H145" s="42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3.3" outlineLevel="0" r="146">
      <c r="A146" s="39" t="s">
        <v>108</v>
      </c>
      <c r="B146" s="39" t="s">
        <v>62</v>
      </c>
      <c r="C146" s="40" t="n">
        <v>10</v>
      </c>
      <c r="D146" s="40" t="n">
        <v>40</v>
      </c>
      <c r="E146" s="40" t="n">
        <v>539</v>
      </c>
      <c r="F146" s="39" t="s">
        <v>439</v>
      </c>
      <c r="G146" s="41" t="n">
        <v>0.9854</v>
      </c>
      <c r="H146" s="42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3.3" outlineLevel="0" r="147">
      <c r="A147" s="39" t="s">
        <v>458</v>
      </c>
      <c r="B147" s="39" t="s">
        <v>43</v>
      </c>
      <c r="C147" s="40" t="n">
        <v>128</v>
      </c>
      <c r="D147" s="40" t="n">
        <v>512</v>
      </c>
      <c r="E147" s="40" t="n">
        <v>4557</v>
      </c>
      <c r="F147" s="39" t="s">
        <v>442</v>
      </c>
      <c r="G147" s="41" t="n">
        <v>0.9854</v>
      </c>
      <c r="H147" s="42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3.3" outlineLevel="0" r="148">
      <c r="A148" s="39" t="s">
        <v>283</v>
      </c>
      <c r="B148" s="39" t="s">
        <v>284</v>
      </c>
      <c r="C148" s="40" t="n">
        <v>54</v>
      </c>
      <c r="D148" s="40" t="n">
        <v>216</v>
      </c>
      <c r="E148" s="40" t="n">
        <v>2538</v>
      </c>
      <c r="F148" s="39" t="s">
        <v>49</v>
      </c>
      <c r="G148" s="41" t="n">
        <v>0.9854</v>
      </c>
      <c r="H148" s="42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3.3" outlineLevel="0" r="149">
      <c r="A149" s="39" t="s">
        <v>140</v>
      </c>
      <c r="B149" s="39" t="s">
        <v>141</v>
      </c>
      <c r="C149" s="40" t="n">
        <v>10504</v>
      </c>
      <c r="D149" s="40" t="n">
        <v>10504</v>
      </c>
      <c r="E149" s="40" t="n">
        <v>95092</v>
      </c>
      <c r="F149" s="39" t="s">
        <v>90</v>
      </c>
      <c r="G149" s="41" t="n">
        <v>0.985</v>
      </c>
      <c r="H149" s="42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3.3" outlineLevel="0" r="150">
      <c r="A150" s="39" t="s">
        <v>301</v>
      </c>
      <c r="B150" s="39" t="s">
        <v>302</v>
      </c>
      <c r="C150" s="40" t="n">
        <v>106</v>
      </c>
      <c r="D150" s="40" t="n">
        <v>524</v>
      </c>
      <c r="E150" s="40" t="n">
        <v>6365</v>
      </c>
      <c r="F150" s="39" t="s">
        <v>49</v>
      </c>
      <c r="G150" s="41" t="n">
        <v>0.985</v>
      </c>
      <c r="H150" s="42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3.3" outlineLevel="0" r="151">
      <c r="A151" s="39" t="s">
        <v>257</v>
      </c>
      <c r="B151" s="39" t="s">
        <v>100</v>
      </c>
      <c r="C151" s="40" t="n">
        <v>258</v>
      </c>
      <c r="D151" s="40" t="n">
        <v>1154</v>
      </c>
      <c r="E151" s="40" t="n">
        <v>9057</v>
      </c>
      <c r="F151" s="39" t="s">
        <v>60</v>
      </c>
      <c r="G151" s="41" t="n">
        <v>0.9848</v>
      </c>
      <c r="H151" s="42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3.3" outlineLevel="0" r="152">
      <c r="A152" s="39" t="s">
        <v>361</v>
      </c>
      <c r="B152" s="39" t="s">
        <v>43</v>
      </c>
      <c r="C152" s="40" t="n">
        <v>420</v>
      </c>
      <c r="D152" s="40" t="n">
        <v>1680</v>
      </c>
      <c r="E152" s="40" t="n">
        <v>14146</v>
      </c>
      <c r="F152" s="39" t="s">
        <v>442</v>
      </c>
      <c r="G152" s="41" t="n">
        <v>0.9847</v>
      </c>
      <c r="H152" s="42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3.3" outlineLevel="0" r="153">
      <c r="A153" s="39" t="s">
        <v>256</v>
      </c>
      <c r="B153" s="39" t="s">
        <v>46</v>
      </c>
      <c r="C153" s="40" t="n">
        <v>8</v>
      </c>
      <c r="D153" s="40" t="n">
        <v>32</v>
      </c>
      <c r="E153" s="40" t="n">
        <v>288</v>
      </c>
      <c r="F153" s="39" t="s">
        <v>515</v>
      </c>
      <c r="G153" s="41" t="n">
        <v>0.9843</v>
      </c>
      <c r="H153" s="42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3.3" outlineLevel="0" r="154">
      <c r="A154" s="39" t="s">
        <v>143</v>
      </c>
      <c r="B154" s="39" t="s">
        <v>81</v>
      </c>
      <c r="C154" s="40" t="n">
        <v>125</v>
      </c>
      <c r="D154" s="40" t="n">
        <v>500</v>
      </c>
      <c r="E154" s="40" t="n">
        <v>5350</v>
      </c>
      <c r="F154" s="39" t="s">
        <v>444</v>
      </c>
      <c r="G154" s="41" t="n">
        <v>0.9842</v>
      </c>
      <c r="H154" s="42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3.3" outlineLevel="0" r="155">
      <c r="A155" s="39" t="s">
        <v>269</v>
      </c>
      <c r="B155" s="39" t="s">
        <v>168</v>
      </c>
      <c r="C155" s="40" t="n">
        <v>80</v>
      </c>
      <c r="D155" s="40" t="n">
        <v>80</v>
      </c>
      <c r="E155" s="40" t="n">
        <v>384</v>
      </c>
      <c r="F155" s="39" t="s">
        <v>490</v>
      </c>
      <c r="G155" s="41" t="n">
        <v>0.9841</v>
      </c>
      <c r="H155" s="42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3.3" outlineLevel="0" r="156">
      <c r="A156" s="39" t="s">
        <v>125</v>
      </c>
      <c r="B156" s="39" t="s">
        <v>51</v>
      </c>
      <c r="C156" s="40" t="n">
        <v>412</v>
      </c>
      <c r="D156" s="40" t="n">
        <v>1648</v>
      </c>
      <c r="E156" s="40" t="n">
        <v>12795</v>
      </c>
      <c r="F156" s="39" t="s">
        <v>440</v>
      </c>
      <c r="G156" s="41" t="n">
        <v>0.984</v>
      </c>
      <c r="H156" s="42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3.3" outlineLevel="0" r="157">
      <c r="A157" s="39" t="s">
        <v>330</v>
      </c>
      <c r="B157" s="39" t="s">
        <v>180</v>
      </c>
      <c r="C157" s="40" t="n">
        <v>12</v>
      </c>
      <c r="D157" s="40" t="n">
        <v>28</v>
      </c>
      <c r="E157" s="43"/>
      <c r="F157" s="39" t="s">
        <v>475</v>
      </c>
      <c r="G157" s="41" t="n">
        <v>0.9834</v>
      </c>
      <c r="H157" s="42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3.3" outlineLevel="0" r="158">
      <c r="A158" s="39" t="s">
        <v>154</v>
      </c>
      <c r="B158" s="39" t="s">
        <v>59</v>
      </c>
      <c r="C158" s="40" t="n">
        <v>400</v>
      </c>
      <c r="D158" s="40" t="n">
        <v>1600</v>
      </c>
      <c r="E158" s="40" t="n">
        <v>12800</v>
      </c>
      <c r="F158" s="39" t="s">
        <v>60</v>
      </c>
      <c r="G158" s="41" t="n">
        <v>0.9824</v>
      </c>
      <c r="H158" s="42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3.3" outlineLevel="0" r="159">
      <c r="A159" s="39" t="s">
        <v>247</v>
      </c>
      <c r="B159" s="39" t="s">
        <v>248</v>
      </c>
      <c r="C159" s="40" t="n">
        <v>336</v>
      </c>
      <c r="D159" s="40" t="n">
        <v>336</v>
      </c>
      <c r="E159" s="40" t="n">
        <v>2003</v>
      </c>
      <c r="F159" s="39" t="s">
        <v>49</v>
      </c>
      <c r="G159" s="41" t="n">
        <v>0.9813</v>
      </c>
      <c r="H159" s="42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3.3" outlineLevel="0" r="160">
      <c r="A160" s="39" t="s">
        <v>307</v>
      </c>
      <c r="B160" s="39" t="s">
        <v>74</v>
      </c>
      <c r="C160" s="40" t="n">
        <v>34</v>
      </c>
      <c r="D160" s="40" t="n">
        <v>34</v>
      </c>
      <c r="E160" s="43"/>
      <c r="F160" s="39" t="s">
        <v>75</v>
      </c>
      <c r="G160" s="41" t="n">
        <v>0.9804</v>
      </c>
      <c r="H160" s="42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3.3" outlineLevel="0" r="161">
      <c r="A161" s="39" t="s">
        <v>393</v>
      </c>
      <c r="B161" s="39" t="s">
        <v>40</v>
      </c>
      <c r="C161" s="40" t="n">
        <v>2</v>
      </c>
      <c r="D161" s="40" t="n">
        <v>4</v>
      </c>
      <c r="E161" s="40" t="n">
        <v>16</v>
      </c>
      <c r="F161" s="39" t="s">
        <v>41</v>
      </c>
      <c r="G161" s="41" t="n">
        <v>0.9803</v>
      </c>
      <c r="H161" s="42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3.3" outlineLevel="0" r="162">
      <c r="A162" s="39" t="s">
        <v>389</v>
      </c>
      <c r="B162" s="39" t="s">
        <v>84</v>
      </c>
      <c r="C162" s="40" t="n">
        <v>160</v>
      </c>
      <c r="D162" s="40" t="n">
        <v>320</v>
      </c>
      <c r="E162" s="40" t="n">
        <v>2176</v>
      </c>
      <c r="F162" s="39" t="s">
        <v>445</v>
      </c>
      <c r="G162" s="41" t="n">
        <v>0.9792</v>
      </c>
      <c r="H162" s="42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3.3" outlineLevel="0" r="163">
      <c r="A163" s="39" t="s">
        <v>132</v>
      </c>
      <c r="B163" s="39" t="s">
        <v>74</v>
      </c>
      <c r="C163" s="40" t="n">
        <v>168</v>
      </c>
      <c r="D163" s="40" t="n">
        <v>736</v>
      </c>
      <c r="E163" s="40" t="n">
        <v>6053</v>
      </c>
      <c r="F163" s="39" t="s">
        <v>75</v>
      </c>
      <c r="G163" s="41" t="n">
        <v>0.9791</v>
      </c>
      <c r="H163" s="42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3.3" outlineLevel="0" r="164">
      <c r="A164" s="39" t="s">
        <v>274</v>
      </c>
      <c r="B164" s="39" t="s">
        <v>275</v>
      </c>
      <c r="C164" s="40" t="n">
        <v>10</v>
      </c>
      <c r="D164" s="40" t="n">
        <v>10</v>
      </c>
      <c r="E164" s="43"/>
      <c r="F164" s="39" t="s">
        <v>474</v>
      </c>
      <c r="G164" s="41" t="n">
        <v>0.9788</v>
      </c>
      <c r="H164" s="42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3.3" outlineLevel="0" r="165">
      <c r="A165" s="39" t="s">
        <v>443</v>
      </c>
      <c r="B165" s="39" t="s">
        <v>100</v>
      </c>
      <c r="C165" s="40" t="n">
        <v>70</v>
      </c>
      <c r="D165" s="40" t="n">
        <v>90</v>
      </c>
      <c r="E165" s="40" t="n">
        <v>756</v>
      </c>
      <c r="F165" s="39" t="s">
        <v>60</v>
      </c>
      <c r="G165" s="41" t="n">
        <v>0.9785</v>
      </c>
      <c r="H165" s="42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3.3" outlineLevel="0" r="166">
      <c r="A166" s="39" t="s">
        <v>259</v>
      </c>
      <c r="B166" s="39" t="s">
        <v>156</v>
      </c>
      <c r="C166" s="40" t="n">
        <v>39</v>
      </c>
      <c r="D166" s="40" t="n">
        <v>262</v>
      </c>
      <c r="E166" s="40" t="n">
        <v>1857</v>
      </c>
      <c r="F166" s="39" t="s">
        <v>90</v>
      </c>
      <c r="G166" s="41" t="n">
        <v>0.9771</v>
      </c>
      <c r="H166" s="42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3.3" outlineLevel="0" r="167">
      <c r="A167" s="39" t="s">
        <v>123</v>
      </c>
      <c r="B167" s="39" t="s">
        <v>46</v>
      </c>
      <c r="C167" s="40" t="n">
        <v>12</v>
      </c>
      <c r="D167" s="40" t="n">
        <v>48</v>
      </c>
      <c r="E167" s="40" t="n">
        <v>4373</v>
      </c>
      <c r="F167" s="39" t="s">
        <v>515</v>
      </c>
      <c r="G167" s="41" t="n">
        <v>0.9765</v>
      </c>
      <c r="H167" s="42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3.3" outlineLevel="0" r="168">
      <c r="A168" s="39" t="s">
        <v>421</v>
      </c>
      <c r="B168" s="39" t="s">
        <v>62</v>
      </c>
      <c r="C168" s="40" t="n">
        <v>600</v>
      </c>
      <c r="D168" s="40" t="n">
        <v>2320</v>
      </c>
      <c r="E168" s="40" t="n">
        <v>18896</v>
      </c>
      <c r="F168" s="39" t="s">
        <v>439</v>
      </c>
      <c r="G168" s="41" t="n">
        <v>0.9765</v>
      </c>
      <c r="H168" s="42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3.3" outlineLevel="0" r="169">
      <c r="A169" s="39" t="s">
        <v>150</v>
      </c>
      <c r="B169" s="39" t="s">
        <v>46</v>
      </c>
      <c r="C169" s="40" t="n">
        <v>12</v>
      </c>
      <c r="D169" s="40" t="n">
        <v>32</v>
      </c>
      <c r="E169" s="40" t="n">
        <v>300</v>
      </c>
      <c r="F169" s="39" t="s">
        <v>515</v>
      </c>
      <c r="G169" s="41" t="n">
        <v>0.9756</v>
      </c>
      <c r="H169" s="42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3.3" outlineLevel="0" r="170">
      <c r="A170" s="39" t="s">
        <v>280</v>
      </c>
      <c r="B170" s="39" t="s">
        <v>46</v>
      </c>
      <c r="C170" s="40" t="n">
        <v>32</v>
      </c>
      <c r="D170" s="40" t="n">
        <v>128</v>
      </c>
      <c r="E170" s="40" t="n">
        <v>1080</v>
      </c>
      <c r="F170" s="39" t="s">
        <v>515</v>
      </c>
      <c r="G170" s="41" t="n">
        <v>0.9746</v>
      </c>
      <c r="H170" s="42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3.3" outlineLevel="0" r="171">
      <c r="A171" s="39" t="s">
        <v>177</v>
      </c>
      <c r="B171" s="39" t="s">
        <v>43</v>
      </c>
      <c r="C171" s="40" t="n">
        <v>94</v>
      </c>
      <c r="D171" s="40" t="n">
        <v>310</v>
      </c>
      <c r="E171" s="40" t="n">
        <v>1835</v>
      </c>
      <c r="F171" s="39" t="s">
        <v>442</v>
      </c>
      <c r="G171" s="41" t="n">
        <v>0.9734</v>
      </c>
      <c r="H171" s="42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3.3" outlineLevel="0" r="172">
      <c r="A172" s="39" t="s">
        <v>207</v>
      </c>
      <c r="B172" s="39" t="s">
        <v>208</v>
      </c>
      <c r="C172" s="40" t="n">
        <v>19</v>
      </c>
      <c r="D172" s="40" t="n">
        <v>58</v>
      </c>
      <c r="E172" s="40" t="n">
        <v>1800</v>
      </c>
      <c r="F172" s="39" t="s">
        <v>209</v>
      </c>
      <c r="G172" s="41" t="n">
        <v>0.9732</v>
      </c>
      <c r="H172" s="42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3.3" outlineLevel="0" r="173">
      <c r="A173" s="39" t="s">
        <v>368</v>
      </c>
      <c r="B173" s="39" t="s">
        <v>180</v>
      </c>
      <c r="C173" s="40" t="n">
        <v>37</v>
      </c>
      <c r="D173" s="40" t="n">
        <v>282</v>
      </c>
      <c r="E173" s="40" t="n">
        <v>2459</v>
      </c>
      <c r="F173" s="39" t="s">
        <v>475</v>
      </c>
      <c r="G173" s="41" t="n">
        <v>0.9729</v>
      </c>
      <c r="H173" s="42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3.3" outlineLevel="0" r="174">
      <c r="A174" s="39" t="s">
        <v>349</v>
      </c>
      <c r="B174" s="39" t="s">
        <v>84</v>
      </c>
      <c r="C174" s="40" t="n">
        <v>156</v>
      </c>
      <c r="D174" s="40" t="n">
        <v>312</v>
      </c>
      <c r="E174" s="40" t="n">
        <v>2122</v>
      </c>
      <c r="F174" s="39" t="s">
        <v>445</v>
      </c>
      <c r="G174" s="41" t="n">
        <v>0.9728</v>
      </c>
      <c r="H174" s="42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3.3" outlineLevel="0" r="175">
      <c r="A175" s="39" t="s">
        <v>158</v>
      </c>
      <c r="B175" s="39" t="s">
        <v>40</v>
      </c>
      <c r="C175" s="40" t="n">
        <v>1020</v>
      </c>
      <c r="D175" s="40" t="n">
        <v>5104</v>
      </c>
      <c r="E175" s="40" t="n">
        <v>52571</v>
      </c>
      <c r="F175" s="39" t="s">
        <v>41</v>
      </c>
      <c r="G175" s="41" t="n">
        <v>0.9713</v>
      </c>
      <c r="H175" s="42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3.3" outlineLevel="0" r="176">
      <c r="A176" s="39" t="s">
        <v>304</v>
      </c>
      <c r="B176" s="39" t="s">
        <v>46</v>
      </c>
      <c r="C176" s="40" t="n">
        <v>10</v>
      </c>
      <c r="D176" s="40" t="n">
        <v>20</v>
      </c>
      <c r="E176" s="40" t="n">
        <v>83</v>
      </c>
      <c r="F176" s="39" t="s">
        <v>515</v>
      </c>
      <c r="G176" s="41" t="n">
        <v>0.9712</v>
      </c>
      <c r="H176" s="42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3.3" outlineLevel="0" r="177">
      <c r="A177" s="39" t="s">
        <v>246</v>
      </c>
      <c r="B177" s="39" t="s">
        <v>122</v>
      </c>
      <c r="C177" s="40" t="n">
        <v>48</v>
      </c>
      <c r="D177" s="40" t="n">
        <v>192</v>
      </c>
      <c r="E177" s="40" t="n">
        <v>1531</v>
      </c>
      <c r="F177" s="39" t="s">
        <v>122</v>
      </c>
      <c r="G177" s="41" t="n">
        <v>0.9711</v>
      </c>
      <c r="H177" s="42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3.3" outlineLevel="0" r="178">
      <c r="A178" s="39" t="s">
        <v>91</v>
      </c>
      <c r="B178" s="39" t="s">
        <v>43</v>
      </c>
      <c r="C178" s="40" t="n">
        <v>298</v>
      </c>
      <c r="D178" s="40" t="n">
        <v>836</v>
      </c>
      <c r="E178" s="40" t="n">
        <v>9581</v>
      </c>
      <c r="F178" s="39" t="s">
        <v>442</v>
      </c>
      <c r="G178" s="41" t="n">
        <v>0.9707</v>
      </c>
      <c r="H178" s="42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3.3" outlineLevel="0" r="179">
      <c r="A179" s="39" t="s">
        <v>167</v>
      </c>
      <c r="B179" s="39" t="s">
        <v>168</v>
      </c>
      <c r="C179" s="40" t="n">
        <v>50</v>
      </c>
      <c r="D179" s="40" t="n">
        <v>200</v>
      </c>
      <c r="E179" s="40" t="n">
        <v>2080</v>
      </c>
      <c r="F179" s="39" t="s">
        <v>490</v>
      </c>
      <c r="G179" s="41" t="n">
        <v>0.9707</v>
      </c>
      <c r="H179" s="42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3.3" outlineLevel="0" r="180">
      <c r="A180" s="39" t="s">
        <v>342</v>
      </c>
      <c r="B180" s="39" t="s">
        <v>84</v>
      </c>
      <c r="C180" s="40" t="n">
        <v>448</v>
      </c>
      <c r="D180" s="40" t="n">
        <v>5376</v>
      </c>
      <c r="E180" s="40" t="n">
        <v>45320</v>
      </c>
      <c r="F180" s="39" t="s">
        <v>445</v>
      </c>
      <c r="G180" s="41" t="n">
        <v>0.97</v>
      </c>
      <c r="H180" s="42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3.3" outlineLevel="0" r="181">
      <c r="A181" s="39" t="s">
        <v>104</v>
      </c>
      <c r="B181" s="39" t="s">
        <v>46</v>
      </c>
      <c r="C181" s="40" t="n">
        <v>128</v>
      </c>
      <c r="D181" s="40" t="n">
        <v>512</v>
      </c>
      <c r="E181" s="40" t="n">
        <v>3840</v>
      </c>
      <c r="F181" s="39" t="s">
        <v>515</v>
      </c>
      <c r="G181" s="41" t="n">
        <v>0.9696</v>
      </c>
      <c r="H181" s="42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3.3" outlineLevel="0" r="182">
      <c r="A182" s="39" t="s">
        <v>360</v>
      </c>
      <c r="B182" s="39" t="s">
        <v>51</v>
      </c>
      <c r="C182" s="40" t="n">
        <v>506</v>
      </c>
      <c r="D182" s="40" t="n">
        <v>2024</v>
      </c>
      <c r="E182" s="40" t="n">
        <v>21495</v>
      </c>
      <c r="F182" s="39" t="s">
        <v>440</v>
      </c>
      <c r="G182" s="41" t="n">
        <v>0.968</v>
      </c>
      <c r="H182" s="42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3.3" outlineLevel="0" r="183">
      <c r="A183" s="39" t="s">
        <v>192</v>
      </c>
      <c r="B183" s="39" t="s">
        <v>40</v>
      </c>
      <c r="C183" s="40" t="n">
        <v>501</v>
      </c>
      <c r="D183" s="40" t="n">
        <v>2004</v>
      </c>
      <c r="E183" s="40" t="n">
        <v>20040</v>
      </c>
      <c r="F183" s="39" t="s">
        <v>41</v>
      </c>
      <c r="G183" s="41" t="n">
        <v>0.9679</v>
      </c>
      <c r="H183" s="42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3.3" outlineLevel="0" r="184">
      <c r="A184" s="39" t="s">
        <v>319</v>
      </c>
      <c r="B184" s="39" t="s">
        <v>74</v>
      </c>
      <c r="C184" s="40" t="n">
        <v>288</v>
      </c>
      <c r="D184" s="40" t="n">
        <v>1504</v>
      </c>
      <c r="E184" s="40" t="n">
        <v>13536</v>
      </c>
      <c r="F184" s="39" t="s">
        <v>75</v>
      </c>
      <c r="G184" s="41" t="n">
        <v>0.9679</v>
      </c>
      <c r="H184" s="42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3.3" outlineLevel="0" r="185">
      <c r="A185" s="39" t="s">
        <v>383</v>
      </c>
      <c r="B185" s="39" t="s">
        <v>46</v>
      </c>
      <c r="C185" s="40" t="n">
        <v>35</v>
      </c>
      <c r="D185" s="40" t="n">
        <v>280</v>
      </c>
      <c r="E185" s="40" t="n">
        <v>1820</v>
      </c>
      <c r="F185" s="39" t="s">
        <v>515</v>
      </c>
      <c r="G185" s="41" t="n">
        <v>0.9667</v>
      </c>
      <c r="H185" s="42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3.3" outlineLevel="0" r="186">
      <c r="A186" s="39" t="s">
        <v>106</v>
      </c>
      <c r="B186" s="39" t="s">
        <v>62</v>
      </c>
      <c r="C186" s="40" t="n">
        <v>600</v>
      </c>
      <c r="D186" s="40" t="n">
        <v>1800</v>
      </c>
      <c r="E186" s="40" t="n">
        <v>15066</v>
      </c>
      <c r="F186" s="39" t="s">
        <v>439</v>
      </c>
      <c r="G186" s="41" t="n">
        <v>0.966</v>
      </c>
      <c r="H186" s="42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3.3" outlineLevel="0" r="187">
      <c r="A187" s="39" t="s">
        <v>111</v>
      </c>
      <c r="B187" s="39" t="s">
        <v>62</v>
      </c>
      <c r="C187" s="40" t="n">
        <v>62</v>
      </c>
      <c r="D187" s="40" t="n">
        <v>152</v>
      </c>
      <c r="E187" s="40" t="n">
        <v>198</v>
      </c>
      <c r="F187" s="39" t="s">
        <v>439</v>
      </c>
      <c r="G187" s="41" t="n">
        <v>0.9658</v>
      </c>
      <c r="H187" s="42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3.3" outlineLevel="0" r="188">
      <c r="A188" s="39" t="s">
        <v>312</v>
      </c>
      <c r="B188" s="39" t="s">
        <v>122</v>
      </c>
      <c r="C188" s="40" t="n">
        <v>20</v>
      </c>
      <c r="D188" s="40" t="n">
        <v>80</v>
      </c>
      <c r="E188" s="40" t="n">
        <v>672</v>
      </c>
      <c r="F188" s="39" t="s">
        <v>122</v>
      </c>
      <c r="G188" s="41" t="n">
        <v>0.965</v>
      </c>
      <c r="H188" s="42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3.3" outlineLevel="0" r="189">
      <c r="A189" s="39" t="s">
        <v>288</v>
      </c>
      <c r="B189" s="39" t="s">
        <v>233</v>
      </c>
      <c r="C189" s="40" t="n">
        <v>94</v>
      </c>
      <c r="D189" s="40" t="n">
        <v>344</v>
      </c>
      <c r="E189" s="40" t="n">
        <v>4919</v>
      </c>
      <c r="F189" s="39" t="s">
        <v>209</v>
      </c>
      <c r="G189" s="41" t="n">
        <v>0.9647</v>
      </c>
      <c r="H189" s="42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3.3" outlineLevel="0" r="190">
      <c r="A190" s="39" t="s">
        <v>133</v>
      </c>
      <c r="B190" s="39" t="s">
        <v>59</v>
      </c>
      <c r="C190" s="40" t="n">
        <v>243</v>
      </c>
      <c r="D190" s="40" t="n">
        <v>785</v>
      </c>
      <c r="E190" s="40" t="n">
        <v>7902</v>
      </c>
      <c r="F190" s="39" t="s">
        <v>60</v>
      </c>
      <c r="G190" s="41" t="n">
        <v>0.963</v>
      </c>
      <c r="H190" s="42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3.3" outlineLevel="0" r="191">
      <c r="A191" s="39" t="s">
        <v>64</v>
      </c>
      <c r="B191" s="39" t="s">
        <v>46</v>
      </c>
      <c r="C191" s="40" t="n">
        <v>64</v>
      </c>
      <c r="D191" s="40" t="n">
        <v>256</v>
      </c>
      <c r="E191" s="40" t="n">
        <v>1920</v>
      </c>
      <c r="F191" s="39" t="s">
        <v>515</v>
      </c>
      <c r="G191" s="41" t="n">
        <v>0.9627</v>
      </c>
      <c r="H191" s="42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3.3" outlineLevel="0" r="192">
      <c r="A192" s="39" t="s">
        <v>112</v>
      </c>
      <c r="B192" s="39" t="s">
        <v>46</v>
      </c>
      <c r="C192" s="40" t="n">
        <v>2</v>
      </c>
      <c r="D192" s="40" t="n">
        <v>4</v>
      </c>
      <c r="E192" s="40" t="n">
        <v>24</v>
      </c>
      <c r="F192" s="39" t="s">
        <v>515</v>
      </c>
      <c r="G192" s="41" t="n">
        <v>0.9613</v>
      </c>
      <c r="H192" s="42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3.3" outlineLevel="0" r="193">
      <c r="A193" s="39" t="s">
        <v>226</v>
      </c>
      <c r="B193" s="39" t="s">
        <v>46</v>
      </c>
      <c r="C193" s="40" t="n">
        <v>112</v>
      </c>
      <c r="D193" s="40" t="n">
        <v>462</v>
      </c>
      <c r="E193" s="40" t="n">
        <v>3825</v>
      </c>
      <c r="F193" s="39" t="s">
        <v>515</v>
      </c>
      <c r="G193" s="41" t="n">
        <v>0.9611</v>
      </c>
      <c r="H193" s="42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3.3" outlineLevel="0" r="194">
      <c r="A194" s="39" t="s">
        <v>146</v>
      </c>
      <c r="B194" s="39" t="s">
        <v>147</v>
      </c>
      <c r="C194" s="40" t="n">
        <v>4</v>
      </c>
      <c r="D194" s="40" t="n">
        <v>16</v>
      </c>
      <c r="E194" s="40" t="n">
        <v>160</v>
      </c>
      <c r="F194" s="39" t="s">
        <v>451</v>
      </c>
      <c r="G194" s="41" t="n">
        <v>0.9609</v>
      </c>
      <c r="H194" s="42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3.3" outlineLevel="0" r="195">
      <c r="A195" s="39" t="s">
        <v>87</v>
      </c>
      <c r="B195" s="39" t="s">
        <v>59</v>
      </c>
      <c r="C195" s="40" t="n">
        <v>510</v>
      </c>
      <c r="D195" s="40" t="n">
        <v>2112</v>
      </c>
      <c r="E195" s="40" t="n">
        <v>21298</v>
      </c>
      <c r="F195" s="39" t="s">
        <v>60</v>
      </c>
      <c r="G195" s="41" t="n">
        <v>0.9605</v>
      </c>
      <c r="H195" s="42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3.3" outlineLevel="0" r="196">
      <c r="A196" s="39" t="s">
        <v>417</v>
      </c>
      <c r="B196" s="39" t="s">
        <v>46</v>
      </c>
      <c r="C196" s="40" t="n">
        <v>298</v>
      </c>
      <c r="D196" s="40" t="n">
        <v>596</v>
      </c>
      <c r="E196" s="40" t="n">
        <v>4255</v>
      </c>
      <c r="F196" s="39" t="s">
        <v>515</v>
      </c>
      <c r="G196" s="41" t="n">
        <v>0.9603</v>
      </c>
      <c r="H196" s="42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3.3" outlineLevel="0" r="197">
      <c r="A197" s="39" t="s">
        <v>392</v>
      </c>
      <c r="B197" s="39" t="s">
        <v>43</v>
      </c>
      <c r="C197" s="40" t="n">
        <v>14</v>
      </c>
      <c r="D197" s="40" t="n">
        <v>112</v>
      </c>
      <c r="E197" s="40" t="n">
        <v>11133</v>
      </c>
      <c r="F197" s="39" t="s">
        <v>442</v>
      </c>
      <c r="G197" s="41" t="n">
        <v>0.9596</v>
      </c>
      <c r="H197" s="42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3.3" outlineLevel="0" r="198">
      <c r="A198" s="39" t="s">
        <v>472</v>
      </c>
      <c r="B198" s="39" t="s">
        <v>43</v>
      </c>
      <c r="C198" s="40" t="n">
        <v>58</v>
      </c>
      <c r="D198" s="40" t="n">
        <v>116</v>
      </c>
      <c r="E198" s="40" t="n">
        <v>428</v>
      </c>
      <c r="F198" s="39" t="s">
        <v>442</v>
      </c>
      <c r="G198" s="41" t="n">
        <v>0.9589</v>
      </c>
      <c r="H198" s="42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3.3" outlineLevel="0" r="199">
      <c r="A199" s="39" t="s">
        <v>217</v>
      </c>
      <c r="B199" s="39" t="s">
        <v>74</v>
      </c>
      <c r="C199" s="40" t="n">
        <v>88</v>
      </c>
      <c r="D199" s="40" t="n">
        <v>344</v>
      </c>
      <c r="E199" s="40" t="n">
        <v>3618</v>
      </c>
      <c r="F199" s="39" t="s">
        <v>75</v>
      </c>
      <c r="G199" s="41" t="n">
        <v>0.9589</v>
      </c>
      <c r="H199" s="42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3.3" outlineLevel="0" r="200">
      <c r="A200" s="39" t="s">
        <v>324</v>
      </c>
      <c r="B200" s="39" t="s">
        <v>130</v>
      </c>
      <c r="C200" s="40" t="n">
        <v>268</v>
      </c>
      <c r="D200" s="40" t="n">
        <v>1072</v>
      </c>
      <c r="E200" s="40" t="n">
        <v>13400</v>
      </c>
      <c r="F200" s="39" t="s">
        <v>131</v>
      </c>
      <c r="G200" s="41" t="n">
        <v>0.9569</v>
      </c>
      <c r="H200" s="42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3.3" outlineLevel="0" r="201">
      <c r="A201" s="39" t="s">
        <v>72</v>
      </c>
      <c r="B201" s="39" t="s">
        <v>66</v>
      </c>
      <c r="C201" s="40" t="n">
        <v>1</v>
      </c>
      <c r="D201" s="40" t="n">
        <v>1</v>
      </c>
      <c r="E201" s="43"/>
      <c r="F201" s="39" t="s">
        <v>476</v>
      </c>
      <c r="G201" s="41" t="n">
        <v>0.9567</v>
      </c>
      <c r="H201" s="42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3.3" outlineLevel="0" r="202">
      <c r="A202" s="39" t="s">
        <v>401</v>
      </c>
      <c r="B202" s="39" t="s">
        <v>46</v>
      </c>
      <c r="C202" s="40" t="n">
        <v>44</v>
      </c>
      <c r="D202" s="40" t="n">
        <v>164</v>
      </c>
      <c r="E202" s="40" t="n">
        <v>1576</v>
      </c>
      <c r="F202" s="39" t="s">
        <v>515</v>
      </c>
      <c r="G202" s="41" t="n">
        <v>0.9559</v>
      </c>
      <c r="H202" s="42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3.3" outlineLevel="0" r="203">
      <c r="A203" s="39" t="s">
        <v>308</v>
      </c>
      <c r="B203" s="39" t="s">
        <v>200</v>
      </c>
      <c r="C203" s="40" t="n">
        <v>16</v>
      </c>
      <c r="D203" s="40" t="n">
        <v>64</v>
      </c>
      <c r="E203" s="40" t="n">
        <v>614</v>
      </c>
      <c r="F203" s="39" t="s">
        <v>201</v>
      </c>
      <c r="G203" s="41" t="n">
        <v>0.9557</v>
      </c>
      <c r="H203" s="42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3.3" outlineLevel="0" r="204">
      <c r="A204" s="39" t="s">
        <v>117</v>
      </c>
      <c r="B204" s="39" t="s">
        <v>59</v>
      </c>
      <c r="C204" s="40" t="n">
        <v>168</v>
      </c>
      <c r="D204" s="40" t="n">
        <v>672</v>
      </c>
      <c r="E204" s="40" t="n">
        <v>5699</v>
      </c>
      <c r="F204" s="39" t="s">
        <v>60</v>
      </c>
      <c r="G204" s="41" t="n">
        <v>0.9548</v>
      </c>
      <c r="H204" s="42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3.3" outlineLevel="0" r="205">
      <c r="A205" s="39" t="s">
        <v>452</v>
      </c>
      <c r="B205" s="39" t="s">
        <v>74</v>
      </c>
      <c r="C205" s="40" t="n">
        <v>28</v>
      </c>
      <c r="D205" s="40" t="n">
        <v>112</v>
      </c>
      <c r="E205" s="40" t="n">
        <v>1605</v>
      </c>
      <c r="F205" s="39" t="s">
        <v>75</v>
      </c>
      <c r="G205" s="41" t="n">
        <v>0.9547</v>
      </c>
      <c r="H205" s="42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3.3" outlineLevel="0" r="206">
      <c r="A206" s="39" t="s">
        <v>394</v>
      </c>
      <c r="B206" s="39" t="s">
        <v>184</v>
      </c>
      <c r="C206" s="40" t="n">
        <v>120</v>
      </c>
      <c r="D206" s="40" t="n">
        <v>120</v>
      </c>
      <c r="E206" s="40" t="n">
        <v>866</v>
      </c>
      <c r="F206" s="39" t="s">
        <v>185</v>
      </c>
      <c r="G206" s="41" t="n">
        <v>0.9542</v>
      </c>
      <c r="H206" s="42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3.3" outlineLevel="0" r="207">
      <c r="A207" s="39" t="s">
        <v>370</v>
      </c>
      <c r="B207" s="39" t="s">
        <v>204</v>
      </c>
      <c r="C207" s="40" t="n">
        <v>63</v>
      </c>
      <c r="D207" s="40" t="n">
        <v>404</v>
      </c>
      <c r="E207" s="40" t="n">
        <v>3212</v>
      </c>
      <c r="F207" s="39" t="s">
        <v>90</v>
      </c>
      <c r="G207" s="41" t="n">
        <v>0.9539</v>
      </c>
      <c r="H207" s="42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3.3" outlineLevel="0" r="208">
      <c r="A208" s="39" t="s">
        <v>345</v>
      </c>
      <c r="B208" s="39" t="s">
        <v>122</v>
      </c>
      <c r="C208" s="40" t="n">
        <v>180</v>
      </c>
      <c r="D208" s="40" t="n">
        <v>1104</v>
      </c>
      <c r="E208" s="40" t="n">
        <v>11705</v>
      </c>
      <c r="F208" s="39" t="s">
        <v>122</v>
      </c>
      <c r="G208" s="41" t="n">
        <v>0.9532</v>
      </c>
      <c r="H208" s="42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3.3" outlineLevel="0" r="209">
      <c r="A209" s="39" t="s">
        <v>124</v>
      </c>
      <c r="B209" s="39" t="s">
        <v>66</v>
      </c>
      <c r="C209" s="40" t="n">
        <v>1</v>
      </c>
      <c r="D209" s="40" t="n">
        <v>2</v>
      </c>
      <c r="E209" s="43"/>
      <c r="F209" s="39" t="s">
        <v>476</v>
      </c>
      <c r="G209" s="41" t="n">
        <v>0.9523</v>
      </c>
      <c r="H209" s="42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3.3" outlineLevel="0" r="210">
      <c r="A210" s="39" t="s">
        <v>461</v>
      </c>
      <c r="B210" s="39" t="s">
        <v>122</v>
      </c>
      <c r="C210" s="40" t="n">
        <v>4</v>
      </c>
      <c r="D210" s="40" t="n">
        <v>16</v>
      </c>
      <c r="E210" s="43"/>
      <c r="F210" s="39" t="s">
        <v>122</v>
      </c>
      <c r="G210" s="41" t="n">
        <v>0.9521</v>
      </c>
      <c r="H210" s="42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3.3" outlineLevel="0" r="211">
      <c r="A211" s="39" t="s">
        <v>402</v>
      </c>
      <c r="B211" s="39" t="s">
        <v>59</v>
      </c>
      <c r="C211" s="40" t="n">
        <v>72</v>
      </c>
      <c r="D211" s="40" t="n">
        <v>384</v>
      </c>
      <c r="E211" s="40" t="n">
        <v>3368</v>
      </c>
      <c r="F211" s="39" t="s">
        <v>60</v>
      </c>
      <c r="G211" s="41" t="n">
        <v>0.9511</v>
      </c>
      <c r="H211" s="42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3.3" outlineLevel="0" r="212">
      <c r="A212" s="39" t="s">
        <v>83</v>
      </c>
      <c r="B212" s="39" t="s">
        <v>84</v>
      </c>
      <c r="C212" s="40" t="n">
        <v>32</v>
      </c>
      <c r="D212" s="40" t="n">
        <v>64</v>
      </c>
      <c r="E212" s="40" t="n">
        <v>435</v>
      </c>
      <c r="F212" s="39" t="s">
        <v>445</v>
      </c>
      <c r="G212" s="41" t="n">
        <v>0.9506</v>
      </c>
      <c r="H212" s="42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3.3" outlineLevel="0" r="213">
      <c r="A213" s="39" t="s">
        <v>127</v>
      </c>
      <c r="B213" s="39" t="s">
        <v>128</v>
      </c>
      <c r="C213" s="40" t="n">
        <v>8</v>
      </c>
      <c r="D213" s="40" t="n">
        <v>16</v>
      </c>
      <c r="E213" s="40" t="n">
        <v>1600</v>
      </c>
      <c r="F213" s="39" t="s">
        <v>49</v>
      </c>
      <c r="G213" s="41" t="n">
        <v>0.9505</v>
      </c>
      <c r="H213" s="42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3.3" outlineLevel="0" r="214">
      <c r="A214" s="39" t="s">
        <v>406</v>
      </c>
      <c r="B214" s="39" t="s">
        <v>233</v>
      </c>
      <c r="C214" s="40" t="n">
        <v>22</v>
      </c>
      <c r="D214" s="40" t="n">
        <v>22</v>
      </c>
      <c r="E214" s="40" t="n">
        <v>2200</v>
      </c>
      <c r="F214" s="39" t="s">
        <v>234</v>
      </c>
      <c r="G214" s="41" t="n">
        <v>0.9504</v>
      </c>
      <c r="H214" s="42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3.3" outlineLevel="0" r="215">
      <c r="A215" s="39" t="s">
        <v>488</v>
      </c>
      <c r="B215" s="39" t="s">
        <v>152</v>
      </c>
      <c r="C215" s="40" t="n">
        <v>4</v>
      </c>
      <c r="D215" s="40" t="n">
        <v>8</v>
      </c>
      <c r="E215" s="40" t="n">
        <v>584</v>
      </c>
      <c r="F215" s="39" t="s">
        <v>49</v>
      </c>
      <c r="G215" s="41" t="n">
        <v>0.95</v>
      </c>
      <c r="H215" s="42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3.3" outlineLevel="0" r="216">
      <c r="A216" s="39" t="s">
        <v>69</v>
      </c>
      <c r="B216" s="39" t="s">
        <v>46</v>
      </c>
      <c r="C216" s="40" t="n">
        <v>756</v>
      </c>
      <c r="D216" s="40" t="n">
        <v>3024</v>
      </c>
      <c r="E216" s="40" t="n">
        <v>26460</v>
      </c>
      <c r="F216" s="39" t="s">
        <v>515</v>
      </c>
      <c r="G216" s="41" t="n">
        <v>0.9498</v>
      </c>
      <c r="H216" s="42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3.3" outlineLevel="0" r="217">
      <c r="A217" s="39" t="s">
        <v>181</v>
      </c>
      <c r="B217" s="39" t="s">
        <v>62</v>
      </c>
      <c r="C217" s="40" t="n">
        <v>126</v>
      </c>
      <c r="D217" s="40" t="n">
        <v>896</v>
      </c>
      <c r="E217" s="40" t="n">
        <v>12992</v>
      </c>
      <c r="F217" s="39" t="s">
        <v>439</v>
      </c>
      <c r="G217" s="41" t="n">
        <v>0.9463</v>
      </c>
      <c r="H217" s="42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3.3" outlineLevel="0" r="218">
      <c r="A218" s="39" t="s">
        <v>382</v>
      </c>
      <c r="B218" s="39" t="s">
        <v>233</v>
      </c>
      <c r="C218" s="40" t="n">
        <v>48</v>
      </c>
      <c r="D218" s="40" t="n">
        <v>192</v>
      </c>
      <c r="E218" s="40" t="n">
        <v>2304</v>
      </c>
      <c r="F218" s="39" t="s">
        <v>209</v>
      </c>
      <c r="G218" s="41" t="n">
        <v>0.9462</v>
      </c>
      <c r="H218" s="42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3.3" outlineLevel="0" r="219">
      <c r="A219" s="39" t="s">
        <v>254</v>
      </c>
      <c r="B219" s="39" t="s">
        <v>255</v>
      </c>
      <c r="C219" s="40" t="n">
        <v>34</v>
      </c>
      <c r="D219" s="40" t="n">
        <v>272</v>
      </c>
      <c r="E219" s="43"/>
      <c r="F219" s="39" t="s">
        <v>491</v>
      </c>
      <c r="G219" s="41" t="n">
        <v>0.9461</v>
      </c>
      <c r="H219" s="42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3.3" outlineLevel="0" r="220">
      <c r="A220" s="39" t="s">
        <v>222</v>
      </c>
      <c r="B220" s="39" t="s">
        <v>168</v>
      </c>
      <c r="C220" s="40" t="n">
        <v>80</v>
      </c>
      <c r="D220" s="40" t="n">
        <v>80</v>
      </c>
      <c r="E220" s="40" t="n">
        <v>504</v>
      </c>
      <c r="F220" s="39" t="s">
        <v>490</v>
      </c>
      <c r="G220" s="41" t="n">
        <v>0.9455</v>
      </c>
      <c r="H220" s="42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3.3" outlineLevel="0" r="221">
      <c r="A221" s="39" t="s">
        <v>432</v>
      </c>
      <c r="B221" s="39" t="s">
        <v>322</v>
      </c>
      <c r="C221" s="40" t="n">
        <v>12</v>
      </c>
      <c r="D221" s="40" t="n">
        <v>48</v>
      </c>
      <c r="E221" s="43"/>
      <c r="F221" s="39" t="s">
        <v>90</v>
      </c>
      <c r="G221" s="41" t="n">
        <v>0.9449</v>
      </c>
      <c r="H221" s="42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3.3" outlineLevel="0" r="222">
      <c r="A222" s="39" t="s">
        <v>484</v>
      </c>
      <c r="B222" s="39" t="s">
        <v>141</v>
      </c>
      <c r="C222" s="43" t="n">
        <v>1</v>
      </c>
      <c r="D222" s="43" t="n">
        <v>1</v>
      </c>
      <c r="E222" s="43"/>
      <c r="F222" s="39" t="s">
        <v>90</v>
      </c>
      <c r="G222" s="41" t="n">
        <v>0.9445</v>
      </c>
      <c r="H222" s="42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3.3" outlineLevel="0" r="223">
      <c r="A223" s="39" t="s">
        <v>517</v>
      </c>
      <c r="B223" s="39" t="s">
        <v>240</v>
      </c>
      <c r="C223" s="40" t="n">
        <v>228</v>
      </c>
      <c r="D223" s="40" t="n">
        <v>1168</v>
      </c>
      <c r="E223" s="40" t="n">
        <v>11535</v>
      </c>
      <c r="F223" s="39" t="s">
        <v>90</v>
      </c>
      <c r="G223" s="41" t="n">
        <v>0.9431</v>
      </c>
      <c r="H223" s="42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3.3" outlineLevel="0" r="224">
      <c r="A224" s="39" t="s">
        <v>315</v>
      </c>
      <c r="B224" s="39" t="s">
        <v>184</v>
      </c>
      <c r="C224" s="40" t="n">
        <v>76</v>
      </c>
      <c r="D224" s="40" t="n">
        <v>256</v>
      </c>
      <c r="E224" s="40" t="n">
        <v>3046</v>
      </c>
      <c r="F224" s="39" t="s">
        <v>185</v>
      </c>
      <c r="G224" s="41" t="n">
        <v>0.9423</v>
      </c>
      <c r="H224" s="42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3.3" outlineLevel="0" r="225">
      <c r="A225" s="39" t="s">
        <v>260</v>
      </c>
      <c r="B225" s="39" t="s">
        <v>59</v>
      </c>
      <c r="C225" s="40" t="n">
        <v>296</v>
      </c>
      <c r="D225" s="40" t="n">
        <v>2368</v>
      </c>
      <c r="E225" s="40" t="n">
        <v>28627</v>
      </c>
      <c r="F225" s="39" t="s">
        <v>60</v>
      </c>
      <c r="G225" s="41" t="n">
        <v>0.9416</v>
      </c>
      <c r="H225" s="42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3.3" outlineLevel="0" r="226">
      <c r="A226" s="39" t="s">
        <v>212</v>
      </c>
      <c r="B226" s="39" t="s">
        <v>40</v>
      </c>
      <c r="C226" s="40" t="n">
        <v>2</v>
      </c>
      <c r="D226" s="40" t="n">
        <v>8</v>
      </c>
      <c r="E226" s="40" t="n">
        <v>160</v>
      </c>
      <c r="F226" s="39" t="s">
        <v>41</v>
      </c>
      <c r="G226" s="41" t="n">
        <v>0.9415</v>
      </c>
      <c r="H226" s="42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3.3" outlineLevel="0" r="227">
      <c r="A227" s="39" t="s">
        <v>164</v>
      </c>
      <c r="B227" s="39" t="s">
        <v>165</v>
      </c>
      <c r="C227" s="40" t="n">
        <v>20</v>
      </c>
      <c r="D227" s="40" t="n">
        <v>80</v>
      </c>
      <c r="E227" s="40" t="n">
        <v>657</v>
      </c>
      <c r="F227" s="39" t="s">
        <v>166</v>
      </c>
      <c r="G227" s="41" t="n">
        <v>0.9411</v>
      </c>
      <c r="H227" s="42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3.3" outlineLevel="0" r="228">
      <c r="A228" s="39" t="s">
        <v>227</v>
      </c>
      <c r="B228" s="39" t="s">
        <v>228</v>
      </c>
      <c r="C228" s="40" t="n">
        <v>335</v>
      </c>
      <c r="D228" s="40" t="n">
        <v>1162</v>
      </c>
      <c r="E228" s="40" t="n">
        <v>11388</v>
      </c>
      <c r="F228" s="39" t="s">
        <v>229</v>
      </c>
      <c r="G228" s="41" t="n">
        <v>0.9401</v>
      </c>
      <c r="H228" s="42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3.3" outlineLevel="0" r="229">
      <c r="A229" s="39" t="s">
        <v>317</v>
      </c>
      <c r="B229" s="39" t="s">
        <v>46</v>
      </c>
      <c r="C229" s="40" t="n">
        <v>218</v>
      </c>
      <c r="D229" s="40" t="n">
        <v>1308</v>
      </c>
      <c r="E229" s="40" t="n">
        <v>11772</v>
      </c>
      <c r="F229" s="39" t="s">
        <v>515</v>
      </c>
      <c r="G229" s="41" t="n">
        <v>0.9375</v>
      </c>
      <c r="H229" s="42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3.3" outlineLevel="0" r="230">
      <c r="A230" s="39" t="s">
        <v>285</v>
      </c>
      <c r="B230" s="39" t="s">
        <v>200</v>
      </c>
      <c r="C230" s="40" t="n">
        <v>12</v>
      </c>
      <c r="D230" s="40" t="n">
        <v>48</v>
      </c>
      <c r="E230" s="40" t="n">
        <v>461</v>
      </c>
      <c r="F230" s="39" t="s">
        <v>201</v>
      </c>
      <c r="G230" s="41" t="n">
        <v>0.9374</v>
      </c>
      <c r="H230" s="42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3.3" outlineLevel="0" r="231">
      <c r="A231" s="39" t="s">
        <v>299</v>
      </c>
      <c r="B231" s="39" t="s">
        <v>168</v>
      </c>
      <c r="C231" s="40" t="n">
        <v>24</v>
      </c>
      <c r="D231" s="40" t="n">
        <v>24</v>
      </c>
      <c r="E231" s="40" t="n">
        <v>312</v>
      </c>
      <c r="F231" s="39" t="s">
        <v>490</v>
      </c>
      <c r="G231" s="41" t="n">
        <v>0.9373</v>
      </c>
      <c r="H231" s="42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3.3" outlineLevel="0" r="232">
      <c r="A232" s="39" t="s">
        <v>398</v>
      </c>
      <c r="B232" s="39" t="s">
        <v>43</v>
      </c>
      <c r="C232" s="40" t="n">
        <v>6</v>
      </c>
      <c r="D232" s="40" t="n">
        <v>36</v>
      </c>
      <c r="E232" s="40" t="n">
        <v>137</v>
      </c>
      <c r="F232" s="39" t="s">
        <v>442</v>
      </c>
      <c r="G232" s="41" t="n">
        <v>0.9361</v>
      </c>
      <c r="H232" s="42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3.3" outlineLevel="0" r="233">
      <c r="A233" s="39" t="s">
        <v>279</v>
      </c>
      <c r="B233" s="39" t="s">
        <v>46</v>
      </c>
      <c r="C233" s="40" t="n">
        <v>32</v>
      </c>
      <c r="D233" s="40" t="n">
        <v>168</v>
      </c>
      <c r="E233" s="40" t="n">
        <v>1341</v>
      </c>
      <c r="F233" s="39" t="s">
        <v>515</v>
      </c>
      <c r="G233" s="41" t="n">
        <v>0.936</v>
      </c>
      <c r="H233" s="42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3.3" outlineLevel="0" r="234">
      <c r="A234" s="39" t="s">
        <v>405</v>
      </c>
      <c r="B234" s="39" t="s">
        <v>251</v>
      </c>
      <c r="C234" s="40" t="n">
        <v>12</v>
      </c>
      <c r="D234" s="40" t="n">
        <v>24</v>
      </c>
      <c r="E234" s="40" t="n">
        <v>96</v>
      </c>
      <c r="F234" s="39" t="s">
        <v>493</v>
      </c>
      <c r="G234" s="41" t="n">
        <v>0.9349</v>
      </c>
      <c r="H234" s="42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3.3" outlineLevel="0" r="235">
      <c r="A235" s="39" t="s">
        <v>518</v>
      </c>
      <c r="B235" s="39" t="s">
        <v>130</v>
      </c>
      <c r="C235" s="40" t="n">
        <v>1</v>
      </c>
      <c r="D235" s="40" t="n">
        <v>1</v>
      </c>
      <c r="E235" s="43"/>
      <c r="F235" s="39" t="s">
        <v>131</v>
      </c>
      <c r="G235" s="41" t="n">
        <v>0.9337</v>
      </c>
      <c r="H235" s="42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3.3" outlineLevel="0" r="236">
      <c r="A236" s="39" t="s">
        <v>435</v>
      </c>
      <c r="B236" s="39" t="s">
        <v>46</v>
      </c>
      <c r="C236" s="40" t="n">
        <v>46</v>
      </c>
      <c r="D236" s="40" t="n">
        <v>176</v>
      </c>
      <c r="E236" s="40" t="n">
        <v>1533</v>
      </c>
      <c r="F236" s="39" t="s">
        <v>515</v>
      </c>
      <c r="G236" s="41" t="n">
        <v>0.9321</v>
      </c>
      <c r="H236" s="42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3.3" outlineLevel="0" r="237">
      <c r="A237" s="39" t="s">
        <v>77</v>
      </c>
      <c r="B237" s="39" t="s">
        <v>59</v>
      </c>
      <c r="C237" s="40" t="n">
        <v>52</v>
      </c>
      <c r="D237" s="40" t="n">
        <v>160</v>
      </c>
      <c r="E237" s="40" t="n">
        <v>1386</v>
      </c>
      <c r="F237" s="39" t="s">
        <v>60</v>
      </c>
      <c r="G237" s="41" t="n">
        <v>0.9303</v>
      </c>
      <c r="H237" s="42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3.3" outlineLevel="0" r="238">
      <c r="A238" s="39" t="s">
        <v>376</v>
      </c>
      <c r="B238" s="39" t="s">
        <v>59</v>
      </c>
      <c r="C238" s="40" t="n">
        <v>62</v>
      </c>
      <c r="D238" s="40" t="n">
        <v>248</v>
      </c>
      <c r="E238" s="40" t="n">
        <v>2186</v>
      </c>
      <c r="F238" s="39" t="s">
        <v>60</v>
      </c>
      <c r="G238" s="41" t="n">
        <v>0.9299</v>
      </c>
      <c r="H238" s="42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3.3" outlineLevel="0" r="239">
      <c r="A239" s="39" t="s">
        <v>179</v>
      </c>
      <c r="B239" s="39" t="s">
        <v>180</v>
      </c>
      <c r="C239" s="40" t="n">
        <v>54</v>
      </c>
      <c r="D239" s="40" t="n">
        <v>108</v>
      </c>
      <c r="E239" s="40" t="n">
        <v>10800</v>
      </c>
      <c r="F239" s="39" t="s">
        <v>475</v>
      </c>
      <c r="G239" s="41" t="n">
        <v>0.9288</v>
      </c>
      <c r="H239" s="42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3.3" outlineLevel="0" r="240">
      <c r="A240" s="39" t="s">
        <v>202</v>
      </c>
      <c r="B240" s="39" t="s">
        <v>46</v>
      </c>
      <c r="C240" s="40" t="n">
        <v>42</v>
      </c>
      <c r="D240" s="40" t="n">
        <v>52</v>
      </c>
      <c r="E240" s="40" t="n">
        <v>229</v>
      </c>
      <c r="F240" s="39" t="s">
        <v>515</v>
      </c>
      <c r="G240" s="41" t="n">
        <v>0.9281</v>
      </c>
      <c r="H240" s="42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3.3" outlineLevel="0" r="241">
      <c r="A241" s="39" t="s">
        <v>178</v>
      </c>
      <c r="B241" s="39" t="s">
        <v>59</v>
      </c>
      <c r="C241" s="40" t="n">
        <v>55</v>
      </c>
      <c r="D241" s="40" t="n">
        <v>220</v>
      </c>
      <c r="E241" s="40" t="n">
        <v>2181</v>
      </c>
      <c r="F241" s="39" t="s">
        <v>60</v>
      </c>
      <c r="G241" s="41" t="n">
        <v>0.9238</v>
      </c>
      <c r="H241" s="42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3.3" outlineLevel="0" r="242">
      <c r="A242" s="39" t="s">
        <v>97</v>
      </c>
      <c r="B242" s="39" t="s">
        <v>40</v>
      </c>
      <c r="C242" s="40" t="n">
        <v>396</v>
      </c>
      <c r="D242" s="40" t="n">
        <v>1376</v>
      </c>
      <c r="E242" s="43"/>
      <c r="F242" s="39" t="s">
        <v>41</v>
      </c>
      <c r="G242" s="41" t="n">
        <v>0.9191</v>
      </c>
      <c r="H242" s="42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3.3" outlineLevel="0" r="243">
      <c r="A243" s="39" t="s">
        <v>203</v>
      </c>
      <c r="B243" s="39" t="s">
        <v>204</v>
      </c>
      <c r="C243" s="40" t="n">
        <v>10</v>
      </c>
      <c r="D243" s="40" t="n">
        <v>10</v>
      </c>
      <c r="E243" s="40" t="n">
        <v>36</v>
      </c>
      <c r="F243" s="39" t="s">
        <v>90</v>
      </c>
      <c r="G243" s="41" t="n">
        <v>0.9185</v>
      </c>
      <c r="H243" s="42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3.3" outlineLevel="0" r="244">
      <c r="A244" s="39" t="s">
        <v>464</v>
      </c>
      <c r="B244" s="39" t="s">
        <v>465</v>
      </c>
      <c r="C244" s="40" t="n">
        <v>20</v>
      </c>
      <c r="D244" s="40" t="n">
        <v>40</v>
      </c>
      <c r="E244" s="40" t="n">
        <v>4000</v>
      </c>
      <c r="F244" s="39" t="s">
        <v>495</v>
      </c>
      <c r="G244" s="41" t="n">
        <v>0.9154</v>
      </c>
      <c r="H244" s="42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3.3" outlineLevel="0" r="245">
      <c r="A245" s="39" t="s">
        <v>313</v>
      </c>
      <c r="B245" s="39" t="s">
        <v>180</v>
      </c>
      <c r="C245" s="40" t="n">
        <v>16</v>
      </c>
      <c r="D245" s="40" t="n">
        <v>64</v>
      </c>
      <c r="E245" s="40" t="n">
        <v>452</v>
      </c>
      <c r="F245" s="39" t="s">
        <v>475</v>
      </c>
      <c r="G245" s="41" t="n">
        <v>0.9149</v>
      </c>
      <c r="H245" s="42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3.3" outlineLevel="0" r="246">
      <c r="A246" s="39" t="s">
        <v>404</v>
      </c>
      <c r="B246" s="39" t="s">
        <v>396</v>
      </c>
      <c r="C246" s="40" t="n">
        <v>12</v>
      </c>
      <c r="D246" s="40" t="n">
        <v>48</v>
      </c>
      <c r="E246" s="40" t="n">
        <v>440</v>
      </c>
      <c r="F246" s="39" t="s">
        <v>483</v>
      </c>
      <c r="G246" s="41" t="n">
        <v>0.9139</v>
      </c>
      <c r="H246" s="42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3.3" outlineLevel="0" r="247">
      <c r="A247" s="39" t="s">
        <v>441</v>
      </c>
      <c r="B247" s="39" t="s">
        <v>62</v>
      </c>
      <c r="C247" s="40" t="n">
        <v>224</v>
      </c>
      <c r="D247" s="40" t="n">
        <v>896</v>
      </c>
      <c r="E247" s="40" t="n">
        <v>4086</v>
      </c>
      <c r="F247" s="39" t="s">
        <v>439</v>
      </c>
      <c r="G247" s="41" t="n">
        <v>0.9135</v>
      </c>
      <c r="H247" s="42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3.3" outlineLevel="0" r="248">
      <c r="A248" s="39" t="s">
        <v>296</v>
      </c>
      <c r="B248" s="39" t="s">
        <v>46</v>
      </c>
      <c r="C248" s="40" t="n">
        <v>11</v>
      </c>
      <c r="D248" s="40" t="n">
        <v>28</v>
      </c>
      <c r="E248" s="40" t="n">
        <v>152</v>
      </c>
      <c r="F248" s="39" t="s">
        <v>515</v>
      </c>
      <c r="G248" s="41" t="n">
        <v>0.9134</v>
      </c>
      <c r="H248" s="42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3.3" outlineLevel="0" r="249">
      <c r="A249" s="39" t="s">
        <v>486</v>
      </c>
      <c r="B249" s="39" t="s">
        <v>62</v>
      </c>
      <c r="C249" s="40" t="n">
        <v>78</v>
      </c>
      <c r="D249" s="40" t="n">
        <v>156</v>
      </c>
      <c r="E249" s="43"/>
      <c r="F249" s="39" t="s">
        <v>439</v>
      </c>
      <c r="G249" s="41" t="n">
        <v>0.913</v>
      </c>
      <c r="H249" s="42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3.3" outlineLevel="0" r="250">
      <c r="A250" s="39" t="s">
        <v>79</v>
      </c>
      <c r="B250" s="39" t="s">
        <v>51</v>
      </c>
      <c r="C250" s="40" t="n">
        <v>8</v>
      </c>
      <c r="D250" s="40" t="n">
        <v>32</v>
      </c>
      <c r="E250" s="40" t="n">
        <v>294</v>
      </c>
      <c r="F250" s="39" t="s">
        <v>440</v>
      </c>
      <c r="G250" s="41" t="n">
        <v>0.9109</v>
      </c>
      <c r="H250" s="42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3.3" outlineLevel="0" r="251">
      <c r="A251" s="39" t="s">
        <v>448</v>
      </c>
      <c r="B251" s="39" t="s">
        <v>43</v>
      </c>
      <c r="C251" s="40" t="n">
        <v>152</v>
      </c>
      <c r="D251" s="40" t="n">
        <v>344</v>
      </c>
      <c r="E251" s="40" t="n">
        <v>4150</v>
      </c>
      <c r="F251" s="39" t="s">
        <v>442</v>
      </c>
      <c r="G251" s="41" t="n">
        <v>0.9106</v>
      </c>
      <c r="H251" s="42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3.3" outlineLevel="0" r="252">
      <c r="A252" s="39" t="s">
        <v>377</v>
      </c>
      <c r="B252" s="39" t="s">
        <v>62</v>
      </c>
      <c r="C252" s="40" t="n">
        <v>506</v>
      </c>
      <c r="D252" s="40" t="n">
        <v>2024</v>
      </c>
      <c r="E252" s="40" t="n">
        <v>17002</v>
      </c>
      <c r="F252" s="39" t="s">
        <v>439</v>
      </c>
      <c r="G252" s="41" t="n">
        <v>0.9091</v>
      </c>
      <c r="H252" s="42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3.3" outlineLevel="0" r="253">
      <c r="A253" s="39" t="s">
        <v>365</v>
      </c>
      <c r="B253" s="39" t="s">
        <v>51</v>
      </c>
      <c r="C253" s="40" t="n">
        <v>164</v>
      </c>
      <c r="D253" s="40" t="n">
        <v>164</v>
      </c>
      <c r="E253" s="43"/>
      <c r="F253" s="39" t="s">
        <v>440</v>
      </c>
      <c r="G253" s="41" t="n">
        <v>0.9084</v>
      </c>
      <c r="H253" s="42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3.3" outlineLevel="0" r="254">
      <c r="A254" s="39" t="s">
        <v>454</v>
      </c>
      <c r="B254" s="39" t="s">
        <v>46</v>
      </c>
      <c r="C254" s="40" t="n">
        <v>24</v>
      </c>
      <c r="D254" s="40" t="n">
        <v>96</v>
      </c>
      <c r="E254" s="40" t="n">
        <v>675</v>
      </c>
      <c r="F254" s="39" t="s">
        <v>515</v>
      </c>
      <c r="G254" s="41" t="n">
        <v>0.9067</v>
      </c>
      <c r="H254" s="42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3.3" outlineLevel="0" r="255">
      <c r="A255" s="39" t="s">
        <v>334</v>
      </c>
      <c r="B255" s="39" t="s">
        <v>59</v>
      </c>
      <c r="C255" s="40" t="n">
        <v>1592</v>
      </c>
      <c r="D255" s="40" t="n">
        <v>4224</v>
      </c>
      <c r="E255" s="40" t="n">
        <v>22699</v>
      </c>
      <c r="F255" s="39" t="s">
        <v>60</v>
      </c>
      <c r="G255" s="41" t="n">
        <v>0.9063</v>
      </c>
      <c r="H255" s="42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3.3" outlineLevel="0" r="256">
      <c r="A256" s="39" t="s">
        <v>145</v>
      </c>
      <c r="B256" s="39" t="s">
        <v>46</v>
      </c>
      <c r="C256" s="40" t="n">
        <v>9</v>
      </c>
      <c r="D256" s="40" t="n">
        <v>9</v>
      </c>
      <c r="E256" s="40" t="n">
        <v>53</v>
      </c>
      <c r="F256" s="39" t="s">
        <v>515</v>
      </c>
      <c r="G256" s="41" t="n">
        <v>0.9053</v>
      </c>
      <c r="H256" s="42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3.3" outlineLevel="0" r="257">
      <c r="A257" s="39" t="s">
        <v>194</v>
      </c>
      <c r="B257" s="39" t="s">
        <v>62</v>
      </c>
      <c r="C257" s="40" t="n">
        <v>1</v>
      </c>
      <c r="D257" s="40" t="n">
        <v>1</v>
      </c>
      <c r="E257" s="43"/>
      <c r="F257" s="39" t="s">
        <v>439</v>
      </c>
      <c r="G257" s="41" t="n">
        <v>0.9002</v>
      </c>
      <c r="H257" s="42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3.3" outlineLevel="0" r="258">
      <c r="A258" s="39" t="s">
        <v>286</v>
      </c>
      <c r="B258" s="39" t="s">
        <v>180</v>
      </c>
      <c r="C258" s="40" t="n">
        <v>68</v>
      </c>
      <c r="D258" s="40" t="n">
        <v>272</v>
      </c>
      <c r="E258" s="40" t="n">
        <v>2448</v>
      </c>
      <c r="F258" s="39" t="s">
        <v>475</v>
      </c>
      <c r="G258" s="41" t="n">
        <v>0.8998</v>
      </c>
      <c r="H258" s="42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3.3" outlineLevel="0" r="259">
      <c r="A259" s="39" t="s">
        <v>271</v>
      </c>
      <c r="B259" s="39" t="s">
        <v>272</v>
      </c>
      <c r="C259" s="40" t="n">
        <v>168</v>
      </c>
      <c r="D259" s="40" t="n">
        <v>168</v>
      </c>
      <c r="E259" s="40" t="n">
        <v>947520</v>
      </c>
      <c r="F259" s="39" t="s">
        <v>273</v>
      </c>
      <c r="G259" s="41" t="n">
        <v>0.8974</v>
      </c>
      <c r="H259" s="42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3.3" outlineLevel="0" r="260">
      <c r="A260" s="39" t="s">
        <v>512</v>
      </c>
      <c r="B260" s="39" t="s">
        <v>84</v>
      </c>
      <c r="C260" s="40" t="n">
        <v>128</v>
      </c>
      <c r="D260" s="40" t="n">
        <v>256</v>
      </c>
      <c r="E260" s="40" t="n">
        <v>1741</v>
      </c>
      <c r="F260" s="39" t="s">
        <v>445</v>
      </c>
      <c r="G260" s="41" t="n">
        <v>0.8934</v>
      </c>
      <c r="H260" s="42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3.3" outlineLevel="0" r="261">
      <c r="A261" s="39" t="s">
        <v>235</v>
      </c>
      <c r="B261" s="39" t="s">
        <v>46</v>
      </c>
      <c r="C261" s="40" t="n">
        <v>188</v>
      </c>
      <c r="D261" s="40" t="n">
        <v>278</v>
      </c>
      <c r="E261" s="40" t="n">
        <v>812</v>
      </c>
      <c r="F261" s="39" t="s">
        <v>515</v>
      </c>
      <c r="G261" s="41" t="n">
        <v>0.8862</v>
      </c>
      <c r="H261" s="42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3.3" outlineLevel="0" r="262">
      <c r="A262" s="39" t="s">
        <v>384</v>
      </c>
      <c r="B262" s="39" t="s">
        <v>115</v>
      </c>
      <c r="C262" s="40" t="n">
        <v>5</v>
      </c>
      <c r="D262" s="40" t="n">
        <v>10</v>
      </c>
      <c r="E262" s="40" t="n">
        <v>89</v>
      </c>
      <c r="F262" s="39" t="s">
        <v>442</v>
      </c>
      <c r="G262" s="41" t="n">
        <v>0.8861</v>
      </c>
      <c r="H262" s="42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3.3" outlineLevel="0" r="263">
      <c r="A263" s="39" t="s">
        <v>429</v>
      </c>
      <c r="B263" s="39" t="s">
        <v>430</v>
      </c>
      <c r="C263" s="40" t="n">
        <v>5458</v>
      </c>
      <c r="D263" s="40" t="n">
        <v>5458</v>
      </c>
      <c r="E263" s="40" t="n">
        <v>50945</v>
      </c>
      <c r="F263" s="39" t="s">
        <v>90</v>
      </c>
      <c r="G263" s="41" t="n">
        <v>0.8837</v>
      </c>
      <c r="H263" s="42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3.3" outlineLevel="0" r="264">
      <c r="A264" s="39" t="s">
        <v>375</v>
      </c>
      <c r="B264" s="39" t="s">
        <v>311</v>
      </c>
      <c r="C264" s="40" t="n">
        <v>48</v>
      </c>
      <c r="D264" s="40" t="n">
        <v>384</v>
      </c>
      <c r="E264" s="40" t="n">
        <v>25728</v>
      </c>
      <c r="F264" s="39" t="s">
        <v>49</v>
      </c>
      <c r="G264" s="41" t="n">
        <v>0.8834</v>
      </c>
      <c r="H264" s="42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3.3" outlineLevel="0" r="265">
      <c r="A265" s="39" t="s">
        <v>70</v>
      </c>
      <c r="B265" s="39" t="s">
        <v>62</v>
      </c>
      <c r="C265" s="40" t="n">
        <v>232</v>
      </c>
      <c r="D265" s="40" t="n">
        <v>928</v>
      </c>
      <c r="E265" s="40" t="n">
        <v>8064</v>
      </c>
      <c r="F265" s="39" t="s">
        <v>439</v>
      </c>
      <c r="G265" s="41" t="n">
        <v>0.8816</v>
      </c>
      <c r="H265" s="42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3.3" outlineLevel="0" r="266">
      <c r="A266" s="39" t="s">
        <v>373</v>
      </c>
      <c r="B266" s="39" t="s">
        <v>81</v>
      </c>
      <c r="C266" s="40" t="n">
        <v>44</v>
      </c>
      <c r="D266" s="40" t="n">
        <v>56</v>
      </c>
      <c r="E266" s="40" t="n">
        <v>175</v>
      </c>
      <c r="F266" s="39" t="s">
        <v>444</v>
      </c>
      <c r="G266" s="41" t="n">
        <v>0.881</v>
      </c>
      <c r="H266" s="42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3.3" outlineLevel="0" r="267">
      <c r="A267" s="39" t="s">
        <v>65</v>
      </c>
      <c r="B267" s="39" t="s">
        <v>66</v>
      </c>
      <c r="C267" s="40" t="n">
        <v>212</v>
      </c>
      <c r="D267" s="40" t="n">
        <v>1392</v>
      </c>
      <c r="E267" s="40" t="n">
        <v>13488</v>
      </c>
      <c r="F267" s="39" t="s">
        <v>476</v>
      </c>
      <c r="G267" s="41" t="n">
        <v>0.8774</v>
      </c>
      <c r="H267" s="42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3.3" outlineLevel="0" r="268">
      <c r="A268" s="39" t="s">
        <v>250</v>
      </c>
      <c r="B268" s="39" t="s">
        <v>251</v>
      </c>
      <c r="C268" s="40" t="n">
        <v>48</v>
      </c>
      <c r="D268" s="40" t="n">
        <v>72</v>
      </c>
      <c r="E268" s="40" t="n">
        <v>644</v>
      </c>
      <c r="F268" s="39" t="s">
        <v>493</v>
      </c>
      <c r="G268" s="41" t="n">
        <v>0.8772</v>
      </c>
      <c r="H268" s="42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3.3" outlineLevel="0" r="269">
      <c r="A269" s="39" t="s">
        <v>339</v>
      </c>
      <c r="B269" s="39" t="s">
        <v>62</v>
      </c>
      <c r="C269" s="40" t="n">
        <v>64</v>
      </c>
      <c r="D269" s="40" t="n">
        <v>256</v>
      </c>
      <c r="E269" s="40" t="n">
        <v>2496</v>
      </c>
      <c r="F269" s="39" t="s">
        <v>439</v>
      </c>
      <c r="G269" s="41" t="n">
        <v>0.8761</v>
      </c>
      <c r="H269" s="42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3.3" outlineLevel="0" r="270">
      <c r="A270" s="39" t="s">
        <v>101</v>
      </c>
      <c r="B270" s="39" t="s">
        <v>62</v>
      </c>
      <c r="C270" s="40" t="n">
        <v>1</v>
      </c>
      <c r="D270" s="40" t="n">
        <v>1</v>
      </c>
      <c r="E270" s="43"/>
      <c r="F270" s="39" t="s">
        <v>439</v>
      </c>
      <c r="G270" s="41" t="n">
        <v>0.875</v>
      </c>
      <c r="H270" s="42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3.3" outlineLevel="0" r="271">
      <c r="A271" s="39" t="s">
        <v>113</v>
      </c>
      <c r="B271" s="39" t="s">
        <v>48</v>
      </c>
      <c r="C271" s="40" t="n">
        <v>84</v>
      </c>
      <c r="D271" s="40" t="n">
        <v>416</v>
      </c>
      <c r="E271" s="40" t="n">
        <v>2334</v>
      </c>
      <c r="F271" s="39" t="s">
        <v>49</v>
      </c>
      <c r="G271" s="41" t="n">
        <v>0.8749</v>
      </c>
      <c r="H271" s="42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3.3" outlineLevel="0" r="272">
      <c r="A272" s="39" t="s">
        <v>174</v>
      </c>
      <c r="B272" s="39" t="s">
        <v>46</v>
      </c>
      <c r="C272" s="40" t="n">
        <v>14</v>
      </c>
      <c r="D272" s="40" t="n">
        <v>14</v>
      </c>
      <c r="E272" s="40" t="n">
        <v>46</v>
      </c>
      <c r="F272" s="39" t="s">
        <v>515</v>
      </c>
      <c r="G272" s="41" t="n">
        <v>0.873</v>
      </c>
      <c r="H272" s="42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3.3" outlineLevel="0" r="273">
      <c r="A273" s="39" t="s">
        <v>323</v>
      </c>
      <c r="B273" s="39" t="s">
        <v>152</v>
      </c>
      <c r="C273" s="40" t="n">
        <v>102</v>
      </c>
      <c r="D273" s="40" t="n">
        <v>404</v>
      </c>
      <c r="E273" s="40" t="n">
        <v>4202</v>
      </c>
      <c r="F273" s="39" t="s">
        <v>49</v>
      </c>
      <c r="G273" s="41" t="n">
        <v>0.8679</v>
      </c>
      <c r="H273" s="42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3.3" outlineLevel="0" r="274">
      <c r="A274" s="39" t="s">
        <v>369</v>
      </c>
      <c r="B274" s="39" t="s">
        <v>46</v>
      </c>
      <c r="C274" s="40" t="n">
        <v>77</v>
      </c>
      <c r="D274" s="40" t="n">
        <v>448</v>
      </c>
      <c r="E274" s="40" t="n">
        <v>3642</v>
      </c>
      <c r="F274" s="39" t="s">
        <v>515</v>
      </c>
      <c r="G274" s="41" t="n">
        <v>0.859</v>
      </c>
      <c r="H274" s="42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3.3" outlineLevel="0" r="275">
      <c r="A275" s="39" t="s">
        <v>298</v>
      </c>
      <c r="B275" s="39" t="s">
        <v>59</v>
      </c>
      <c r="C275" s="40" t="n">
        <v>158</v>
      </c>
      <c r="D275" s="40" t="n">
        <v>632</v>
      </c>
      <c r="E275" s="40" t="n">
        <v>5485</v>
      </c>
      <c r="F275" s="39" t="s">
        <v>60</v>
      </c>
      <c r="G275" s="41" t="n">
        <v>0.8525</v>
      </c>
      <c r="H275" s="42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3.3" outlineLevel="0" r="276">
      <c r="A276" s="39" t="s">
        <v>391</v>
      </c>
      <c r="B276" s="39" t="s">
        <v>59</v>
      </c>
      <c r="C276" s="40" t="n">
        <v>100</v>
      </c>
      <c r="D276" s="40" t="n">
        <v>400</v>
      </c>
      <c r="E276" s="40" t="n">
        <v>3160</v>
      </c>
      <c r="F276" s="39" t="s">
        <v>60</v>
      </c>
      <c r="G276" s="41" t="n">
        <v>0.8455</v>
      </c>
      <c r="H276" s="42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3.3" outlineLevel="0" r="277">
      <c r="A277" s="39" t="s">
        <v>505</v>
      </c>
      <c r="B277" s="39" t="s">
        <v>152</v>
      </c>
      <c r="C277" s="40" t="n">
        <v>2</v>
      </c>
      <c r="D277" s="40" t="n">
        <v>4</v>
      </c>
      <c r="E277" s="40" t="n">
        <v>292</v>
      </c>
      <c r="F277" s="39" t="s">
        <v>49</v>
      </c>
      <c r="G277" s="41" t="n">
        <v>0.8396</v>
      </c>
      <c r="H277" s="42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3.3" outlineLevel="0" r="278">
      <c r="A278" s="39" t="s">
        <v>242</v>
      </c>
      <c r="B278" s="39" t="s">
        <v>59</v>
      </c>
      <c r="C278" s="40" t="n">
        <v>460</v>
      </c>
      <c r="D278" s="40" t="n">
        <v>1544</v>
      </c>
      <c r="E278" s="40" t="n">
        <v>12584</v>
      </c>
      <c r="F278" s="39" t="s">
        <v>60</v>
      </c>
      <c r="G278" s="41" t="n">
        <v>0.837</v>
      </c>
      <c r="H278" s="42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3.3" outlineLevel="0" r="279">
      <c r="A279" s="39" t="s">
        <v>99</v>
      </c>
      <c r="B279" s="39" t="s">
        <v>100</v>
      </c>
      <c r="C279" s="40" t="n">
        <v>2</v>
      </c>
      <c r="D279" s="40" t="n">
        <v>2</v>
      </c>
      <c r="E279" s="40" t="n">
        <v>8</v>
      </c>
      <c r="F279" s="39" t="s">
        <v>60</v>
      </c>
      <c r="G279" s="41" t="n">
        <v>0.8343</v>
      </c>
      <c r="H279" s="42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3.3" outlineLevel="0" r="280">
      <c r="A280" s="39" t="s">
        <v>199</v>
      </c>
      <c r="B280" s="39" t="s">
        <v>200</v>
      </c>
      <c r="C280" s="40" t="n">
        <v>32</v>
      </c>
      <c r="D280" s="40" t="n">
        <v>64</v>
      </c>
      <c r="E280" s="40" t="n">
        <v>563</v>
      </c>
      <c r="F280" s="39" t="s">
        <v>201</v>
      </c>
      <c r="G280" s="41" t="n">
        <v>0.8331</v>
      </c>
      <c r="H280" s="42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3.3" outlineLevel="0" r="281">
      <c r="A281" s="39" t="s">
        <v>386</v>
      </c>
      <c r="B281" s="39" t="s">
        <v>122</v>
      </c>
      <c r="C281" s="40" t="n">
        <v>128</v>
      </c>
      <c r="D281" s="40" t="n">
        <v>272</v>
      </c>
      <c r="E281" s="40" t="n">
        <v>3646</v>
      </c>
      <c r="F281" s="39" t="s">
        <v>122</v>
      </c>
      <c r="G281" s="41" t="n">
        <v>0.8324</v>
      </c>
      <c r="H281" s="42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3.3" outlineLevel="0" r="282">
      <c r="A282" s="39" t="s">
        <v>363</v>
      </c>
      <c r="B282" s="39" t="s">
        <v>46</v>
      </c>
      <c r="C282" s="40" t="n">
        <v>34</v>
      </c>
      <c r="D282" s="40" t="n">
        <v>58</v>
      </c>
      <c r="E282" s="40" t="n">
        <v>460</v>
      </c>
      <c r="F282" s="39" t="s">
        <v>515</v>
      </c>
      <c r="G282" s="41" t="n">
        <v>0.8324</v>
      </c>
      <c r="H282" s="42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3.3" outlineLevel="0" r="283">
      <c r="A283" s="39" t="s">
        <v>343</v>
      </c>
      <c r="B283" s="39" t="s">
        <v>255</v>
      </c>
      <c r="C283" s="40" t="n">
        <v>124</v>
      </c>
      <c r="D283" s="40" t="n">
        <v>496</v>
      </c>
      <c r="E283" s="40" t="n">
        <v>54560</v>
      </c>
      <c r="F283" s="39" t="s">
        <v>491</v>
      </c>
      <c r="G283" s="41" t="n">
        <v>0.8293</v>
      </c>
      <c r="H283" s="42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3.3" outlineLevel="0" r="284">
      <c r="A284" s="39" t="s">
        <v>232</v>
      </c>
      <c r="B284" s="39" t="s">
        <v>233</v>
      </c>
      <c r="C284" s="40" t="n">
        <v>408</v>
      </c>
      <c r="D284" s="40" t="n">
        <v>912</v>
      </c>
      <c r="E284" s="40" t="n">
        <v>5828</v>
      </c>
      <c r="F284" s="39" t="s">
        <v>234</v>
      </c>
      <c r="G284" s="41" t="n">
        <v>0.8271</v>
      </c>
      <c r="H284" s="42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3.3" outlineLevel="0" r="285">
      <c r="A285" s="39" t="s">
        <v>306</v>
      </c>
      <c r="B285" s="39" t="s">
        <v>46</v>
      </c>
      <c r="C285" s="40" t="n">
        <v>106</v>
      </c>
      <c r="D285" s="40" t="n">
        <v>382</v>
      </c>
      <c r="E285" s="40" t="n">
        <v>3300</v>
      </c>
      <c r="F285" s="39" t="s">
        <v>515</v>
      </c>
      <c r="G285" s="41" t="n">
        <v>0.8224</v>
      </c>
      <c r="H285" s="42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3.3" outlineLevel="0" r="286">
      <c r="A286" s="39" t="s">
        <v>253</v>
      </c>
      <c r="B286" s="39" t="s">
        <v>147</v>
      </c>
      <c r="C286" s="40" t="n">
        <v>7</v>
      </c>
      <c r="D286" s="40" t="n">
        <v>84</v>
      </c>
      <c r="E286" s="40" t="n">
        <v>9660</v>
      </c>
      <c r="F286" s="39" t="s">
        <v>451</v>
      </c>
      <c r="G286" s="41" t="n">
        <v>0.8175</v>
      </c>
      <c r="H286" s="42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3.3" outlineLevel="0" r="287">
      <c r="A287" s="39" t="s">
        <v>449</v>
      </c>
      <c r="B287" s="39" t="s">
        <v>450</v>
      </c>
      <c r="C287" s="40" t="n">
        <v>5</v>
      </c>
      <c r="D287" s="40" t="n">
        <v>10</v>
      </c>
      <c r="E287" s="40" t="n">
        <v>123</v>
      </c>
      <c r="F287" s="39" t="s">
        <v>234</v>
      </c>
      <c r="G287" s="41" t="n">
        <v>0.8093</v>
      </c>
      <c r="H287" s="42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3.3" outlineLevel="0" r="288">
      <c r="A288" s="39" t="s">
        <v>337</v>
      </c>
      <c r="B288" s="39" t="s">
        <v>338</v>
      </c>
      <c r="C288" s="40" t="n">
        <v>54</v>
      </c>
      <c r="D288" s="40" t="n">
        <v>216</v>
      </c>
      <c r="E288" s="40" t="n">
        <v>1944</v>
      </c>
      <c r="F288" s="39" t="s">
        <v>209</v>
      </c>
      <c r="G288" s="41" t="n">
        <v>0.8015</v>
      </c>
      <c r="H288" s="42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3.3" outlineLevel="0" r="289">
      <c r="A289" s="39" t="s">
        <v>252</v>
      </c>
      <c r="B289" s="39" t="s">
        <v>152</v>
      </c>
      <c r="C289" s="40" t="n">
        <v>1204</v>
      </c>
      <c r="D289" s="40" t="n">
        <v>4816</v>
      </c>
      <c r="E289" s="40" t="n">
        <v>46258</v>
      </c>
      <c r="F289" s="39" t="s">
        <v>49</v>
      </c>
      <c r="G289" s="41" t="n">
        <v>0.8013</v>
      </c>
      <c r="H289" s="42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3.3" outlineLevel="0" r="290">
      <c r="A290" s="39" t="s">
        <v>479</v>
      </c>
      <c r="B290" s="39" t="s">
        <v>152</v>
      </c>
      <c r="C290" s="40" t="n">
        <v>12</v>
      </c>
      <c r="D290" s="40" t="n">
        <v>48</v>
      </c>
      <c r="E290" s="40" t="n">
        <v>4800</v>
      </c>
      <c r="F290" s="39" t="s">
        <v>49</v>
      </c>
      <c r="G290" s="41" t="n">
        <v>0.7945</v>
      </c>
      <c r="H290" s="42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3.3" outlineLevel="0" r="291">
      <c r="A291" s="39" t="s">
        <v>195</v>
      </c>
      <c r="B291" s="39" t="s">
        <v>40</v>
      </c>
      <c r="C291" s="40" t="n">
        <v>1180</v>
      </c>
      <c r="D291" s="40" t="n">
        <v>4720</v>
      </c>
      <c r="E291" s="40" t="n">
        <v>44840</v>
      </c>
      <c r="F291" s="39" t="s">
        <v>41</v>
      </c>
      <c r="G291" s="41" t="n">
        <v>0.7917</v>
      </c>
      <c r="H291" s="42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3.3" outlineLevel="0" r="292">
      <c r="A292" s="39" t="s">
        <v>172</v>
      </c>
      <c r="B292" s="39" t="s">
        <v>122</v>
      </c>
      <c r="C292" s="40" t="n">
        <v>2</v>
      </c>
      <c r="D292" s="40" t="n">
        <v>4</v>
      </c>
      <c r="E292" s="40" t="n">
        <v>16</v>
      </c>
      <c r="F292" s="39" t="s">
        <v>122</v>
      </c>
      <c r="G292" s="41" t="n">
        <v>0.7864</v>
      </c>
      <c r="H292" s="42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3.3" outlineLevel="0" r="293">
      <c r="A293" s="39" t="s">
        <v>329</v>
      </c>
      <c r="B293" s="39" t="s">
        <v>137</v>
      </c>
      <c r="C293" s="40" t="n">
        <v>22</v>
      </c>
      <c r="D293" s="40" t="n">
        <v>44</v>
      </c>
      <c r="E293" s="43"/>
      <c r="F293" s="39" t="s">
        <v>90</v>
      </c>
      <c r="G293" s="41" t="n">
        <v>0.777</v>
      </c>
      <c r="H293" s="42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3.3" outlineLevel="0" r="294">
      <c r="A294" s="39" t="s">
        <v>223</v>
      </c>
      <c r="B294" s="39" t="s">
        <v>46</v>
      </c>
      <c r="C294" s="40" t="n">
        <v>28</v>
      </c>
      <c r="D294" s="40" t="n">
        <v>112</v>
      </c>
      <c r="E294" s="40" t="n">
        <v>815</v>
      </c>
      <c r="F294" s="39" t="s">
        <v>515</v>
      </c>
      <c r="G294" s="41" t="n">
        <v>0.7727</v>
      </c>
      <c r="H294" s="42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3.3" outlineLevel="0" r="295">
      <c r="A295" s="39" t="s">
        <v>371</v>
      </c>
      <c r="B295" s="39" t="s">
        <v>295</v>
      </c>
      <c r="C295" s="40" t="n">
        <v>4</v>
      </c>
      <c r="D295" s="40" t="n">
        <v>16</v>
      </c>
      <c r="E295" s="43"/>
      <c r="F295" s="39" t="s">
        <v>49</v>
      </c>
      <c r="G295" s="41" t="n">
        <v>0.7724</v>
      </c>
      <c r="H295" s="42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3.3" outlineLevel="0" r="296">
      <c r="A296" s="39" t="s">
        <v>408</v>
      </c>
      <c r="B296" s="39" t="s">
        <v>396</v>
      </c>
      <c r="C296" s="40" t="n">
        <v>32</v>
      </c>
      <c r="D296" s="40" t="n">
        <v>128</v>
      </c>
      <c r="E296" s="40" t="n">
        <v>1174</v>
      </c>
      <c r="F296" s="39" t="s">
        <v>483</v>
      </c>
      <c r="G296" s="41" t="n">
        <v>0.7677</v>
      </c>
      <c r="H296" s="42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3.3" outlineLevel="0" r="297">
      <c r="A297" s="39" t="s">
        <v>395</v>
      </c>
      <c r="B297" s="39" t="s">
        <v>396</v>
      </c>
      <c r="C297" s="40" t="n">
        <v>12</v>
      </c>
      <c r="D297" s="40" t="n">
        <v>48</v>
      </c>
      <c r="E297" s="40" t="n">
        <v>440</v>
      </c>
      <c r="F297" s="39" t="s">
        <v>483</v>
      </c>
      <c r="G297" s="41" t="n">
        <v>0.7648</v>
      </c>
      <c r="H297" s="42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3.3" outlineLevel="0" r="298">
      <c r="A298" s="39" t="s">
        <v>305</v>
      </c>
      <c r="B298" s="39" t="s">
        <v>122</v>
      </c>
      <c r="C298" s="40" t="n">
        <v>12</v>
      </c>
      <c r="D298" s="40" t="n">
        <v>48</v>
      </c>
      <c r="E298" s="43"/>
      <c r="F298" s="39" t="s">
        <v>122</v>
      </c>
      <c r="G298" s="41" t="n">
        <v>0.762</v>
      </c>
      <c r="H298" s="42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19405</v>
      </c>
      <c r="F299" s="39" t="s">
        <v>49</v>
      </c>
      <c r="G299" s="41" t="n">
        <v>0.7563</v>
      </c>
      <c r="H299" s="42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3.3" outlineLevel="0" r="300">
      <c r="A300" s="39" t="s">
        <v>414</v>
      </c>
      <c r="B300" s="39" t="s">
        <v>396</v>
      </c>
      <c r="C300" s="40" t="n">
        <v>12</v>
      </c>
      <c r="D300" s="40" t="n">
        <v>48</v>
      </c>
      <c r="E300" s="40" t="n">
        <v>440</v>
      </c>
      <c r="F300" s="39" t="s">
        <v>483</v>
      </c>
      <c r="G300" s="41" t="n">
        <v>0.7458</v>
      </c>
      <c r="H300" s="42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3.3" outlineLevel="0" r="301">
      <c r="A301" s="39" t="s">
        <v>139</v>
      </c>
      <c r="B301" s="39" t="s">
        <v>62</v>
      </c>
      <c r="C301" s="40" t="n">
        <v>8</v>
      </c>
      <c r="D301" s="40" t="n">
        <v>32</v>
      </c>
      <c r="E301" s="40" t="n">
        <v>3200</v>
      </c>
      <c r="F301" s="39" t="s">
        <v>439</v>
      </c>
      <c r="G301" s="41" t="n">
        <v>0.738</v>
      </c>
      <c r="H301" s="42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3.3" outlineLevel="0" r="302">
      <c r="A302" s="39" t="s">
        <v>206</v>
      </c>
      <c r="B302" s="39" t="s">
        <v>122</v>
      </c>
      <c r="C302" s="40" t="n">
        <v>116</v>
      </c>
      <c r="D302" s="40" t="n">
        <v>232</v>
      </c>
      <c r="E302" s="40" t="n">
        <v>2064</v>
      </c>
      <c r="F302" s="39" t="s">
        <v>122</v>
      </c>
      <c r="G302" s="41" t="n">
        <v>0.7359</v>
      </c>
      <c r="H302" s="42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3.3" outlineLevel="0" r="303">
      <c r="A303" s="39" t="s">
        <v>318</v>
      </c>
      <c r="B303" s="39" t="s">
        <v>277</v>
      </c>
      <c r="C303" s="40" t="n">
        <v>176</v>
      </c>
      <c r="D303" s="40" t="n">
        <v>406</v>
      </c>
      <c r="E303" s="40" t="n">
        <v>3654</v>
      </c>
      <c r="F303" s="39" t="s">
        <v>440</v>
      </c>
      <c r="G303" s="41" t="n">
        <v>0.7135</v>
      </c>
      <c r="H303" s="42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3.3" outlineLevel="0" r="304">
      <c r="A304" s="39" t="s">
        <v>161</v>
      </c>
      <c r="B304" s="39" t="s">
        <v>162</v>
      </c>
      <c r="C304" s="40" t="n">
        <v>2</v>
      </c>
      <c r="D304" s="40" t="n">
        <v>2</v>
      </c>
      <c r="E304" s="40" t="n">
        <v>20</v>
      </c>
      <c r="F304" s="39" t="s">
        <v>49</v>
      </c>
      <c r="G304" s="41" t="n">
        <v>0.7108</v>
      </c>
      <c r="H304" s="42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3.3" outlineLevel="0" r="305">
      <c r="A305" s="39" t="s">
        <v>403</v>
      </c>
      <c r="B305" s="39" t="s">
        <v>128</v>
      </c>
      <c r="C305" s="40" t="n">
        <v>12</v>
      </c>
      <c r="D305" s="40" t="n">
        <v>48</v>
      </c>
      <c r="E305" s="40" t="n">
        <v>3161</v>
      </c>
      <c r="F305" s="39" t="s">
        <v>49</v>
      </c>
      <c r="G305" s="41" t="n">
        <v>0.7004</v>
      </c>
      <c r="H305" s="42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3.3" outlineLevel="0" r="306">
      <c r="A306" s="39" t="s">
        <v>359</v>
      </c>
      <c r="B306" s="39" t="s">
        <v>277</v>
      </c>
      <c r="C306" s="40" t="n">
        <v>57</v>
      </c>
      <c r="D306" s="40" t="n">
        <v>113</v>
      </c>
      <c r="E306" s="40" t="n">
        <v>172</v>
      </c>
      <c r="F306" s="39" t="s">
        <v>440</v>
      </c>
      <c r="G306" s="41" t="n">
        <v>0.683</v>
      </c>
      <c r="H306" s="42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3.3" outlineLevel="0" r="307">
      <c r="A307" s="39" t="s">
        <v>418</v>
      </c>
      <c r="B307" s="39" t="s">
        <v>46</v>
      </c>
      <c r="C307" s="40" t="n">
        <v>30</v>
      </c>
      <c r="D307" s="40" t="n">
        <v>96</v>
      </c>
      <c r="E307" s="40" t="n">
        <v>873</v>
      </c>
      <c r="F307" s="39" t="s">
        <v>515</v>
      </c>
      <c r="G307" s="41" t="n">
        <v>0.6737</v>
      </c>
      <c r="H307" s="42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3.3" outlineLevel="0" r="308">
      <c r="A308" s="39" t="s">
        <v>356</v>
      </c>
      <c r="B308" s="39" t="s">
        <v>128</v>
      </c>
      <c r="C308" s="40" t="n">
        <v>6</v>
      </c>
      <c r="D308" s="40" t="n">
        <v>24</v>
      </c>
      <c r="E308" s="40" t="n">
        <v>1354</v>
      </c>
      <c r="F308" s="39" t="s">
        <v>49</v>
      </c>
      <c r="G308" s="41" t="n">
        <v>0.6736</v>
      </c>
      <c r="H308" s="42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3.3" outlineLevel="0" r="309">
      <c r="A309" s="39" t="s">
        <v>218</v>
      </c>
      <c r="B309" s="39" t="s">
        <v>81</v>
      </c>
      <c r="C309" s="40" t="n">
        <v>14</v>
      </c>
      <c r="D309" s="40" t="n">
        <v>28</v>
      </c>
      <c r="E309" s="40" t="n">
        <v>168</v>
      </c>
      <c r="F309" s="39" t="s">
        <v>444</v>
      </c>
      <c r="G309" s="41" t="n">
        <v>0.6214</v>
      </c>
      <c r="H309" s="42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3.3" outlineLevel="0" r="310">
      <c r="A310" s="39" t="s">
        <v>341</v>
      </c>
      <c r="B310" s="39" t="s">
        <v>43</v>
      </c>
      <c r="C310" s="40" t="n">
        <v>68</v>
      </c>
      <c r="D310" s="40" t="n">
        <v>272</v>
      </c>
      <c r="E310" s="40" t="n">
        <v>1904</v>
      </c>
      <c r="F310" s="39" t="s">
        <v>442</v>
      </c>
      <c r="G310" s="41" t="n">
        <v>0.5988</v>
      </c>
      <c r="H310" s="42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3.3" outlineLevel="0" r="311">
      <c r="A311" s="39" t="s">
        <v>309</v>
      </c>
      <c r="B311" s="39" t="s">
        <v>46</v>
      </c>
      <c r="C311" s="40" t="n">
        <v>170</v>
      </c>
      <c r="D311" s="40" t="n">
        <v>512</v>
      </c>
      <c r="E311" s="40" t="n">
        <v>4608</v>
      </c>
      <c r="F311" s="39" t="s">
        <v>515</v>
      </c>
      <c r="G311" s="41" t="n">
        <v>0.5729</v>
      </c>
      <c r="H311" s="42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3.3" outlineLevel="0" r="312">
      <c r="A312" s="39" t="s">
        <v>335</v>
      </c>
      <c r="B312" s="39" t="s">
        <v>48</v>
      </c>
      <c r="C312" s="40" t="n">
        <v>1</v>
      </c>
      <c r="D312" s="40" t="n">
        <v>1</v>
      </c>
      <c r="E312" s="40" t="n">
        <v>23417</v>
      </c>
      <c r="F312" s="39" t="s">
        <v>49</v>
      </c>
      <c r="G312" s="41" t="n">
        <v>0.5714</v>
      </c>
      <c r="H312" s="42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3.3" outlineLevel="0" r="313">
      <c r="A313" s="39" t="s">
        <v>372</v>
      </c>
      <c r="B313" s="39" t="s">
        <v>152</v>
      </c>
      <c r="C313" s="40" t="n">
        <v>2</v>
      </c>
      <c r="D313" s="40" t="n">
        <v>2</v>
      </c>
      <c r="E313" s="43"/>
      <c r="F313" s="39" t="s">
        <v>49</v>
      </c>
      <c r="G313" s="41" t="n">
        <v>0.5541</v>
      </c>
      <c r="H313" s="42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3.3" outlineLevel="0" r="314">
      <c r="A314" s="39" t="s">
        <v>96</v>
      </c>
      <c r="B314" s="39" t="s">
        <v>46</v>
      </c>
      <c r="C314" s="40" t="n">
        <v>80</v>
      </c>
      <c r="D314" s="40" t="n">
        <v>160</v>
      </c>
      <c r="E314" s="40" t="n">
        <v>1120</v>
      </c>
      <c r="F314" s="39" t="s">
        <v>515</v>
      </c>
      <c r="G314" s="41" t="n">
        <v>0.5518</v>
      </c>
      <c r="H314" s="42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3.3" outlineLevel="0" r="315">
      <c r="A315" s="39" t="s">
        <v>321</v>
      </c>
      <c r="B315" s="39" t="s">
        <v>322</v>
      </c>
      <c r="C315" s="40" t="n">
        <v>7</v>
      </c>
      <c r="D315" s="40" t="n">
        <v>28</v>
      </c>
      <c r="E315" s="40" t="n">
        <v>168</v>
      </c>
      <c r="F315" s="39" t="s">
        <v>90</v>
      </c>
      <c r="G315" s="41" t="n">
        <v>0.5385</v>
      </c>
      <c r="H315" s="42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4576</v>
      </c>
      <c r="F316" s="39" t="s">
        <v>49</v>
      </c>
      <c r="G316" s="41" t="n">
        <v>0.5066</v>
      </c>
      <c r="H316" s="42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3.3" outlineLevel="0" r="317">
      <c r="A317" s="39" t="s">
        <v>420</v>
      </c>
      <c r="B317" s="39" t="s">
        <v>137</v>
      </c>
      <c r="C317" s="40" t="n">
        <v>38</v>
      </c>
      <c r="D317" s="40" t="n">
        <v>38</v>
      </c>
      <c r="E317" s="43"/>
      <c r="F317" s="39" t="s">
        <v>90</v>
      </c>
      <c r="G317" s="41" t="n">
        <v>0.4695</v>
      </c>
      <c r="H317" s="42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3.3" outlineLevel="0" r="318">
      <c r="A318" s="39" t="s">
        <v>289</v>
      </c>
      <c r="B318" s="39" t="s">
        <v>100</v>
      </c>
      <c r="C318" s="40" t="n">
        <v>1</v>
      </c>
      <c r="D318" s="40" t="n">
        <v>1</v>
      </c>
      <c r="E318" s="40" t="n">
        <v>4</v>
      </c>
      <c r="F318" s="39" t="s">
        <v>60</v>
      </c>
      <c r="G318" s="41" t="n">
        <v>0.4271</v>
      </c>
      <c r="H318" s="42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3.3" outlineLevel="0" r="319">
      <c r="A319" s="39" t="s">
        <v>276</v>
      </c>
      <c r="B319" s="39" t="s">
        <v>277</v>
      </c>
      <c r="C319" s="40" t="n">
        <v>158</v>
      </c>
      <c r="D319" s="40" t="n">
        <v>632</v>
      </c>
      <c r="E319" s="40" t="n">
        <v>4550</v>
      </c>
      <c r="F319" s="39" t="s">
        <v>440</v>
      </c>
      <c r="G319" s="41" t="n">
        <v>0.3901</v>
      </c>
      <c r="H319" s="42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3.3" outlineLevel="0" r="320">
      <c r="A320" s="39" t="s">
        <v>47</v>
      </c>
      <c r="B320" s="39" t="s">
        <v>48</v>
      </c>
      <c r="C320" s="40" t="n">
        <v>12</v>
      </c>
      <c r="D320" s="40" t="n">
        <v>24</v>
      </c>
      <c r="E320" s="43"/>
      <c r="F320" s="39" t="s">
        <v>49</v>
      </c>
      <c r="G320" s="41" t="n">
        <v>0.3656</v>
      </c>
      <c r="H320" s="42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3.3" outlineLevel="0" r="321">
      <c r="A321" s="39" t="s">
        <v>436</v>
      </c>
      <c r="B321" s="39" t="s">
        <v>437</v>
      </c>
      <c r="C321" s="40" t="n">
        <v>48</v>
      </c>
      <c r="D321" s="40" t="n">
        <v>48</v>
      </c>
      <c r="E321" s="43"/>
      <c r="F321" s="39" t="s">
        <v>234</v>
      </c>
      <c r="G321" s="41" t="n">
        <v>0.3282</v>
      </c>
      <c r="H321" s="42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3.3" outlineLevel="0" r="322">
      <c r="A322" s="39" t="s">
        <v>478</v>
      </c>
      <c r="B322" s="39" t="s">
        <v>277</v>
      </c>
      <c r="C322" s="40" t="n">
        <v>18</v>
      </c>
      <c r="D322" s="40" t="n">
        <v>36</v>
      </c>
      <c r="E322" s="40" t="n">
        <v>281</v>
      </c>
      <c r="F322" s="39" t="s">
        <v>440</v>
      </c>
      <c r="G322" s="41" t="n">
        <v>0.3023</v>
      </c>
      <c r="H322" s="42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3.3" outlineLevel="0" r="323">
      <c r="A323" s="39" t="s">
        <v>237</v>
      </c>
      <c r="B323" s="39" t="s">
        <v>238</v>
      </c>
      <c r="C323" s="40" t="n">
        <v>12</v>
      </c>
      <c r="D323" s="40" t="n">
        <v>48</v>
      </c>
      <c r="E323" s="40" t="n">
        <v>628</v>
      </c>
      <c r="F323" s="39" t="s">
        <v>49</v>
      </c>
      <c r="G323" s="41" t="n">
        <v>0.2991</v>
      </c>
      <c r="H323" s="42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3.3" outlineLevel="0" r="324">
      <c r="A324" s="39" t="s">
        <v>355</v>
      </c>
      <c r="B324" s="39" t="s">
        <v>168</v>
      </c>
      <c r="C324" s="40" t="n">
        <v>6</v>
      </c>
      <c r="D324" s="40" t="n">
        <v>24</v>
      </c>
      <c r="E324" s="40" t="n">
        <v>146</v>
      </c>
      <c r="F324" s="39" t="s">
        <v>490</v>
      </c>
      <c r="G324" s="41" t="n">
        <v>0.2782</v>
      </c>
      <c r="H324" s="42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3.3" outlineLevel="0" r="325">
      <c r="A325" s="39" t="s">
        <v>294</v>
      </c>
      <c r="B325" s="39" t="s">
        <v>295</v>
      </c>
      <c r="C325" s="40" t="n">
        <v>8</v>
      </c>
      <c r="D325" s="40" t="n">
        <v>48</v>
      </c>
      <c r="E325" s="40" t="n">
        <v>4800</v>
      </c>
      <c r="F325" s="39" t="s">
        <v>49</v>
      </c>
      <c r="G325" s="41" t="n">
        <v>0.241</v>
      </c>
      <c r="H325" s="42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3.3" outlineLevel="0" r="326">
      <c r="A326" s="39" t="s">
        <v>409</v>
      </c>
      <c r="B326" s="39" t="s">
        <v>43</v>
      </c>
      <c r="C326" s="40" t="n">
        <v>10</v>
      </c>
      <c r="D326" s="40" t="n">
        <v>10</v>
      </c>
      <c r="E326" s="40" t="n">
        <v>69</v>
      </c>
      <c r="F326" s="39" t="s">
        <v>442</v>
      </c>
      <c r="G326" s="41" t="n">
        <v>0.2212</v>
      </c>
      <c r="H326" s="42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3.3" outlineLevel="0" r="327">
      <c r="A327" s="39" t="s">
        <v>513</v>
      </c>
      <c r="B327" s="39" t="s">
        <v>74</v>
      </c>
      <c r="C327" s="40" t="n">
        <v>1</v>
      </c>
      <c r="D327" s="40" t="n">
        <v>4</v>
      </c>
      <c r="E327" s="43"/>
      <c r="F327" s="39" t="s">
        <v>75</v>
      </c>
      <c r="G327" s="41" t="n">
        <v>0.162</v>
      </c>
      <c r="H327" s="42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3.3" outlineLevel="0" r="328">
      <c r="A328" s="39" t="s">
        <v>328</v>
      </c>
      <c r="B328" s="39" t="s">
        <v>122</v>
      </c>
      <c r="C328" s="40" t="n">
        <v>155</v>
      </c>
      <c r="D328" s="40" t="n">
        <v>310</v>
      </c>
      <c r="E328" s="40" t="n">
        <v>3410</v>
      </c>
      <c r="F328" s="39" t="s">
        <v>122</v>
      </c>
      <c r="G328" s="41" t="n">
        <v>0.0493</v>
      </c>
      <c r="H328" s="42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3.3" outlineLevel="0" r="329">
      <c r="A329" s="39" t="s">
        <v>347</v>
      </c>
      <c r="B329" s="39" t="s">
        <v>46</v>
      </c>
      <c r="C329" s="40" t="n">
        <v>84</v>
      </c>
      <c r="D329" s="40" t="n">
        <v>168</v>
      </c>
      <c r="E329" s="40" t="n">
        <v>1331</v>
      </c>
      <c r="F329" s="39" t="s">
        <v>515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340</v>
      </c>
      <c r="B330" s="39" t="s">
        <v>46</v>
      </c>
      <c r="C330" s="40" t="n">
        <v>195</v>
      </c>
      <c r="D330" s="40" t="n">
        <v>495</v>
      </c>
      <c r="E330" s="43"/>
      <c r="F330" s="39" t="s">
        <v>515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325</v>
      </c>
      <c r="B331" s="39" t="s">
        <v>322</v>
      </c>
      <c r="C331" s="40" t="n">
        <v>1</v>
      </c>
      <c r="D331" s="40" t="n">
        <v>1</v>
      </c>
      <c r="E331" s="40" t="n">
        <v>27</v>
      </c>
      <c r="F331" s="39" t="s">
        <v>90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35" t="s">
        <v>519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210</v>
      </c>
      <c r="B5" s="39" t="s">
        <v>200</v>
      </c>
      <c r="C5" s="40" t="n">
        <v>176</v>
      </c>
      <c r="D5" s="40" t="n">
        <v>704</v>
      </c>
      <c r="E5" s="40" t="n">
        <v>6758</v>
      </c>
      <c r="F5" s="39" t="s">
        <v>201</v>
      </c>
      <c r="G5" s="41" t="n">
        <v>1</v>
      </c>
      <c r="H5" s="42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3.3" outlineLevel="0" r="6">
      <c r="A6" s="39" t="s">
        <v>477</v>
      </c>
      <c r="B6" s="39" t="s">
        <v>200</v>
      </c>
      <c r="C6" s="40" t="n">
        <v>12</v>
      </c>
      <c r="D6" s="40" t="n">
        <v>48</v>
      </c>
      <c r="E6" s="40" t="n">
        <v>346</v>
      </c>
      <c r="F6" s="39" t="s">
        <v>201</v>
      </c>
      <c r="G6" s="41" t="n">
        <v>1</v>
      </c>
      <c r="H6" s="42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3.3" outlineLevel="0" r="7">
      <c r="A7" s="39" t="s">
        <v>216</v>
      </c>
      <c r="B7" s="39" t="s">
        <v>200</v>
      </c>
      <c r="C7" s="40" t="n">
        <v>64</v>
      </c>
      <c r="D7" s="40" t="n">
        <v>128</v>
      </c>
      <c r="E7" s="40" t="n">
        <v>481</v>
      </c>
      <c r="F7" s="39" t="s">
        <v>201</v>
      </c>
      <c r="G7" s="41" t="n">
        <v>1</v>
      </c>
      <c r="H7" s="42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3.3" outlineLevel="0" r="8">
      <c r="A8" s="39" t="s">
        <v>199</v>
      </c>
      <c r="B8" s="39" t="s">
        <v>200</v>
      </c>
      <c r="C8" s="40" t="n">
        <v>32</v>
      </c>
      <c r="D8" s="40" t="n">
        <v>64</v>
      </c>
      <c r="E8" s="40" t="n">
        <v>563</v>
      </c>
      <c r="F8" s="39" t="s">
        <v>201</v>
      </c>
      <c r="G8" s="41" t="n">
        <v>1</v>
      </c>
      <c r="H8" s="42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3.3" outlineLevel="0" r="9">
      <c r="A9" s="39" t="s">
        <v>359</v>
      </c>
      <c r="B9" s="39" t="s">
        <v>277</v>
      </c>
      <c r="C9" s="40" t="n">
        <v>57</v>
      </c>
      <c r="D9" s="40" t="n">
        <v>113</v>
      </c>
      <c r="E9" s="40" t="n">
        <v>172</v>
      </c>
      <c r="F9" s="39" t="s">
        <v>440</v>
      </c>
      <c r="G9" s="41" t="n">
        <v>1</v>
      </c>
      <c r="H9" s="42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3.3" outlineLevel="0" r="10">
      <c r="A10" s="39" t="s">
        <v>39</v>
      </c>
      <c r="B10" s="39" t="s">
        <v>40</v>
      </c>
      <c r="C10" s="40" t="n">
        <v>1</v>
      </c>
      <c r="D10" s="40" t="n">
        <v>1</v>
      </c>
      <c r="E10" s="43"/>
      <c r="F10" s="39" t="s">
        <v>41</v>
      </c>
      <c r="G10" s="41" t="n">
        <v>1</v>
      </c>
      <c r="H10" s="42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3.3" outlineLevel="0" r="11">
      <c r="A11" s="39" t="s">
        <v>288</v>
      </c>
      <c r="B11" s="39" t="s">
        <v>233</v>
      </c>
      <c r="C11" s="40" t="n">
        <v>74</v>
      </c>
      <c r="D11" s="40" t="n">
        <v>296</v>
      </c>
      <c r="E11" s="40" t="n">
        <v>20520</v>
      </c>
      <c r="F11" s="39" t="s">
        <v>209</v>
      </c>
      <c r="G11" s="41" t="n">
        <v>1</v>
      </c>
      <c r="H11" s="42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3.3" outlineLevel="0" r="12">
      <c r="A12" s="39" t="s">
        <v>67</v>
      </c>
      <c r="B12" s="39" t="s">
        <v>66</v>
      </c>
      <c r="C12" s="40" t="n">
        <v>4854</v>
      </c>
      <c r="D12" s="40" t="n">
        <v>23644</v>
      </c>
      <c r="E12" s="40" t="n">
        <v>329656</v>
      </c>
      <c r="F12" s="39" t="s">
        <v>68</v>
      </c>
      <c r="G12" s="41" t="n">
        <v>1</v>
      </c>
      <c r="H12" s="42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3.3" outlineLevel="0" r="13">
      <c r="A13" s="39" t="s">
        <v>42</v>
      </c>
      <c r="B13" s="39" t="s">
        <v>43</v>
      </c>
      <c r="C13" s="40" t="n">
        <v>30</v>
      </c>
      <c r="D13" s="40" t="n">
        <v>720</v>
      </c>
      <c r="E13" s="40" t="n">
        <v>6898</v>
      </c>
      <c r="F13" s="39" t="s">
        <v>442</v>
      </c>
      <c r="G13" s="41" t="n">
        <v>1</v>
      </c>
      <c r="H13" s="42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3.3" outlineLevel="0" r="14">
      <c r="A14" s="39" t="s">
        <v>112</v>
      </c>
      <c r="B14" s="39" t="s">
        <v>46</v>
      </c>
      <c r="C14" s="40" t="n">
        <v>2</v>
      </c>
      <c r="D14" s="40" t="n">
        <v>4</v>
      </c>
      <c r="E14" s="40" t="n">
        <v>24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3.3" outlineLevel="0" r="15">
      <c r="A15" s="39" t="s">
        <v>388</v>
      </c>
      <c r="B15" s="39" t="s">
        <v>46</v>
      </c>
      <c r="C15" s="40" t="n">
        <v>10</v>
      </c>
      <c r="D15" s="40" t="n">
        <v>10</v>
      </c>
      <c r="E15" s="40" t="n">
        <v>183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3.3" outlineLevel="0" r="16">
      <c r="A16" s="39" t="s">
        <v>486</v>
      </c>
      <c r="B16" s="39" t="s">
        <v>62</v>
      </c>
      <c r="C16" s="40" t="n">
        <v>78</v>
      </c>
      <c r="D16" s="40" t="n">
        <v>156</v>
      </c>
      <c r="E16" s="43"/>
      <c r="F16" s="39" t="s">
        <v>439</v>
      </c>
      <c r="G16" s="41" t="n">
        <v>1</v>
      </c>
      <c r="H16" s="42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3.3" outlineLevel="0" r="17">
      <c r="A17" s="39" t="s">
        <v>183</v>
      </c>
      <c r="B17" s="39" t="s">
        <v>184</v>
      </c>
      <c r="C17" s="40" t="n">
        <v>54</v>
      </c>
      <c r="D17" s="40" t="n">
        <v>230</v>
      </c>
      <c r="E17" s="40" t="n">
        <v>1937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3.3" outlineLevel="0" r="18">
      <c r="A18" s="39" t="s">
        <v>332</v>
      </c>
      <c r="B18" s="39" t="s">
        <v>184</v>
      </c>
      <c r="C18" s="40" t="n">
        <v>12</v>
      </c>
      <c r="D18" s="40" t="n">
        <v>12</v>
      </c>
      <c r="E18" s="40" t="n">
        <v>43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3.3" outlineLevel="0" r="19">
      <c r="A19" s="39" t="s">
        <v>261</v>
      </c>
      <c r="B19" s="39" t="s">
        <v>184</v>
      </c>
      <c r="C19" s="40" t="n">
        <v>20</v>
      </c>
      <c r="D19" s="40" t="n">
        <v>20</v>
      </c>
      <c r="E19" s="40" t="n">
        <v>144</v>
      </c>
      <c r="F19" s="39" t="s">
        <v>185</v>
      </c>
      <c r="G19" s="41" t="n">
        <v>1</v>
      </c>
      <c r="H19" s="42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3.3" outlineLevel="0" r="20">
      <c r="A20" s="39" t="s">
        <v>281</v>
      </c>
      <c r="B20" s="39" t="s">
        <v>184</v>
      </c>
      <c r="C20" s="40" t="n">
        <v>120</v>
      </c>
      <c r="D20" s="40" t="n">
        <v>120</v>
      </c>
      <c r="E20" s="40" t="n">
        <v>926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3.3" outlineLevel="0" r="21">
      <c r="A21" s="39" t="s">
        <v>292</v>
      </c>
      <c r="B21" s="39" t="s">
        <v>184</v>
      </c>
      <c r="C21" s="40" t="n">
        <v>64</v>
      </c>
      <c r="D21" s="40" t="n">
        <v>64</v>
      </c>
      <c r="E21" s="40" t="n">
        <v>372</v>
      </c>
      <c r="F21" s="39" t="s">
        <v>185</v>
      </c>
      <c r="G21" s="41" t="n">
        <v>1</v>
      </c>
      <c r="H21" s="42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3.3" outlineLevel="0" r="22">
      <c r="A22" s="39" t="s">
        <v>258</v>
      </c>
      <c r="B22" s="39" t="s">
        <v>184</v>
      </c>
      <c r="C22" s="40" t="n">
        <v>120</v>
      </c>
      <c r="D22" s="40" t="n">
        <v>120</v>
      </c>
      <c r="E22" s="40" t="n">
        <v>866</v>
      </c>
      <c r="F22" s="39" t="s">
        <v>185</v>
      </c>
      <c r="G22" s="41" t="n">
        <v>1</v>
      </c>
      <c r="H22" s="42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3.3" outlineLevel="0" r="23">
      <c r="A23" s="39" t="s">
        <v>188</v>
      </c>
      <c r="B23" s="39" t="s">
        <v>184</v>
      </c>
      <c r="C23" s="40" t="n">
        <v>120</v>
      </c>
      <c r="D23" s="40" t="n">
        <v>120</v>
      </c>
      <c r="E23" s="40" t="n">
        <v>866</v>
      </c>
      <c r="F23" s="39" t="s">
        <v>185</v>
      </c>
      <c r="G23" s="41" t="n">
        <v>1</v>
      </c>
      <c r="H23" s="42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3.3" outlineLevel="0" r="24">
      <c r="A24" s="39" t="s">
        <v>196</v>
      </c>
      <c r="B24" s="39" t="s">
        <v>184</v>
      </c>
      <c r="C24" s="40" t="n">
        <v>116</v>
      </c>
      <c r="D24" s="40" t="n">
        <v>116</v>
      </c>
      <c r="E24" s="40" t="n">
        <v>838</v>
      </c>
      <c r="F24" s="39" t="s">
        <v>185</v>
      </c>
      <c r="G24" s="41" t="n">
        <v>1</v>
      </c>
      <c r="H24" s="42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3.3" outlineLevel="0" r="25">
      <c r="A25" s="39" t="s">
        <v>511</v>
      </c>
      <c r="B25" s="39" t="s">
        <v>184</v>
      </c>
      <c r="C25" s="40" t="n">
        <v>8</v>
      </c>
      <c r="D25" s="40" t="n">
        <v>16</v>
      </c>
      <c r="E25" s="40" t="n">
        <v>213</v>
      </c>
      <c r="F25" s="39" t="s">
        <v>185</v>
      </c>
      <c r="G25" s="41" t="n">
        <v>1</v>
      </c>
      <c r="H25" s="42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3.3" outlineLevel="0" r="26">
      <c r="A26" s="39" t="s">
        <v>161</v>
      </c>
      <c r="B26" s="39" t="s">
        <v>162</v>
      </c>
      <c r="C26" s="40" t="n">
        <v>2</v>
      </c>
      <c r="D26" s="40" t="n">
        <v>2</v>
      </c>
      <c r="E26" s="40" t="n">
        <v>20</v>
      </c>
      <c r="F26" s="39" t="s">
        <v>49</v>
      </c>
      <c r="G26" s="41" t="n">
        <v>1</v>
      </c>
      <c r="H26" s="42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3.3" outlineLevel="0" r="27">
      <c r="A27" s="39" t="s">
        <v>160</v>
      </c>
      <c r="B27" s="39" t="s">
        <v>46</v>
      </c>
      <c r="C27" s="40" t="n">
        <v>24</v>
      </c>
      <c r="D27" s="40" t="n">
        <v>48</v>
      </c>
      <c r="E27" s="40" t="n">
        <v>235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3.3" outlineLevel="0" r="28">
      <c r="A28" s="39" t="s">
        <v>278</v>
      </c>
      <c r="B28" s="39" t="s">
        <v>40</v>
      </c>
      <c r="C28" s="40" t="n">
        <v>12</v>
      </c>
      <c r="D28" s="40" t="n">
        <v>48</v>
      </c>
      <c r="E28" s="40" t="n">
        <v>1166</v>
      </c>
      <c r="F28" s="39" t="s">
        <v>41</v>
      </c>
      <c r="G28" s="41" t="n">
        <v>1</v>
      </c>
      <c r="H28" s="42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3.3" outlineLevel="0" r="29">
      <c r="A29" s="39" t="s">
        <v>149</v>
      </c>
      <c r="B29" s="39" t="s">
        <v>119</v>
      </c>
      <c r="C29" s="40" t="n">
        <v>42</v>
      </c>
      <c r="D29" s="40" t="n">
        <v>176</v>
      </c>
      <c r="E29" s="40" t="n">
        <v>2083</v>
      </c>
      <c r="F29" s="39" t="s">
        <v>120</v>
      </c>
      <c r="G29" s="41" t="n">
        <v>1</v>
      </c>
      <c r="H29" s="42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3.3" outlineLevel="0" r="30">
      <c r="A30" s="39" t="s">
        <v>310</v>
      </c>
      <c r="B30" s="39" t="s">
        <v>311</v>
      </c>
      <c r="C30" s="40" t="n">
        <v>94</v>
      </c>
      <c r="D30" s="40" t="n">
        <v>220</v>
      </c>
      <c r="E30" s="40" t="n">
        <v>8463</v>
      </c>
      <c r="F30" s="39" t="s">
        <v>49</v>
      </c>
      <c r="G30" s="41" t="n">
        <v>1</v>
      </c>
      <c r="H30" s="42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3.3" outlineLevel="0" r="31">
      <c r="A31" s="39" t="s">
        <v>314</v>
      </c>
      <c r="B31" s="39" t="s">
        <v>74</v>
      </c>
      <c r="C31" s="40" t="n">
        <v>246</v>
      </c>
      <c r="D31" s="40" t="n">
        <v>616</v>
      </c>
      <c r="E31" s="40" t="n">
        <v>5039</v>
      </c>
      <c r="F31" s="39" t="s">
        <v>75</v>
      </c>
      <c r="G31" s="41" t="n">
        <v>1</v>
      </c>
      <c r="H31" s="42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3.3" outlineLevel="0" r="32">
      <c r="A32" s="39" t="s">
        <v>150</v>
      </c>
      <c r="B32" s="39" t="s">
        <v>46</v>
      </c>
      <c r="C32" s="40" t="n">
        <v>16</v>
      </c>
      <c r="D32" s="40" t="n">
        <v>80</v>
      </c>
      <c r="E32" s="40" t="n">
        <v>888</v>
      </c>
      <c r="F32" s="39" t="s">
        <v>515</v>
      </c>
      <c r="G32" s="41" t="n">
        <v>1</v>
      </c>
      <c r="H32" s="42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3.3" outlineLevel="0" r="33">
      <c r="A33" s="39" t="s">
        <v>189</v>
      </c>
      <c r="B33" s="39" t="s">
        <v>46</v>
      </c>
      <c r="C33" s="40" t="n">
        <v>240</v>
      </c>
      <c r="D33" s="40" t="n">
        <v>1048</v>
      </c>
      <c r="E33" s="40" t="n">
        <v>12283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3.3" outlineLevel="0" r="34">
      <c r="A34" s="39" t="s">
        <v>304</v>
      </c>
      <c r="B34" s="39" t="s">
        <v>46</v>
      </c>
      <c r="C34" s="40" t="n">
        <v>10</v>
      </c>
      <c r="D34" s="40" t="n">
        <v>20</v>
      </c>
      <c r="E34" s="40" t="n">
        <v>83</v>
      </c>
      <c r="F34" s="39" t="s">
        <v>515</v>
      </c>
      <c r="G34" s="41" t="n">
        <v>1</v>
      </c>
      <c r="H34" s="42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3.3" outlineLevel="0" r="35">
      <c r="A35" s="39" t="s">
        <v>463</v>
      </c>
      <c r="B35" s="39" t="s">
        <v>46</v>
      </c>
      <c r="C35" s="40" t="n">
        <v>10</v>
      </c>
      <c r="D35" s="40" t="n">
        <v>40</v>
      </c>
      <c r="E35" s="40" t="n">
        <v>450</v>
      </c>
      <c r="F35" s="39" t="s">
        <v>515</v>
      </c>
      <c r="G35" s="41" t="n">
        <v>1</v>
      </c>
      <c r="H35" s="42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3.3" outlineLevel="0" r="36">
      <c r="A36" s="39" t="s">
        <v>116</v>
      </c>
      <c r="B36" s="39" t="s">
        <v>46</v>
      </c>
      <c r="C36" s="40" t="n">
        <v>120</v>
      </c>
      <c r="D36" s="40" t="n">
        <v>664</v>
      </c>
      <c r="E36" s="40" t="n">
        <v>5365</v>
      </c>
      <c r="F36" s="39" t="s">
        <v>515</v>
      </c>
      <c r="G36" s="41" t="n">
        <v>1</v>
      </c>
      <c r="H36" s="42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3.3" outlineLevel="0" r="37">
      <c r="A37" s="39" t="s">
        <v>45</v>
      </c>
      <c r="B37" s="39" t="s">
        <v>46</v>
      </c>
      <c r="C37" s="40" t="n">
        <v>1</v>
      </c>
      <c r="D37" s="40" t="n">
        <v>1</v>
      </c>
      <c r="E37" s="43"/>
      <c r="F37" s="39" t="s">
        <v>515</v>
      </c>
      <c r="G37" s="41" t="n">
        <v>1</v>
      </c>
      <c r="H37" s="42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3.3" outlineLevel="0" r="38">
      <c r="A38" s="39" t="s">
        <v>126</v>
      </c>
      <c r="B38" s="39" t="s">
        <v>46</v>
      </c>
      <c r="C38" s="40" t="n">
        <v>104</v>
      </c>
      <c r="D38" s="40" t="n">
        <v>416</v>
      </c>
      <c r="E38" s="40" t="n">
        <v>3257</v>
      </c>
      <c r="F38" s="39" t="s">
        <v>515</v>
      </c>
      <c r="G38" s="41" t="n">
        <v>1</v>
      </c>
      <c r="H38" s="42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3.3" outlineLevel="0" r="39">
      <c r="A39" s="39" t="s">
        <v>381</v>
      </c>
      <c r="B39" s="39" t="s">
        <v>46</v>
      </c>
      <c r="C39" s="40" t="n">
        <v>64</v>
      </c>
      <c r="D39" s="40" t="n">
        <v>64</v>
      </c>
      <c r="E39" s="40" t="n">
        <v>744</v>
      </c>
      <c r="F39" s="39" t="s">
        <v>515</v>
      </c>
      <c r="G39" s="41" t="n">
        <v>1</v>
      </c>
      <c r="H39" s="42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3.3" outlineLevel="0" r="40">
      <c r="A40" s="39" t="s">
        <v>267</v>
      </c>
      <c r="B40" s="39" t="s">
        <v>46</v>
      </c>
      <c r="C40" s="40" t="n">
        <v>2252</v>
      </c>
      <c r="D40" s="40" t="n">
        <v>8192</v>
      </c>
      <c r="E40" s="40" t="n">
        <v>85516</v>
      </c>
      <c r="F40" s="39" t="s">
        <v>515</v>
      </c>
      <c r="G40" s="41" t="n">
        <v>1</v>
      </c>
      <c r="H40" s="42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3.3" outlineLevel="0" r="41">
      <c r="A41" s="39" t="s">
        <v>86</v>
      </c>
      <c r="B41" s="39" t="s">
        <v>46</v>
      </c>
      <c r="C41" s="40" t="n">
        <v>128</v>
      </c>
      <c r="D41" s="40" t="n">
        <v>488</v>
      </c>
      <c r="E41" s="40" t="n">
        <v>4244</v>
      </c>
      <c r="F41" s="39" t="s">
        <v>515</v>
      </c>
      <c r="G41" s="41" t="n">
        <v>1</v>
      </c>
      <c r="H41" s="42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3.3" outlineLevel="0" r="42">
      <c r="A42" s="39" t="s">
        <v>113</v>
      </c>
      <c r="B42" s="39" t="s">
        <v>48</v>
      </c>
      <c r="C42" s="40" t="n">
        <v>84</v>
      </c>
      <c r="D42" s="40" t="n">
        <v>416</v>
      </c>
      <c r="E42" s="40" t="n">
        <v>2334</v>
      </c>
      <c r="F42" s="39" t="s">
        <v>49</v>
      </c>
      <c r="G42" s="41" t="n">
        <v>1</v>
      </c>
      <c r="H42" s="42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3.3" outlineLevel="0" r="43">
      <c r="A43" s="39" t="s">
        <v>247</v>
      </c>
      <c r="B43" s="39" t="s">
        <v>248</v>
      </c>
      <c r="C43" s="40" t="n">
        <v>140</v>
      </c>
      <c r="D43" s="40" t="n">
        <v>336</v>
      </c>
      <c r="E43" s="40" t="n">
        <v>2003</v>
      </c>
      <c r="F43" s="39" t="s">
        <v>49</v>
      </c>
      <c r="G43" s="41" t="n">
        <v>1</v>
      </c>
      <c r="H43" s="42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3.3" outlineLevel="0" r="44">
      <c r="A44" s="39" t="s">
        <v>134</v>
      </c>
      <c r="B44" s="39" t="s">
        <v>115</v>
      </c>
      <c r="C44" s="40" t="n">
        <v>139</v>
      </c>
      <c r="D44" s="40" t="n">
        <v>532</v>
      </c>
      <c r="E44" s="40" t="n">
        <v>5432</v>
      </c>
      <c r="F44" s="39" t="s">
        <v>442</v>
      </c>
      <c r="G44" s="41" t="n">
        <v>1</v>
      </c>
      <c r="H44" s="42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3.3" outlineLevel="0" r="45">
      <c r="A45" s="39" t="s">
        <v>92</v>
      </c>
      <c r="B45" s="39" t="s">
        <v>51</v>
      </c>
      <c r="C45" s="40" t="n">
        <v>8</v>
      </c>
      <c r="D45" s="40" t="n">
        <v>16</v>
      </c>
      <c r="E45" s="40" t="n">
        <v>98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3.3" outlineLevel="0" r="46">
      <c r="A46" s="39" t="s">
        <v>54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3.3" outlineLevel="0" r="47">
      <c r="A47" s="39" t="s">
        <v>407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3.3" outlineLevel="0" r="48">
      <c r="A48" s="39" t="s">
        <v>55</v>
      </c>
      <c r="B48" s="39" t="s">
        <v>51</v>
      </c>
      <c r="C48" s="40" t="n">
        <v>8</v>
      </c>
      <c r="D48" s="40" t="n">
        <v>32</v>
      </c>
      <c r="E48" s="40" t="n">
        <v>294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3.3" outlineLevel="0" r="49">
      <c r="A49" s="39" t="s">
        <v>190</v>
      </c>
      <c r="B49" s="39" t="s">
        <v>51</v>
      </c>
      <c r="C49" s="40" t="n">
        <v>8</v>
      </c>
      <c r="D49" s="40" t="n">
        <v>16</v>
      </c>
      <c r="E49" s="40" t="n">
        <v>98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3.3" outlineLevel="0" r="50">
      <c r="A50" s="39" t="s">
        <v>127</v>
      </c>
      <c r="B50" s="39" t="s">
        <v>128</v>
      </c>
      <c r="C50" s="40" t="n">
        <v>8</v>
      </c>
      <c r="D50" s="40" t="n">
        <v>16</v>
      </c>
      <c r="E50" s="40" t="n">
        <v>1600</v>
      </c>
      <c r="F50" s="39" t="s">
        <v>49</v>
      </c>
      <c r="G50" s="41" t="n">
        <v>1</v>
      </c>
      <c r="H50" s="42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3.3" outlineLevel="0" r="51">
      <c r="A51" s="39" t="s">
        <v>366</v>
      </c>
      <c r="B51" s="39" t="s">
        <v>180</v>
      </c>
      <c r="C51" s="40" t="n">
        <v>1</v>
      </c>
      <c r="D51" s="40" t="n">
        <v>2</v>
      </c>
      <c r="E51" s="40" t="n">
        <v>19</v>
      </c>
      <c r="F51" s="39" t="s">
        <v>475</v>
      </c>
      <c r="G51" s="41" t="n">
        <v>1</v>
      </c>
      <c r="H51" s="42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3.3" outlineLevel="0" r="52">
      <c r="A52" s="39" t="s">
        <v>411</v>
      </c>
      <c r="B52" s="39" t="s">
        <v>180</v>
      </c>
      <c r="C52" s="40" t="n">
        <v>40</v>
      </c>
      <c r="D52" s="40" t="n">
        <v>160</v>
      </c>
      <c r="E52" s="40" t="n">
        <v>1440</v>
      </c>
      <c r="F52" s="39" t="s">
        <v>475</v>
      </c>
      <c r="G52" s="41" t="n">
        <v>1</v>
      </c>
      <c r="H52" s="42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3.3" outlineLevel="0" r="53">
      <c r="A53" s="39" t="s">
        <v>461</v>
      </c>
      <c r="B53" s="39" t="s">
        <v>122</v>
      </c>
      <c r="C53" s="40" t="n">
        <v>4</v>
      </c>
      <c r="D53" s="40" t="n">
        <v>16</v>
      </c>
      <c r="E53" s="43"/>
      <c r="F53" s="39" t="s">
        <v>122</v>
      </c>
      <c r="G53" s="41" t="n">
        <v>1</v>
      </c>
      <c r="H53" s="42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3.3" outlineLevel="0" r="54">
      <c r="A54" s="39" t="s">
        <v>57</v>
      </c>
      <c r="B54" s="39" t="s">
        <v>43</v>
      </c>
      <c r="C54" s="40" t="n">
        <v>1</v>
      </c>
      <c r="D54" s="40" t="n">
        <v>1</v>
      </c>
      <c r="E54" s="40" t="n">
        <v>800</v>
      </c>
      <c r="F54" s="39" t="s">
        <v>442</v>
      </c>
      <c r="G54" s="41" t="n">
        <v>1</v>
      </c>
      <c r="H54" s="42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3.3" outlineLevel="0" r="55">
      <c r="A55" s="39" t="s">
        <v>244</v>
      </c>
      <c r="B55" s="39" t="s">
        <v>130</v>
      </c>
      <c r="C55" s="40" t="n">
        <v>114</v>
      </c>
      <c r="D55" s="40" t="n">
        <v>456</v>
      </c>
      <c r="E55" s="40" t="n">
        <v>5510</v>
      </c>
      <c r="F55" s="39" t="s">
        <v>131</v>
      </c>
      <c r="G55" s="41" t="n">
        <v>1</v>
      </c>
      <c r="H55" s="42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3.3" outlineLevel="0" r="56">
      <c r="A56" s="39" t="s">
        <v>80</v>
      </c>
      <c r="B56" s="39" t="s">
        <v>81</v>
      </c>
      <c r="C56" s="40" t="n">
        <v>13</v>
      </c>
      <c r="D56" s="40" t="n">
        <v>33</v>
      </c>
      <c r="E56" s="43"/>
      <c r="F56" s="39" t="s">
        <v>444</v>
      </c>
      <c r="G56" s="41" t="n">
        <v>1</v>
      </c>
      <c r="H56" s="42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3.3" outlineLevel="0" r="57">
      <c r="A57" s="39" t="s">
        <v>187</v>
      </c>
      <c r="B57" s="39" t="s">
        <v>48</v>
      </c>
      <c r="C57" s="40" t="n">
        <v>288</v>
      </c>
      <c r="D57" s="40" t="n">
        <v>1152</v>
      </c>
      <c r="E57" s="40" t="n">
        <v>16531</v>
      </c>
      <c r="F57" s="39" t="s">
        <v>49</v>
      </c>
      <c r="G57" s="41" t="n">
        <v>1</v>
      </c>
      <c r="H57" s="42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3.3" outlineLevel="0" r="58">
      <c r="A58" s="39" t="s">
        <v>96</v>
      </c>
      <c r="B58" s="39" t="s">
        <v>46</v>
      </c>
      <c r="C58" s="40" t="n">
        <v>80</v>
      </c>
      <c r="D58" s="40" t="n">
        <v>160</v>
      </c>
      <c r="E58" s="40" t="n">
        <v>1120</v>
      </c>
      <c r="F58" s="39" t="s">
        <v>515</v>
      </c>
      <c r="G58" s="41" t="n">
        <v>1</v>
      </c>
      <c r="H58" s="42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3.3" outlineLevel="0" r="59">
      <c r="A59" s="39" t="s">
        <v>214</v>
      </c>
      <c r="B59" s="39" t="s">
        <v>130</v>
      </c>
      <c r="C59" s="40" t="n">
        <v>460</v>
      </c>
      <c r="D59" s="40" t="n">
        <v>1200</v>
      </c>
      <c r="E59" s="40" t="n">
        <v>13381</v>
      </c>
      <c r="F59" s="39" t="s">
        <v>131</v>
      </c>
      <c r="G59" s="41" t="n">
        <v>1</v>
      </c>
      <c r="H59" s="42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3.3" outlineLevel="0" r="60">
      <c r="A60" s="39" t="s">
        <v>505</v>
      </c>
      <c r="B60" s="39" t="s">
        <v>152</v>
      </c>
      <c r="C60" s="40" t="n">
        <v>2</v>
      </c>
      <c r="D60" s="40" t="n">
        <v>4</v>
      </c>
      <c r="E60" s="40" t="n">
        <v>400</v>
      </c>
      <c r="F60" s="39" t="s">
        <v>49</v>
      </c>
      <c r="G60" s="41" t="n">
        <v>1</v>
      </c>
      <c r="H60" s="42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3.3" outlineLevel="0" r="61">
      <c r="A61" s="39" t="s">
        <v>488</v>
      </c>
      <c r="B61" s="39" t="s">
        <v>152</v>
      </c>
      <c r="C61" s="40" t="n">
        <v>2</v>
      </c>
      <c r="D61" s="40" t="n">
        <v>8</v>
      </c>
      <c r="E61" s="40" t="n">
        <v>800</v>
      </c>
      <c r="F61" s="39" t="s">
        <v>49</v>
      </c>
      <c r="G61" s="41" t="n">
        <v>1</v>
      </c>
      <c r="H61" s="42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3.3" outlineLevel="0" r="62">
      <c r="A62" s="39" t="s">
        <v>133</v>
      </c>
      <c r="B62" s="39" t="s">
        <v>59</v>
      </c>
      <c r="C62" s="40" t="n">
        <v>249</v>
      </c>
      <c r="D62" s="40" t="n">
        <v>893</v>
      </c>
      <c r="E62" s="40" t="n">
        <v>10490</v>
      </c>
      <c r="F62" s="39" t="s">
        <v>60</v>
      </c>
      <c r="G62" s="41" t="n">
        <v>1</v>
      </c>
      <c r="H62" s="42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3.3" outlineLevel="0" r="63">
      <c r="A63" s="39" t="s">
        <v>221</v>
      </c>
      <c r="B63" s="39" t="s">
        <v>62</v>
      </c>
      <c r="C63" s="40" t="n">
        <v>543</v>
      </c>
      <c r="D63" s="40" t="n">
        <v>2129</v>
      </c>
      <c r="E63" s="43"/>
      <c r="F63" s="39" t="s">
        <v>439</v>
      </c>
      <c r="G63" s="41" t="n">
        <v>1</v>
      </c>
      <c r="H63" s="42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3.3" outlineLevel="0" r="64">
      <c r="A64" s="39" t="s">
        <v>194</v>
      </c>
      <c r="B64" s="39" t="s">
        <v>62</v>
      </c>
      <c r="C64" s="40" t="n">
        <v>1</v>
      </c>
      <c r="D64" s="40" t="n">
        <v>1</v>
      </c>
      <c r="E64" s="43"/>
      <c r="F64" s="39" t="s">
        <v>439</v>
      </c>
      <c r="G64" s="41" t="n">
        <v>1</v>
      </c>
      <c r="H64" s="42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3.3" outlineLevel="0" r="65">
      <c r="A65" s="39" t="s">
        <v>249</v>
      </c>
      <c r="B65" s="39" t="s">
        <v>46</v>
      </c>
      <c r="C65" s="40" t="n">
        <v>36</v>
      </c>
      <c r="D65" s="40" t="n">
        <v>36</v>
      </c>
      <c r="E65" s="40" t="n">
        <v>272</v>
      </c>
      <c r="F65" s="39" t="s">
        <v>515</v>
      </c>
      <c r="G65" s="41" t="n">
        <v>1</v>
      </c>
      <c r="H65" s="42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3.3" outlineLevel="0" r="66">
      <c r="A66" s="39" t="s">
        <v>415</v>
      </c>
      <c r="B66" s="39" t="s">
        <v>66</v>
      </c>
      <c r="C66" s="40" t="n">
        <v>1</v>
      </c>
      <c r="D66" s="40" t="n">
        <v>1</v>
      </c>
      <c r="E66" s="43"/>
      <c r="F66" s="39" t="s">
        <v>476</v>
      </c>
      <c r="G66" s="41" t="n">
        <v>1</v>
      </c>
      <c r="H66" s="42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3.3" outlineLevel="0" r="67">
      <c r="A67" s="39" t="s">
        <v>114</v>
      </c>
      <c r="B67" s="39" t="s">
        <v>115</v>
      </c>
      <c r="C67" s="40" t="n">
        <v>90</v>
      </c>
      <c r="D67" s="40" t="n">
        <v>90</v>
      </c>
      <c r="E67" s="40" t="n">
        <v>548</v>
      </c>
      <c r="F67" s="39" t="s">
        <v>442</v>
      </c>
      <c r="G67" s="41" t="n">
        <v>1</v>
      </c>
      <c r="H67" s="42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3.3" outlineLevel="0" r="68">
      <c r="A68" s="39" t="s">
        <v>176</v>
      </c>
      <c r="B68" s="39" t="s">
        <v>130</v>
      </c>
      <c r="C68" s="40" t="n">
        <v>130</v>
      </c>
      <c r="D68" s="40" t="n">
        <v>130</v>
      </c>
      <c r="E68" s="40" t="n">
        <v>520</v>
      </c>
      <c r="F68" s="39" t="s">
        <v>131</v>
      </c>
      <c r="G68" s="41" t="n">
        <v>1</v>
      </c>
      <c r="H68" s="42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3.3" outlineLevel="0" r="69">
      <c r="A69" s="39" t="s">
        <v>289</v>
      </c>
      <c r="B69" s="39" t="s">
        <v>100</v>
      </c>
      <c r="C69" s="40" t="n">
        <v>1</v>
      </c>
      <c r="D69" s="40" t="n">
        <v>1</v>
      </c>
      <c r="E69" s="40" t="n">
        <v>4</v>
      </c>
      <c r="F69" s="39" t="s">
        <v>520</v>
      </c>
      <c r="G69" s="41" t="n">
        <v>1</v>
      </c>
      <c r="H69" s="42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3.3" outlineLevel="0" r="70">
      <c r="A70" s="39" t="s">
        <v>157</v>
      </c>
      <c r="B70" s="39" t="s">
        <v>100</v>
      </c>
      <c r="C70" s="40" t="n">
        <v>1</v>
      </c>
      <c r="D70" s="40" t="n">
        <v>1</v>
      </c>
      <c r="E70" s="40" t="n">
        <v>4</v>
      </c>
      <c r="F70" s="39" t="s">
        <v>520</v>
      </c>
      <c r="G70" s="41" t="n">
        <v>1</v>
      </c>
      <c r="H70" s="42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3.3" outlineLevel="0" r="71">
      <c r="A71" s="39" t="s">
        <v>443</v>
      </c>
      <c r="B71" s="39" t="s">
        <v>100</v>
      </c>
      <c r="C71" s="40" t="n">
        <v>69</v>
      </c>
      <c r="D71" s="40" t="n">
        <v>89</v>
      </c>
      <c r="E71" s="40" t="n">
        <v>716</v>
      </c>
      <c r="F71" s="39" t="s">
        <v>520</v>
      </c>
      <c r="G71" s="41" t="n">
        <v>1</v>
      </c>
      <c r="H71" s="42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3.3" outlineLevel="0" r="72">
      <c r="A72" s="39" t="s">
        <v>360</v>
      </c>
      <c r="B72" s="39" t="s">
        <v>51</v>
      </c>
      <c r="C72" s="40" t="n">
        <v>506</v>
      </c>
      <c r="D72" s="40" t="n">
        <v>2024</v>
      </c>
      <c r="E72" s="40" t="n">
        <v>21495</v>
      </c>
      <c r="F72" s="39" t="s">
        <v>440</v>
      </c>
      <c r="G72" s="41" t="n">
        <v>1</v>
      </c>
      <c r="H72" s="42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3.3" outlineLevel="0" r="73">
      <c r="A73" s="39" t="s">
        <v>306</v>
      </c>
      <c r="B73" s="39" t="s">
        <v>46</v>
      </c>
      <c r="C73" s="40" t="n">
        <v>106</v>
      </c>
      <c r="D73" s="40" t="n">
        <v>382</v>
      </c>
      <c r="E73" s="40" t="n">
        <v>3300</v>
      </c>
      <c r="F73" s="39" t="s">
        <v>515</v>
      </c>
      <c r="G73" s="41" t="n">
        <v>1</v>
      </c>
      <c r="H73" s="42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3.3" outlineLevel="0" r="74">
      <c r="A74" s="39" t="s">
        <v>287</v>
      </c>
      <c r="B74" s="39" t="s">
        <v>43</v>
      </c>
      <c r="C74" s="40" t="n">
        <v>94</v>
      </c>
      <c r="D74" s="40" t="n">
        <v>378</v>
      </c>
      <c r="E74" s="40" t="n">
        <v>3572</v>
      </c>
      <c r="F74" s="39" t="s">
        <v>442</v>
      </c>
      <c r="G74" s="41" t="n">
        <v>1</v>
      </c>
      <c r="H74" s="42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3.3" outlineLevel="0" r="75">
      <c r="A75" s="39" t="s">
        <v>459</v>
      </c>
      <c r="B75" s="39" t="s">
        <v>43</v>
      </c>
      <c r="C75" s="40" t="n">
        <v>120</v>
      </c>
      <c r="D75" s="40" t="n">
        <v>480</v>
      </c>
      <c r="E75" s="40" t="n">
        <v>42576</v>
      </c>
      <c r="F75" s="39" t="s">
        <v>442</v>
      </c>
      <c r="G75" s="41" t="n">
        <v>1</v>
      </c>
      <c r="H75" s="42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3.3" outlineLevel="0" r="76">
      <c r="A76" s="39" t="s">
        <v>205</v>
      </c>
      <c r="B76" s="39" t="s">
        <v>74</v>
      </c>
      <c r="C76" s="40" t="n">
        <v>72</v>
      </c>
      <c r="D76" s="40" t="n">
        <v>384</v>
      </c>
      <c r="E76" s="40" t="n">
        <v>3226</v>
      </c>
      <c r="F76" s="39" t="s">
        <v>75</v>
      </c>
      <c r="G76" s="41" t="n">
        <v>1</v>
      </c>
      <c r="H76" s="42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3.3" outlineLevel="0" r="77">
      <c r="A77" s="39" t="s">
        <v>77</v>
      </c>
      <c r="B77" s="39" t="s">
        <v>59</v>
      </c>
      <c r="C77" s="40" t="n">
        <v>52</v>
      </c>
      <c r="D77" s="40" t="n">
        <v>160</v>
      </c>
      <c r="E77" s="40" t="n">
        <v>1386</v>
      </c>
      <c r="F77" s="39" t="s">
        <v>60</v>
      </c>
      <c r="G77" s="41" t="n">
        <v>1</v>
      </c>
      <c r="H77" s="42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3.3" outlineLevel="0" r="78">
      <c r="A78" s="39" t="s">
        <v>513</v>
      </c>
      <c r="B78" s="39" t="s">
        <v>74</v>
      </c>
      <c r="C78" s="40" t="n">
        <v>2</v>
      </c>
      <c r="D78" s="40" t="n">
        <v>8</v>
      </c>
      <c r="E78" s="40" t="n">
        <v>96</v>
      </c>
      <c r="F78" s="39" t="s">
        <v>75</v>
      </c>
      <c r="G78" s="41" t="n">
        <v>1</v>
      </c>
      <c r="H78" s="42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3.3" outlineLevel="0" r="79">
      <c r="A79" s="39" t="s">
        <v>299</v>
      </c>
      <c r="B79" s="39" t="s">
        <v>168</v>
      </c>
      <c r="C79" s="40" t="n">
        <v>24</v>
      </c>
      <c r="D79" s="40" t="n">
        <v>24</v>
      </c>
      <c r="E79" s="40" t="n">
        <v>312</v>
      </c>
      <c r="F79" s="39" t="s">
        <v>490</v>
      </c>
      <c r="G79" s="41" t="n">
        <v>1</v>
      </c>
      <c r="H79" s="42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3.3" outlineLevel="0" r="80">
      <c r="A80" s="39" t="s">
        <v>257</v>
      </c>
      <c r="B80" s="39" t="s">
        <v>100</v>
      </c>
      <c r="C80" s="40" t="n">
        <v>257</v>
      </c>
      <c r="D80" s="40" t="n">
        <v>1153</v>
      </c>
      <c r="E80" s="40" t="n">
        <v>9049</v>
      </c>
      <c r="F80" s="39" t="s">
        <v>520</v>
      </c>
      <c r="G80" s="41" t="n">
        <v>0.999</v>
      </c>
      <c r="H80" s="42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3.3" outlineLevel="0" r="81">
      <c r="A81" s="39" t="s">
        <v>193</v>
      </c>
      <c r="B81" s="39" t="s">
        <v>51</v>
      </c>
      <c r="C81" s="40" t="n">
        <v>688</v>
      </c>
      <c r="D81" s="40" t="n">
        <v>2488</v>
      </c>
      <c r="E81" s="40" t="n">
        <v>26746</v>
      </c>
      <c r="F81" s="39" t="s">
        <v>440</v>
      </c>
      <c r="G81" s="41" t="n">
        <v>0.9988</v>
      </c>
      <c r="H81" s="42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3.3" outlineLevel="0" r="82">
      <c r="A82" s="39" t="s">
        <v>393</v>
      </c>
      <c r="B82" s="39" t="s">
        <v>40</v>
      </c>
      <c r="C82" s="40" t="n">
        <v>2</v>
      </c>
      <c r="D82" s="40" t="n">
        <v>4</v>
      </c>
      <c r="E82" s="40" t="n">
        <v>16</v>
      </c>
      <c r="F82" s="39" t="s">
        <v>41</v>
      </c>
      <c r="G82" s="41" t="n">
        <v>0.9988</v>
      </c>
      <c r="H82" s="42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3.3" outlineLevel="0" r="83">
      <c r="A83" s="39" t="s">
        <v>300</v>
      </c>
      <c r="B83" s="39" t="s">
        <v>272</v>
      </c>
      <c r="C83" s="40" t="n">
        <v>96</v>
      </c>
      <c r="D83" s="40" t="n">
        <v>96</v>
      </c>
      <c r="E83" s="40" t="n">
        <v>541440</v>
      </c>
      <c r="F83" s="39" t="s">
        <v>273</v>
      </c>
      <c r="G83" s="41" t="n">
        <v>0.9986</v>
      </c>
      <c r="H83" s="42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3.3" outlineLevel="0" r="84">
      <c r="A84" s="39" t="s">
        <v>236</v>
      </c>
      <c r="B84" s="39" t="s">
        <v>46</v>
      </c>
      <c r="C84" s="40" t="n">
        <v>106</v>
      </c>
      <c r="D84" s="40" t="n">
        <v>356</v>
      </c>
      <c r="E84" s="40" t="n">
        <v>3072</v>
      </c>
      <c r="F84" s="39" t="s">
        <v>515</v>
      </c>
      <c r="G84" s="41" t="n">
        <v>0.9986</v>
      </c>
      <c r="H84" s="42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3.3" outlineLevel="0" r="85">
      <c r="A85" s="39" t="s">
        <v>453</v>
      </c>
      <c r="B85" s="39" t="s">
        <v>100</v>
      </c>
      <c r="C85" s="40" t="n">
        <v>37</v>
      </c>
      <c r="D85" s="40" t="n">
        <v>57</v>
      </c>
      <c r="E85" s="40" t="n">
        <v>458</v>
      </c>
      <c r="F85" s="39" t="s">
        <v>520</v>
      </c>
      <c r="G85" s="41" t="n">
        <v>0.9985</v>
      </c>
      <c r="H85" s="42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3.3" outlineLevel="0" r="86">
      <c r="A86" s="39" t="s">
        <v>271</v>
      </c>
      <c r="B86" s="39" t="s">
        <v>272</v>
      </c>
      <c r="C86" s="40" t="n">
        <v>168</v>
      </c>
      <c r="D86" s="40" t="n">
        <v>168</v>
      </c>
      <c r="E86" s="40" t="n">
        <v>947520</v>
      </c>
      <c r="F86" s="39" t="s">
        <v>273</v>
      </c>
      <c r="G86" s="41" t="n">
        <v>0.9985</v>
      </c>
      <c r="H86" s="42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3.3" outlineLevel="0" r="87">
      <c r="A87" s="39" t="s">
        <v>230</v>
      </c>
      <c r="B87" s="39" t="s">
        <v>51</v>
      </c>
      <c r="C87" s="40" t="n">
        <v>8</v>
      </c>
      <c r="D87" s="40" t="n">
        <v>32</v>
      </c>
      <c r="E87" s="40" t="n">
        <v>294</v>
      </c>
      <c r="F87" s="39" t="s">
        <v>440</v>
      </c>
      <c r="G87" s="41" t="n">
        <v>0.9985</v>
      </c>
      <c r="H87" s="42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3.3" outlineLevel="0" r="88">
      <c r="A88" s="39" t="s">
        <v>211</v>
      </c>
      <c r="B88" s="39" t="s">
        <v>46</v>
      </c>
      <c r="C88" s="40" t="n">
        <v>150</v>
      </c>
      <c r="D88" s="40" t="n">
        <v>1500</v>
      </c>
      <c r="E88" s="40" t="n">
        <v>30000</v>
      </c>
      <c r="F88" s="39" t="s">
        <v>515</v>
      </c>
      <c r="G88" s="41" t="n">
        <v>0.9983</v>
      </c>
      <c r="H88" s="42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3.3" outlineLevel="0" r="89">
      <c r="A89" s="39" t="s">
        <v>462</v>
      </c>
      <c r="B89" s="39" t="s">
        <v>43</v>
      </c>
      <c r="C89" s="40" t="n">
        <v>62</v>
      </c>
      <c r="D89" s="40" t="n">
        <v>248</v>
      </c>
      <c r="E89" s="40" t="n">
        <v>1991</v>
      </c>
      <c r="F89" s="39" t="s">
        <v>442</v>
      </c>
      <c r="G89" s="41" t="n">
        <v>0.9978</v>
      </c>
      <c r="H89" s="42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3.3" outlineLevel="0" r="90">
      <c r="A90" s="39" t="s">
        <v>362</v>
      </c>
      <c r="B90" s="39" t="s">
        <v>275</v>
      </c>
      <c r="C90" s="40" t="n">
        <v>82</v>
      </c>
      <c r="D90" s="40" t="n">
        <v>82</v>
      </c>
      <c r="E90" s="43"/>
      <c r="F90" s="39" t="s">
        <v>474</v>
      </c>
      <c r="G90" s="41" t="n">
        <v>0.9975</v>
      </c>
      <c r="H90" s="42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3.3" outlineLevel="0" r="91">
      <c r="A91" s="39" t="s">
        <v>56</v>
      </c>
      <c r="B91" s="39" t="s">
        <v>51</v>
      </c>
      <c r="C91" s="40" t="n">
        <v>6</v>
      </c>
      <c r="D91" s="40" t="n">
        <v>12</v>
      </c>
      <c r="E91" s="40" t="n">
        <v>73</v>
      </c>
      <c r="F91" s="39" t="s">
        <v>440</v>
      </c>
      <c r="G91" s="41" t="n">
        <v>0.9973</v>
      </c>
      <c r="H91" s="42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3.3" outlineLevel="0" r="92">
      <c r="A92" s="39" t="s">
        <v>53</v>
      </c>
      <c r="B92" s="39" t="s">
        <v>51</v>
      </c>
      <c r="C92" s="40" t="n">
        <v>16</v>
      </c>
      <c r="D92" s="40" t="n">
        <v>16</v>
      </c>
      <c r="E92" s="40" t="n">
        <v>83</v>
      </c>
      <c r="F92" s="39" t="s">
        <v>440</v>
      </c>
      <c r="G92" s="41" t="n">
        <v>0.9973</v>
      </c>
      <c r="H92" s="42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3.3" outlineLevel="0" r="93">
      <c r="A93" s="39" t="s">
        <v>274</v>
      </c>
      <c r="B93" s="39" t="s">
        <v>275</v>
      </c>
      <c r="C93" s="40" t="n">
        <v>10</v>
      </c>
      <c r="D93" s="40" t="n">
        <v>10</v>
      </c>
      <c r="E93" s="43"/>
      <c r="F93" s="39" t="s">
        <v>474</v>
      </c>
      <c r="G93" s="41" t="n">
        <v>0.9972</v>
      </c>
      <c r="H93" s="42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3.3" outlineLevel="0" r="94">
      <c r="A94" s="39" t="s">
        <v>102</v>
      </c>
      <c r="B94" s="39" t="s">
        <v>46</v>
      </c>
      <c r="C94" s="40" t="n">
        <v>7</v>
      </c>
      <c r="D94" s="40" t="n">
        <v>14</v>
      </c>
      <c r="E94" s="40" t="n">
        <v>74</v>
      </c>
      <c r="F94" s="39" t="s">
        <v>515</v>
      </c>
      <c r="G94" s="41" t="n">
        <v>0.9972</v>
      </c>
      <c r="H94" s="42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3.3" outlineLevel="0" r="95">
      <c r="A95" s="39" t="s">
        <v>159</v>
      </c>
      <c r="B95" s="39" t="s">
        <v>51</v>
      </c>
      <c r="C95" s="40" t="n">
        <v>8</v>
      </c>
      <c r="D95" s="40" t="n">
        <v>16</v>
      </c>
      <c r="E95" s="40" t="n">
        <v>98</v>
      </c>
      <c r="F95" s="39" t="s">
        <v>440</v>
      </c>
      <c r="G95" s="41" t="n">
        <v>0.9972</v>
      </c>
      <c r="H95" s="42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3.3" outlineLevel="0" r="96">
      <c r="A96" s="39" t="s">
        <v>109</v>
      </c>
      <c r="B96" s="39" t="s">
        <v>74</v>
      </c>
      <c r="C96" s="40" t="n">
        <v>1598</v>
      </c>
      <c r="D96" s="40" t="n">
        <v>7385</v>
      </c>
      <c r="E96" s="40" t="n">
        <v>61263</v>
      </c>
      <c r="F96" s="39" t="s">
        <v>75</v>
      </c>
      <c r="G96" s="41" t="n">
        <v>0.9971</v>
      </c>
      <c r="H96" s="42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3.3" outlineLevel="0" r="97">
      <c r="A97" s="39" t="s">
        <v>140</v>
      </c>
      <c r="B97" s="39" t="s">
        <v>141</v>
      </c>
      <c r="C97" s="40" t="n">
        <v>9168</v>
      </c>
      <c r="D97" s="40" t="n">
        <v>9168</v>
      </c>
      <c r="E97" s="40" t="n">
        <v>85429</v>
      </c>
      <c r="F97" s="39" t="s">
        <v>90</v>
      </c>
      <c r="G97" s="41" t="n">
        <v>0.9968</v>
      </c>
      <c r="H97" s="42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3.3" outlineLevel="0" r="98">
      <c r="A98" s="39" t="s">
        <v>429</v>
      </c>
      <c r="B98" s="39" t="s">
        <v>430</v>
      </c>
      <c r="C98" s="40" t="n">
        <v>5462</v>
      </c>
      <c r="D98" s="40" t="n">
        <v>5462</v>
      </c>
      <c r="E98" s="40" t="n">
        <v>50945</v>
      </c>
      <c r="F98" s="39" t="s">
        <v>90</v>
      </c>
      <c r="G98" s="41" t="n">
        <v>0.9968</v>
      </c>
      <c r="H98" s="42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3.3" outlineLevel="0" r="99">
      <c r="A99" s="39" t="s">
        <v>509</v>
      </c>
      <c r="B99" s="39" t="s">
        <v>510</v>
      </c>
      <c r="C99" s="40" t="n">
        <v>24</v>
      </c>
      <c r="D99" s="40" t="n">
        <v>80</v>
      </c>
      <c r="E99" s="40" t="n">
        <v>656</v>
      </c>
      <c r="F99" s="39" t="s">
        <v>122</v>
      </c>
      <c r="G99" s="41" t="n">
        <v>0.9965</v>
      </c>
      <c r="H99" s="42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3.3" outlineLevel="0" r="100">
      <c r="A100" s="39" t="s">
        <v>285</v>
      </c>
      <c r="B100" s="39" t="s">
        <v>200</v>
      </c>
      <c r="C100" s="40" t="n">
        <v>12</v>
      </c>
      <c r="D100" s="40" t="n">
        <v>48</v>
      </c>
      <c r="E100" s="40" t="n">
        <v>461</v>
      </c>
      <c r="F100" s="39" t="s">
        <v>201</v>
      </c>
      <c r="G100" s="41" t="n">
        <v>0.9965</v>
      </c>
      <c r="H100" s="42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3.3" outlineLevel="0" r="101">
      <c r="A101" s="39" t="s">
        <v>345</v>
      </c>
      <c r="B101" s="39" t="s">
        <v>122</v>
      </c>
      <c r="C101" s="40" t="n">
        <v>180</v>
      </c>
      <c r="D101" s="40" t="n">
        <v>1104</v>
      </c>
      <c r="E101" s="40" t="n">
        <v>11705</v>
      </c>
      <c r="F101" s="39" t="s">
        <v>122</v>
      </c>
      <c r="G101" s="41" t="n">
        <v>0.9962</v>
      </c>
      <c r="H101" s="42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3.3" outlineLevel="0" r="102">
      <c r="A102" s="39" t="s">
        <v>93</v>
      </c>
      <c r="B102" s="39" t="s">
        <v>59</v>
      </c>
      <c r="C102" s="40" t="n">
        <v>492</v>
      </c>
      <c r="D102" s="40" t="n">
        <v>1968</v>
      </c>
      <c r="E102" s="40" t="n">
        <v>22351</v>
      </c>
      <c r="F102" s="39" t="s">
        <v>60</v>
      </c>
      <c r="G102" s="41" t="n">
        <v>0.9961</v>
      </c>
      <c r="H102" s="42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3.3" outlineLevel="0" r="103">
      <c r="A103" s="39" t="s">
        <v>436</v>
      </c>
      <c r="B103" s="39" t="s">
        <v>437</v>
      </c>
      <c r="C103" s="40" t="n">
        <v>12</v>
      </c>
      <c r="D103" s="40" t="n">
        <v>48</v>
      </c>
      <c r="E103" s="40" t="n">
        <v>561</v>
      </c>
      <c r="F103" s="39" t="s">
        <v>234</v>
      </c>
      <c r="G103" s="41" t="n">
        <v>0.996</v>
      </c>
      <c r="H103" s="42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3.3" outlineLevel="0" r="104">
      <c r="A104" s="39" t="s">
        <v>410</v>
      </c>
      <c r="B104" s="39" t="s">
        <v>46</v>
      </c>
      <c r="C104" s="40" t="n">
        <v>62</v>
      </c>
      <c r="D104" s="40" t="n">
        <v>124</v>
      </c>
      <c r="E104" s="40" t="n">
        <v>982</v>
      </c>
      <c r="F104" s="39" t="s">
        <v>515</v>
      </c>
      <c r="G104" s="41" t="n">
        <v>0.9959</v>
      </c>
      <c r="H104" s="42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3.3" outlineLevel="0" r="105">
      <c r="A105" s="39" t="s">
        <v>417</v>
      </c>
      <c r="B105" s="39" t="s">
        <v>46</v>
      </c>
      <c r="C105" s="40" t="n">
        <v>298</v>
      </c>
      <c r="D105" s="40" t="n">
        <v>596</v>
      </c>
      <c r="E105" s="40" t="n">
        <v>4255</v>
      </c>
      <c r="F105" s="39" t="s">
        <v>515</v>
      </c>
      <c r="G105" s="41" t="n">
        <v>0.9959</v>
      </c>
      <c r="H105" s="42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3.3" outlineLevel="0" r="106">
      <c r="A106" s="39" t="s">
        <v>262</v>
      </c>
      <c r="B106" s="39" t="s">
        <v>43</v>
      </c>
      <c r="C106" s="40" t="n">
        <v>30</v>
      </c>
      <c r="D106" s="40" t="n">
        <v>360</v>
      </c>
      <c r="E106" s="40" t="n">
        <v>4950</v>
      </c>
      <c r="F106" s="39" t="s">
        <v>442</v>
      </c>
      <c r="G106" s="41" t="n">
        <v>0.9956</v>
      </c>
      <c r="H106" s="42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3.3" outlineLevel="0" r="107">
      <c r="A107" s="39" t="s">
        <v>456</v>
      </c>
      <c r="B107" s="39" t="s">
        <v>457</v>
      </c>
      <c r="C107" s="40" t="n">
        <v>10</v>
      </c>
      <c r="D107" s="40" t="n">
        <v>40</v>
      </c>
      <c r="E107" s="40" t="n">
        <v>252</v>
      </c>
      <c r="F107" s="39" t="s">
        <v>492</v>
      </c>
      <c r="G107" s="41" t="n">
        <v>0.9952</v>
      </c>
      <c r="H107" s="42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3.3" outlineLevel="0" r="108">
      <c r="A108" s="39" t="s">
        <v>353</v>
      </c>
      <c r="B108" s="39" t="s">
        <v>74</v>
      </c>
      <c r="C108" s="40" t="n">
        <v>451</v>
      </c>
      <c r="D108" s="40" t="n">
        <v>2534</v>
      </c>
      <c r="E108" s="40" t="n">
        <v>21792</v>
      </c>
      <c r="F108" s="39" t="s">
        <v>75</v>
      </c>
      <c r="G108" s="41" t="n">
        <v>0.9946</v>
      </c>
      <c r="H108" s="42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3.3" outlineLevel="0" r="109">
      <c r="A109" s="39" t="s">
        <v>144</v>
      </c>
      <c r="B109" s="39" t="s">
        <v>115</v>
      </c>
      <c r="C109" s="40" t="n">
        <v>312</v>
      </c>
      <c r="D109" s="40" t="n">
        <v>1248</v>
      </c>
      <c r="E109" s="40" t="n">
        <v>8524</v>
      </c>
      <c r="F109" s="39" t="s">
        <v>442</v>
      </c>
      <c r="G109" s="41" t="n">
        <v>0.9945</v>
      </c>
      <c r="H109" s="42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3.3" outlineLevel="0" r="110">
      <c r="A110" s="39" t="s">
        <v>202</v>
      </c>
      <c r="B110" s="39" t="s">
        <v>46</v>
      </c>
      <c r="C110" s="40" t="n">
        <v>42</v>
      </c>
      <c r="D110" s="40" t="n">
        <v>52</v>
      </c>
      <c r="E110" s="40" t="n">
        <v>229</v>
      </c>
      <c r="F110" s="39" t="s">
        <v>515</v>
      </c>
      <c r="G110" s="41" t="n">
        <v>0.9943</v>
      </c>
      <c r="H110" s="42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3.3" outlineLevel="0" r="111">
      <c r="A111" s="39" t="s">
        <v>215</v>
      </c>
      <c r="B111" s="39" t="s">
        <v>59</v>
      </c>
      <c r="C111" s="40" t="n">
        <v>118</v>
      </c>
      <c r="D111" s="40" t="n">
        <v>472</v>
      </c>
      <c r="E111" s="40" t="n">
        <v>5475</v>
      </c>
      <c r="F111" s="39" t="s">
        <v>60</v>
      </c>
      <c r="G111" s="41" t="n">
        <v>0.9942</v>
      </c>
      <c r="H111" s="42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3.3" outlineLevel="0" r="112">
      <c r="A112" s="39" t="s">
        <v>323</v>
      </c>
      <c r="B112" s="39" t="s">
        <v>152</v>
      </c>
      <c r="C112" s="40" t="n">
        <v>102</v>
      </c>
      <c r="D112" s="40" t="n">
        <v>404</v>
      </c>
      <c r="E112" s="40" t="n">
        <v>4202</v>
      </c>
      <c r="F112" s="39" t="s">
        <v>49</v>
      </c>
      <c r="G112" s="41" t="n">
        <v>0.9942</v>
      </c>
      <c r="H112" s="42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3.3" outlineLevel="0" r="113">
      <c r="A113" s="39" t="s">
        <v>282</v>
      </c>
      <c r="B113" s="39" t="s">
        <v>43</v>
      </c>
      <c r="C113" s="40" t="n">
        <v>744</v>
      </c>
      <c r="D113" s="40" t="n">
        <v>2976</v>
      </c>
      <c r="E113" s="40" t="n">
        <v>32312</v>
      </c>
      <c r="F113" s="39" t="s">
        <v>442</v>
      </c>
      <c r="G113" s="41" t="n">
        <v>0.9934</v>
      </c>
      <c r="H113" s="42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3.3" outlineLevel="0" r="114">
      <c r="A114" s="39" t="s">
        <v>270</v>
      </c>
      <c r="B114" s="39" t="s">
        <v>43</v>
      </c>
      <c r="C114" s="40" t="n">
        <v>286</v>
      </c>
      <c r="D114" s="40" t="n">
        <v>1144</v>
      </c>
      <c r="E114" s="40" t="n">
        <v>8471</v>
      </c>
      <c r="F114" s="39" t="s">
        <v>442</v>
      </c>
      <c r="G114" s="41" t="n">
        <v>0.9931</v>
      </c>
      <c r="H114" s="42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3.3" outlineLevel="0" r="115">
      <c r="A115" s="39" t="s">
        <v>484</v>
      </c>
      <c r="B115" s="39" t="s">
        <v>141</v>
      </c>
      <c r="C115" s="43" t="n">
        <v>1</v>
      </c>
      <c r="D115" s="43" t="n">
        <v>1</v>
      </c>
      <c r="E115" s="43"/>
      <c r="F115" s="39" t="s">
        <v>90</v>
      </c>
      <c r="G115" s="41" t="n">
        <v>0.9929</v>
      </c>
      <c r="H115" s="42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3.3" outlineLevel="0" r="116">
      <c r="A116" s="39" t="s">
        <v>155</v>
      </c>
      <c r="B116" s="39" t="s">
        <v>156</v>
      </c>
      <c r="C116" s="40" t="n">
        <v>92</v>
      </c>
      <c r="D116" s="40" t="n">
        <v>368</v>
      </c>
      <c r="E116" s="40" t="n">
        <v>2944</v>
      </c>
      <c r="F116" s="39" t="s">
        <v>90</v>
      </c>
      <c r="G116" s="41" t="n">
        <v>0.9928</v>
      </c>
      <c r="H116" s="42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3.3" outlineLevel="0" r="117">
      <c r="A117" s="39" t="s">
        <v>154</v>
      </c>
      <c r="B117" s="39" t="s">
        <v>59</v>
      </c>
      <c r="C117" s="40" t="n">
        <v>400</v>
      </c>
      <c r="D117" s="40" t="n">
        <v>1600</v>
      </c>
      <c r="E117" s="40" t="n">
        <v>12800</v>
      </c>
      <c r="F117" s="39" t="s">
        <v>60</v>
      </c>
      <c r="G117" s="41" t="n">
        <v>0.9921</v>
      </c>
      <c r="H117" s="42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3.3" outlineLevel="0" r="118">
      <c r="A118" s="39" t="s">
        <v>98</v>
      </c>
      <c r="B118" s="39" t="s">
        <v>59</v>
      </c>
      <c r="C118" s="40" t="n">
        <v>145</v>
      </c>
      <c r="D118" s="40" t="n">
        <v>580</v>
      </c>
      <c r="E118" s="40" t="n">
        <v>8390</v>
      </c>
      <c r="F118" s="39" t="s">
        <v>60</v>
      </c>
      <c r="G118" s="41" t="n">
        <v>0.9919</v>
      </c>
      <c r="H118" s="42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3.3" outlineLevel="0" r="119">
      <c r="A119" s="39" t="s">
        <v>335</v>
      </c>
      <c r="B119" s="39" t="s">
        <v>48</v>
      </c>
      <c r="C119" s="40" t="n">
        <v>57</v>
      </c>
      <c r="D119" s="40" t="n">
        <v>456</v>
      </c>
      <c r="E119" s="40" t="n">
        <v>6598</v>
      </c>
      <c r="F119" s="39" t="s">
        <v>49</v>
      </c>
      <c r="G119" s="41" t="n">
        <v>0.9918</v>
      </c>
      <c r="H119" s="42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3.3" outlineLevel="0" r="120">
      <c r="A120" s="39" t="s">
        <v>390</v>
      </c>
      <c r="B120" s="39" t="s">
        <v>180</v>
      </c>
      <c r="C120" s="40" t="n">
        <v>10</v>
      </c>
      <c r="D120" s="40" t="n">
        <v>20</v>
      </c>
      <c r="E120" s="43"/>
      <c r="F120" s="39" t="s">
        <v>475</v>
      </c>
      <c r="G120" s="41" t="n">
        <v>0.9896</v>
      </c>
      <c r="H120" s="42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3.3" outlineLevel="0" r="121">
      <c r="A121" s="39" t="s">
        <v>181</v>
      </c>
      <c r="B121" s="39" t="s">
        <v>62</v>
      </c>
      <c r="C121" s="40" t="n">
        <v>126</v>
      </c>
      <c r="D121" s="40" t="n">
        <v>896</v>
      </c>
      <c r="E121" s="40" t="n">
        <v>12992</v>
      </c>
      <c r="F121" s="39" t="s">
        <v>439</v>
      </c>
      <c r="G121" s="41" t="n">
        <v>0.9889</v>
      </c>
      <c r="H121" s="42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3.3" outlineLevel="0" r="122">
      <c r="A122" s="39" t="s">
        <v>78</v>
      </c>
      <c r="B122" s="39" t="s">
        <v>62</v>
      </c>
      <c r="C122" s="40" t="n">
        <v>2562</v>
      </c>
      <c r="D122" s="40" t="n">
        <v>13764</v>
      </c>
      <c r="E122" s="40" t="n">
        <v>107891</v>
      </c>
      <c r="F122" s="39" t="s">
        <v>439</v>
      </c>
      <c r="G122" s="41" t="n">
        <v>0.9889</v>
      </c>
      <c r="H122" s="42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3.3" outlineLevel="0" r="123">
      <c r="A123" s="39" t="s">
        <v>243</v>
      </c>
      <c r="B123" s="39" t="s">
        <v>162</v>
      </c>
      <c r="C123" s="40" t="n">
        <v>226</v>
      </c>
      <c r="D123" s="40" t="n">
        <v>904</v>
      </c>
      <c r="E123" s="40" t="n">
        <v>8885</v>
      </c>
      <c r="F123" s="39" t="s">
        <v>131</v>
      </c>
      <c r="G123" s="41" t="n">
        <v>0.9883</v>
      </c>
      <c r="H123" s="42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3.3" outlineLevel="0" r="124">
      <c r="A124" s="39" t="s">
        <v>320</v>
      </c>
      <c r="B124" s="39" t="s">
        <v>115</v>
      </c>
      <c r="C124" s="40" t="n">
        <v>9</v>
      </c>
      <c r="D124" s="40" t="n">
        <v>54</v>
      </c>
      <c r="E124" s="40" t="n">
        <v>1019</v>
      </c>
      <c r="F124" s="39" t="s">
        <v>442</v>
      </c>
      <c r="G124" s="41" t="n">
        <v>0.9882</v>
      </c>
      <c r="H124" s="42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3.3" outlineLevel="0" r="125">
      <c r="A125" s="39" t="s">
        <v>346</v>
      </c>
      <c r="B125" s="39" t="s">
        <v>122</v>
      </c>
      <c r="C125" s="40" t="n">
        <v>120</v>
      </c>
      <c r="D125" s="40" t="n">
        <v>400</v>
      </c>
      <c r="E125" s="43"/>
      <c r="F125" s="39" t="s">
        <v>122</v>
      </c>
      <c r="G125" s="41" t="n">
        <v>0.9881</v>
      </c>
      <c r="H125" s="42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3.3" outlineLevel="0" r="126">
      <c r="A126" s="39" t="s">
        <v>95</v>
      </c>
      <c r="B126" s="39" t="s">
        <v>46</v>
      </c>
      <c r="C126" s="40" t="n">
        <v>26</v>
      </c>
      <c r="D126" s="40" t="n">
        <v>26</v>
      </c>
      <c r="E126" s="40" t="n">
        <v>116</v>
      </c>
      <c r="F126" s="39" t="s">
        <v>515</v>
      </c>
      <c r="G126" s="41" t="n">
        <v>0.988</v>
      </c>
      <c r="H126" s="42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3.3" outlineLevel="0" r="127">
      <c r="A127" s="39" t="s">
        <v>107</v>
      </c>
      <c r="B127" s="39" t="s">
        <v>74</v>
      </c>
      <c r="C127" s="40" t="n">
        <v>188</v>
      </c>
      <c r="D127" s="40" t="n">
        <v>816</v>
      </c>
      <c r="E127" s="40" t="n">
        <v>7811</v>
      </c>
      <c r="F127" s="39" t="s">
        <v>75</v>
      </c>
      <c r="G127" s="41" t="n">
        <v>0.9879</v>
      </c>
      <c r="H127" s="42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3.3" outlineLevel="0" r="128">
      <c r="A128" s="39" t="s">
        <v>404</v>
      </c>
      <c r="B128" s="39" t="s">
        <v>396</v>
      </c>
      <c r="C128" s="40" t="n">
        <v>12</v>
      </c>
      <c r="D128" s="40" t="n">
        <v>48</v>
      </c>
      <c r="E128" s="40" t="n">
        <v>440</v>
      </c>
      <c r="F128" s="39" t="s">
        <v>483</v>
      </c>
      <c r="G128" s="41" t="n">
        <v>0.9878</v>
      </c>
      <c r="H128" s="42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3.3" outlineLevel="0" r="129">
      <c r="A129" s="39" t="s">
        <v>108</v>
      </c>
      <c r="B129" s="39" t="s">
        <v>62</v>
      </c>
      <c r="C129" s="40" t="n">
        <v>10</v>
      </c>
      <c r="D129" s="40" t="n">
        <v>40</v>
      </c>
      <c r="E129" s="40" t="n">
        <v>539</v>
      </c>
      <c r="F129" s="39" t="s">
        <v>439</v>
      </c>
      <c r="G129" s="41" t="n">
        <v>0.9876</v>
      </c>
      <c r="H129" s="42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3.3" outlineLevel="0" r="130">
      <c r="A130" s="39" t="s">
        <v>312</v>
      </c>
      <c r="B130" s="39" t="s">
        <v>122</v>
      </c>
      <c r="C130" s="40" t="n">
        <v>20</v>
      </c>
      <c r="D130" s="40" t="n">
        <v>80</v>
      </c>
      <c r="E130" s="40" t="n">
        <v>672</v>
      </c>
      <c r="F130" s="39" t="s">
        <v>122</v>
      </c>
      <c r="G130" s="41" t="n">
        <v>0.9873</v>
      </c>
      <c r="H130" s="42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3.3" outlineLevel="0" r="131">
      <c r="A131" s="39" t="s">
        <v>171</v>
      </c>
      <c r="B131" s="39" t="s">
        <v>74</v>
      </c>
      <c r="C131" s="40" t="n">
        <v>186</v>
      </c>
      <c r="D131" s="40" t="n">
        <v>854</v>
      </c>
      <c r="E131" s="40" t="n">
        <v>7276</v>
      </c>
      <c r="F131" s="39" t="s">
        <v>75</v>
      </c>
      <c r="G131" s="41" t="n">
        <v>0.987</v>
      </c>
      <c r="H131" s="42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3.3" outlineLevel="0" r="132">
      <c r="A132" s="39" t="s">
        <v>197</v>
      </c>
      <c r="B132" s="39" t="s">
        <v>119</v>
      </c>
      <c r="C132" s="40" t="n">
        <v>4</v>
      </c>
      <c r="D132" s="40" t="n">
        <v>8</v>
      </c>
      <c r="E132" s="40" t="n">
        <v>49</v>
      </c>
      <c r="F132" s="39" t="s">
        <v>120</v>
      </c>
      <c r="G132" s="41" t="n">
        <v>0.9854</v>
      </c>
      <c r="H132" s="42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3.3" outlineLevel="0" r="133">
      <c r="A133" s="39" t="s">
        <v>163</v>
      </c>
      <c r="B133" s="39" t="s">
        <v>62</v>
      </c>
      <c r="C133" s="40" t="n">
        <v>736</v>
      </c>
      <c r="D133" s="40" t="n">
        <v>4232</v>
      </c>
      <c r="E133" s="40" t="n">
        <v>33941</v>
      </c>
      <c r="F133" s="39" t="s">
        <v>439</v>
      </c>
      <c r="G133" s="41" t="n">
        <v>0.9848</v>
      </c>
      <c r="H133" s="42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3.3" outlineLevel="0" r="134">
      <c r="A134" s="39" t="s">
        <v>170</v>
      </c>
      <c r="B134" s="39" t="s">
        <v>137</v>
      </c>
      <c r="C134" s="40" t="n">
        <v>72</v>
      </c>
      <c r="D134" s="40" t="n">
        <v>144</v>
      </c>
      <c r="E134" s="40" t="n">
        <v>864</v>
      </c>
      <c r="F134" s="39" t="s">
        <v>90</v>
      </c>
      <c r="G134" s="41" t="n">
        <v>0.9848</v>
      </c>
      <c r="H134" s="42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3.3" outlineLevel="0" r="135">
      <c r="A135" s="39" t="s">
        <v>377</v>
      </c>
      <c r="B135" s="39" t="s">
        <v>62</v>
      </c>
      <c r="C135" s="40" t="n">
        <v>506</v>
      </c>
      <c r="D135" s="40" t="n">
        <v>2024</v>
      </c>
      <c r="E135" s="40" t="n">
        <v>17002</v>
      </c>
      <c r="F135" s="39" t="s">
        <v>439</v>
      </c>
      <c r="G135" s="41" t="n">
        <v>0.9847</v>
      </c>
      <c r="H135" s="42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3.3" outlineLevel="0" r="136">
      <c r="A136" s="39" t="s">
        <v>354</v>
      </c>
      <c r="B136" s="39" t="s">
        <v>255</v>
      </c>
      <c r="C136" s="40" t="n">
        <v>34</v>
      </c>
      <c r="D136" s="40" t="n">
        <v>272</v>
      </c>
      <c r="E136" s="43"/>
      <c r="F136" s="39" t="s">
        <v>491</v>
      </c>
      <c r="G136" s="41" t="n">
        <v>0.9842</v>
      </c>
      <c r="H136" s="42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3.3" outlineLevel="0" r="137">
      <c r="A137" s="39" t="s">
        <v>342</v>
      </c>
      <c r="B137" s="39" t="s">
        <v>84</v>
      </c>
      <c r="C137" s="40" t="n">
        <v>448</v>
      </c>
      <c r="D137" s="40" t="n">
        <v>5376</v>
      </c>
      <c r="E137" s="40" t="n">
        <v>45320</v>
      </c>
      <c r="F137" s="39" t="s">
        <v>445</v>
      </c>
      <c r="G137" s="41" t="n">
        <v>0.9841</v>
      </c>
      <c r="H137" s="42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3.3" outlineLevel="0" r="138">
      <c r="A138" s="39" t="s">
        <v>217</v>
      </c>
      <c r="B138" s="39" t="s">
        <v>74</v>
      </c>
      <c r="C138" s="40" t="n">
        <v>88</v>
      </c>
      <c r="D138" s="40" t="n">
        <v>344</v>
      </c>
      <c r="E138" s="40" t="n">
        <v>3618</v>
      </c>
      <c r="F138" s="39" t="s">
        <v>75</v>
      </c>
      <c r="G138" s="41" t="n">
        <v>0.984</v>
      </c>
      <c r="H138" s="42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3.3" outlineLevel="0" r="139">
      <c r="A139" s="39" t="s">
        <v>224</v>
      </c>
      <c r="B139" s="39" t="s">
        <v>115</v>
      </c>
      <c r="C139" s="40" t="n">
        <v>20</v>
      </c>
      <c r="D139" s="40" t="n">
        <v>20</v>
      </c>
      <c r="E139" s="40" t="n">
        <v>60</v>
      </c>
      <c r="F139" s="39" t="s">
        <v>442</v>
      </c>
      <c r="G139" s="41" t="n">
        <v>0.9838</v>
      </c>
      <c r="H139" s="42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3.3" outlineLevel="0" r="140">
      <c r="A140" s="39" t="s">
        <v>446</v>
      </c>
      <c r="B140" s="39" t="s">
        <v>447</v>
      </c>
      <c r="C140" s="40" t="n">
        <v>2</v>
      </c>
      <c r="D140" s="40" t="n">
        <v>8</v>
      </c>
      <c r="E140" s="40" t="n">
        <v>118</v>
      </c>
      <c r="F140" s="39" t="s">
        <v>49</v>
      </c>
      <c r="G140" s="41" t="n">
        <v>0.9836</v>
      </c>
      <c r="H140" s="42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3.3" outlineLevel="0" r="141">
      <c r="A141" s="39" t="s">
        <v>387</v>
      </c>
      <c r="B141" s="39" t="s">
        <v>147</v>
      </c>
      <c r="C141" s="40" t="n">
        <v>28</v>
      </c>
      <c r="D141" s="40" t="n">
        <v>40</v>
      </c>
      <c r="E141" s="40" t="n">
        <v>400</v>
      </c>
      <c r="F141" s="39" t="s">
        <v>451</v>
      </c>
      <c r="G141" s="41" t="n">
        <v>0.9834</v>
      </c>
      <c r="H141" s="42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3.3" outlineLevel="0" r="142">
      <c r="A142" s="39" t="s">
        <v>235</v>
      </c>
      <c r="B142" s="39" t="s">
        <v>46</v>
      </c>
      <c r="C142" s="40" t="n">
        <v>188</v>
      </c>
      <c r="D142" s="40" t="n">
        <v>278</v>
      </c>
      <c r="E142" s="40" t="n">
        <v>812</v>
      </c>
      <c r="F142" s="39" t="s">
        <v>515</v>
      </c>
      <c r="G142" s="41" t="n">
        <v>0.9832</v>
      </c>
      <c r="H142" s="42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3.3" outlineLevel="0" r="143">
      <c r="A143" s="39" t="s">
        <v>198</v>
      </c>
      <c r="B143" s="39" t="s">
        <v>62</v>
      </c>
      <c r="C143" s="40" t="n">
        <v>196</v>
      </c>
      <c r="D143" s="40" t="n">
        <v>784</v>
      </c>
      <c r="E143" s="40" t="n">
        <v>8663</v>
      </c>
      <c r="F143" s="39" t="s">
        <v>439</v>
      </c>
      <c r="G143" s="41" t="n">
        <v>0.9832</v>
      </c>
      <c r="H143" s="42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3.3" outlineLevel="0" r="144">
      <c r="A144" s="39" t="s">
        <v>265</v>
      </c>
      <c r="B144" s="39" t="s">
        <v>84</v>
      </c>
      <c r="C144" s="40" t="n">
        <v>32</v>
      </c>
      <c r="D144" s="40" t="n">
        <v>64</v>
      </c>
      <c r="E144" s="40" t="n">
        <v>435</v>
      </c>
      <c r="F144" s="39" t="s">
        <v>445</v>
      </c>
      <c r="G144" s="41" t="n">
        <v>0.9832</v>
      </c>
      <c r="H144" s="42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3.3" outlineLevel="0" r="145">
      <c r="A145" s="39" t="s">
        <v>72</v>
      </c>
      <c r="B145" s="39" t="s">
        <v>66</v>
      </c>
      <c r="C145" s="40" t="n">
        <v>1</v>
      </c>
      <c r="D145" s="40" t="n">
        <v>1</v>
      </c>
      <c r="E145" s="43"/>
      <c r="F145" s="39" t="s">
        <v>476</v>
      </c>
      <c r="G145" s="41" t="n">
        <v>0.9827</v>
      </c>
      <c r="H145" s="42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3.3" outlineLevel="0" r="146">
      <c r="A146" s="39" t="s">
        <v>50</v>
      </c>
      <c r="B146" s="39" t="s">
        <v>51</v>
      </c>
      <c r="C146" s="40" t="n">
        <v>8</v>
      </c>
      <c r="D146" s="40" t="n">
        <v>32</v>
      </c>
      <c r="E146" s="40" t="n">
        <v>294</v>
      </c>
      <c r="F146" s="39" t="s">
        <v>440</v>
      </c>
      <c r="G146" s="41" t="n">
        <v>0.982</v>
      </c>
      <c r="H146" s="42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3.3" outlineLevel="0" r="147">
      <c r="A147" s="39" t="s">
        <v>469</v>
      </c>
      <c r="B147" s="39" t="s">
        <v>470</v>
      </c>
      <c r="C147" s="40" t="n">
        <v>6</v>
      </c>
      <c r="D147" s="40" t="n">
        <v>12</v>
      </c>
      <c r="E147" s="40" t="n">
        <v>120</v>
      </c>
      <c r="F147" s="39" t="s">
        <v>494</v>
      </c>
      <c r="G147" s="41" t="n">
        <v>0.981</v>
      </c>
      <c r="H147" s="42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3.3" outlineLevel="0" r="148">
      <c r="A148" s="39" t="s">
        <v>212</v>
      </c>
      <c r="B148" s="39" t="s">
        <v>40</v>
      </c>
      <c r="C148" s="40" t="n">
        <v>2</v>
      </c>
      <c r="D148" s="40" t="n">
        <v>8</v>
      </c>
      <c r="E148" s="40" t="n">
        <v>160</v>
      </c>
      <c r="F148" s="39" t="s">
        <v>41</v>
      </c>
      <c r="G148" s="41" t="n">
        <v>0.9807</v>
      </c>
      <c r="H148" s="42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3.3" outlineLevel="0" r="149">
      <c r="A149" s="39" t="s">
        <v>61</v>
      </c>
      <c r="B149" s="39" t="s">
        <v>62</v>
      </c>
      <c r="C149" s="40" t="n">
        <v>222</v>
      </c>
      <c r="D149" s="40" t="n">
        <v>838</v>
      </c>
      <c r="E149" s="40" t="n">
        <v>7291</v>
      </c>
      <c r="F149" s="39" t="s">
        <v>439</v>
      </c>
      <c r="G149" s="41" t="n">
        <v>0.9803</v>
      </c>
      <c r="H149" s="42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3.3" outlineLevel="0" r="150">
      <c r="A150" s="39" t="s">
        <v>139</v>
      </c>
      <c r="B150" s="39" t="s">
        <v>62</v>
      </c>
      <c r="C150" s="40" t="n">
        <v>8</v>
      </c>
      <c r="D150" s="40" t="n">
        <v>32</v>
      </c>
      <c r="E150" s="40" t="n">
        <v>3200</v>
      </c>
      <c r="F150" s="39" t="s">
        <v>439</v>
      </c>
      <c r="G150" s="41" t="n">
        <v>0.98</v>
      </c>
      <c r="H150" s="42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3.3" outlineLevel="0" r="151">
      <c r="A151" s="39" t="s">
        <v>266</v>
      </c>
      <c r="B151" s="39" t="s">
        <v>74</v>
      </c>
      <c r="C151" s="40" t="n">
        <v>136</v>
      </c>
      <c r="D151" s="40" t="n">
        <v>444</v>
      </c>
      <c r="E151" s="40" t="n">
        <v>5193</v>
      </c>
      <c r="F151" s="39" t="s">
        <v>75</v>
      </c>
      <c r="G151" s="41" t="n">
        <v>0.9793</v>
      </c>
      <c r="H151" s="42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3.3" outlineLevel="0" r="152">
      <c r="A152" s="39" t="s">
        <v>79</v>
      </c>
      <c r="B152" s="39" t="s">
        <v>51</v>
      </c>
      <c r="C152" s="40" t="n">
        <v>8</v>
      </c>
      <c r="D152" s="40" t="n">
        <v>32</v>
      </c>
      <c r="E152" s="40" t="n">
        <v>294</v>
      </c>
      <c r="F152" s="39" t="s">
        <v>440</v>
      </c>
      <c r="G152" s="41" t="n">
        <v>0.9789</v>
      </c>
      <c r="H152" s="42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3.3" outlineLevel="0" r="153">
      <c r="A153" s="39" t="s">
        <v>242</v>
      </c>
      <c r="B153" s="39" t="s">
        <v>59</v>
      </c>
      <c r="C153" s="40" t="n">
        <v>472</v>
      </c>
      <c r="D153" s="40" t="n">
        <v>1616</v>
      </c>
      <c r="E153" s="40" t="n">
        <v>13574</v>
      </c>
      <c r="F153" s="39" t="s">
        <v>60</v>
      </c>
      <c r="G153" s="41" t="n">
        <v>0.9789</v>
      </c>
      <c r="H153" s="42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3.3" outlineLevel="0" r="154">
      <c r="A154" s="39" t="s">
        <v>383</v>
      </c>
      <c r="B154" s="39" t="s">
        <v>46</v>
      </c>
      <c r="C154" s="40" t="n">
        <v>35</v>
      </c>
      <c r="D154" s="40" t="n">
        <v>280</v>
      </c>
      <c r="E154" s="40" t="n">
        <v>1820</v>
      </c>
      <c r="F154" s="39" t="s">
        <v>515</v>
      </c>
      <c r="G154" s="41" t="n">
        <v>0.9777</v>
      </c>
      <c r="H154" s="42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3.3" outlineLevel="0" r="155">
      <c r="A155" s="39" t="s">
        <v>123</v>
      </c>
      <c r="B155" s="39" t="s">
        <v>46</v>
      </c>
      <c r="C155" s="40" t="n">
        <v>12</v>
      </c>
      <c r="D155" s="40" t="n">
        <v>48</v>
      </c>
      <c r="E155" s="40" t="n">
        <v>4373</v>
      </c>
      <c r="F155" s="39" t="s">
        <v>515</v>
      </c>
      <c r="G155" s="41" t="n">
        <v>0.9775</v>
      </c>
      <c r="H155" s="42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3.3" outlineLevel="0" r="156">
      <c r="A156" s="39" t="s">
        <v>254</v>
      </c>
      <c r="B156" s="39" t="s">
        <v>255</v>
      </c>
      <c r="C156" s="40" t="n">
        <v>34</v>
      </c>
      <c r="D156" s="40" t="n">
        <v>272</v>
      </c>
      <c r="E156" s="40" t="n">
        <v>26022</v>
      </c>
      <c r="F156" s="39" t="s">
        <v>491</v>
      </c>
      <c r="G156" s="41" t="n">
        <v>0.9771</v>
      </c>
      <c r="H156" s="42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3.3" outlineLevel="0" r="157">
      <c r="A157" s="39" t="s">
        <v>111</v>
      </c>
      <c r="B157" s="39" t="s">
        <v>62</v>
      </c>
      <c r="C157" s="40" t="n">
        <v>62</v>
      </c>
      <c r="D157" s="40" t="n">
        <v>152</v>
      </c>
      <c r="E157" s="40" t="n">
        <v>198</v>
      </c>
      <c r="F157" s="39" t="s">
        <v>439</v>
      </c>
      <c r="G157" s="41" t="n">
        <v>0.977</v>
      </c>
      <c r="H157" s="42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3.3" outlineLevel="0" r="158">
      <c r="A158" s="39" t="s">
        <v>88</v>
      </c>
      <c r="B158" s="39" t="s">
        <v>89</v>
      </c>
      <c r="C158" s="40" t="n">
        <v>1403</v>
      </c>
      <c r="D158" s="40" t="n">
        <v>1403</v>
      </c>
      <c r="E158" s="40" t="n">
        <v>8428</v>
      </c>
      <c r="F158" s="39" t="s">
        <v>90</v>
      </c>
      <c r="G158" s="41" t="n">
        <v>0.9765</v>
      </c>
      <c r="H158" s="42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3.3" outlineLevel="0" r="159">
      <c r="A159" s="39" t="s">
        <v>64</v>
      </c>
      <c r="B159" s="39" t="s">
        <v>46</v>
      </c>
      <c r="C159" s="40" t="n">
        <v>64</v>
      </c>
      <c r="D159" s="40" t="n">
        <v>256</v>
      </c>
      <c r="E159" s="40" t="n">
        <v>1920</v>
      </c>
      <c r="F159" s="39" t="s">
        <v>515</v>
      </c>
      <c r="G159" s="41" t="n">
        <v>0.9763</v>
      </c>
      <c r="H159" s="42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3.3" outlineLevel="0" r="160">
      <c r="A160" s="39" t="s">
        <v>402</v>
      </c>
      <c r="B160" s="39" t="s">
        <v>59</v>
      </c>
      <c r="C160" s="40" t="n">
        <v>72</v>
      </c>
      <c r="D160" s="40" t="n">
        <v>384</v>
      </c>
      <c r="E160" s="40" t="n">
        <v>3368</v>
      </c>
      <c r="F160" s="39" t="s">
        <v>60</v>
      </c>
      <c r="G160" s="41" t="n">
        <v>0.9759</v>
      </c>
      <c r="H160" s="42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3.3" outlineLevel="0" r="161">
      <c r="A161" s="39" t="s">
        <v>305</v>
      </c>
      <c r="B161" s="39" t="s">
        <v>122</v>
      </c>
      <c r="C161" s="40" t="n">
        <v>12</v>
      </c>
      <c r="D161" s="40" t="n">
        <v>48</v>
      </c>
      <c r="E161" s="43"/>
      <c r="F161" s="39" t="s">
        <v>122</v>
      </c>
      <c r="G161" s="41" t="n">
        <v>0.9759</v>
      </c>
      <c r="H161" s="42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3.3" outlineLevel="0" r="162">
      <c r="A162" s="39" t="s">
        <v>431</v>
      </c>
      <c r="B162" s="39" t="s">
        <v>180</v>
      </c>
      <c r="C162" s="40" t="n">
        <v>100</v>
      </c>
      <c r="D162" s="40" t="n">
        <v>800</v>
      </c>
      <c r="E162" s="40" t="n">
        <v>6976</v>
      </c>
      <c r="F162" s="39" t="s">
        <v>475</v>
      </c>
      <c r="G162" s="41" t="n">
        <v>0.9758</v>
      </c>
      <c r="H162" s="42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3.3" outlineLevel="0" r="163">
      <c r="A163" s="39" t="s">
        <v>146</v>
      </c>
      <c r="B163" s="39" t="s">
        <v>147</v>
      </c>
      <c r="C163" s="40" t="n">
        <v>1</v>
      </c>
      <c r="D163" s="40" t="n">
        <v>4</v>
      </c>
      <c r="E163" s="40" t="n">
        <v>40</v>
      </c>
      <c r="F163" s="39" t="s">
        <v>451</v>
      </c>
      <c r="G163" s="41" t="n">
        <v>0.9756</v>
      </c>
      <c r="H163" s="42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3.3" outlineLevel="0" r="164">
      <c r="A164" s="39" t="s">
        <v>87</v>
      </c>
      <c r="B164" s="39" t="s">
        <v>59</v>
      </c>
      <c r="C164" s="40" t="n">
        <v>510</v>
      </c>
      <c r="D164" s="40" t="n">
        <v>2112</v>
      </c>
      <c r="E164" s="40" t="n">
        <v>21298</v>
      </c>
      <c r="F164" s="39" t="s">
        <v>60</v>
      </c>
      <c r="G164" s="41" t="n">
        <v>0.9753</v>
      </c>
      <c r="H164" s="42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3.3" outlineLevel="0" r="165">
      <c r="A165" s="39" t="s">
        <v>344</v>
      </c>
      <c r="B165" s="39" t="s">
        <v>168</v>
      </c>
      <c r="C165" s="40" t="n">
        <v>2</v>
      </c>
      <c r="D165" s="40" t="n">
        <v>8</v>
      </c>
      <c r="E165" s="40" t="n">
        <v>83</v>
      </c>
      <c r="F165" s="39" t="s">
        <v>490</v>
      </c>
      <c r="G165" s="41" t="n">
        <v>0.9731</v>
      </c>
      <c r="H165" s="42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3.3" outlineLevel="0" r="166">
      <c r="A166" s="39" t="s">
        <v>423</v>
      </c>
      <c r="B166" s="39" t="s">
        <v>43</v>
      </c>
      <c r="C166" s="40" t="n">
        <v>14</v>
      </c>
      <c r="D166" s="40" t="n">
        <v>14</v>
      </c>
      <c r="E166" s="40" t="n">
        <v>114</v>
      </c>
      <c r="F166" s="39" t="s">
        <v>442</v>
      </c>
      <c r="G166" s="41" t="n">
        <v>0.973</v>
      </c>
      <c r="H166" s="42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3.3" outlineLevel="0" r="167">
      <c r="A167" s="39" t="s">
        <v>349</v>
      </c>
      <c r="B167" s="39" t="s">
        <v>84</v>
      </c>
      <c r="C167" s="40" t="n">
        <v>156</v>
      </c>
      <c r="D167" s="40" t="n">
        <v>312</v>
      </c>
      <c r="E167" s="40" t="n">
        <v>2122</v>
      </c>
      <c r="F167" s="39" t="s">
        <v>445</v>
      </c>
      <c r="G167" s="41" t="n">
        <v>0.9713</v>
      </c>
      <c r="H167" s="42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3.3" outlineLevel="0" r="168">
      <c r="A168" s="39" t="s">
        <v>301</v>
      </c>
      <c r="B168" s="39" t="s">
        <v>302</v>
      </c>
      <c r="C168" s="40" t="n">
        <v>106</v>
      </c>
      <c r="D168" s="40" t="n">
        <v>524</v>
      </c>
      <c r="E168" s="40" t="n">
        <v>6365</v>
      </c>
      <c r="F168" s="39" t="s">
        <v>49</v>
      </c>
      <c r="G168" s="41" t="n">
        <v>0.9711</v>
      </c>
      <c r="H168" s="42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3.3" outlineLevel="0" r="169">
      <c r="A169" s="39" t="s">
        <v>256</v>
      </c>
      <c r="B169" s="39" t="s">
        <v>46</v>
      </c>
      <c r="C169" s="40" t="n">
        <v>8</v>
      </c>
      <c r="D169" s="40" t="n">
        <v>32</v>
      </c>
      <c r="E169" s="40" t="n">
        <v>288</v>
      </c>
      <c r="F169" s="39" t="s">
        <v>515</v>
      </c>
      <c r="G169" s="41" t="n">
        <v>0.9711</v>
      </c>
      <c r="H169" s="42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3.3" outlineLevel="0" r="170">
      <c r="A170" s="39" t="s">
        <v>315</v>
      </c>
      <c r="B170" s="39" t="s">
        <v>184</v>
      </c>
      <c r="C170" s="40" t="n">
        <v>76</v>
      </c>
      <c r="D170" s="40" t="n">
        <v>256</v>
      </c>
      <c r="E170" s="40" t="n">
        <v>3046</v>
      </c>
      <c r="F170" s="39" t="s">
        <v>185</v>
      </c>
      <c r="G170" s="41" t="n">
        <v>0.9708</v>
      </c>
      <c r="H170" s="42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3.3" outlineLevel="0" r="171">
      <c r="A171" s="39" t="s">
        <v>343</v>
      </c>
      <c r="B171" s="39" t="s">
        <v>255</v>
      </c>
      <c r="C171" s="40" t="n">
        <v>124</v>
      </c>
      <c r="D171" s="40" t="n">
        <v>496</v>
      </c>
      <c r="E171" s="40" t="n">
        <v>54560</v>
      </c>
      <c r="F171" s="39" t="s">
        <v>491</v>
      </c>
      <c r="G171" s="41" t="n">
        <v>0.9703</v>
      </c>
      <c r="H171" s="42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3.3" outlineLevel="0" r="172">
      <c r="A172" s="39" t="s">
        <v>330</v>
      </c>
      <c r="B172" s="39" t="s">
        <v>180</v>
      </c>
      <c r="C172" s="40" t="n">
        <v>24</v>
      </c>
      <c r="D172" s="40" t="n">
        <v>84</v>
      </c>
      <c r="E172" s="40" t="n">
        <v>732</v>
      </c>
      <c r="F172" s="39" t="s">
        <v>475</v>
      </c>
      <c r="G172" s="41" t="n">
        <v>0.9702</v>
      </c>
      <c r="H172" s="42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3.3" outlineLevel="0" r="173">
      <c r="A173" s="39" t="s">
        <v>158</v>
      </c>
      <c r="B173" s="39" t="s">
        <v>40</v>
      </c>
      <c r="C173" s="40" t="n">
        <v>1580</v>
      </c>
      <c r="D173" s="40" t="n">
        <v>8712</v>
      </c>
      <c r="E173" s="40" t="n">
        <v>89734</v>
      </c>
      <c r="F173" s="39" t="s">
        <v>41</v>
      </c>
      <c r="G173" s="41" t="n">
        <v>0.97</v>
      </c>
      <c r="H173" s="42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3.3" outlineLevel="0" r="174">
      <c r="A174" s="39" t="s">
        <v>71</v>
      </c>
      <c r="B174" s="39" t="s">
        <v>59</v>
      </c>
      <c r="C174" s="40" t="n">
        <v>1536</v>
      </c>
      <c r="D174" s="40" t="n">
        <v>6144</v>
      </c>
      <c r="E174" s="40" t="n">
        <v>63283</v>
      </c>
      <c r="F174" s="39" t="s">
        <v>60</v>
      </c>
      <c r="G174" s="41" t="n">
        <v>0.9692</v>
      </c>
      <c r="H174" s="42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3.3" outlineLevel="0" r="175">
      <c r="A175" s="39" t="s">
        <v>118</v>
      </c>
      <c r="B175" s="39" t="s">
        <v>119</v>
      </c>
      <c r="C175" s="40" t="n">
        <v>60</v>
      </c>
      <c r="D175" s="40" t="n">
        <v>240</v>
      </c>
      <c r="E175" s="40" t="n">
        <v>2326</v>
      </c>
      <c r="F175" s="39" t="s">
        <v>120</v>
      </c>
      <c r="G175" s="41" t="n">
        <v>0.969</v>
      </c>
      <c r="H175" s="42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3.3" outlineLevel="0" r="176">
      <c r="A176" s="39" t="s">
        <v>203</v>
      </c>
      <c r="B176" s="39" t="s">
        <v>204</v>
      </c>
      <c r="C176" s="40" t="n">
        <v>10</v>
      </c>
      <c r="D176" s="40" t="n">
        <v>10</v>
      </c>
      <c r="E176" s="40" t="n">
        <v>36</v>
      </c>
      <c r="F176" s="39" t="s">
        <v>90</v>
      </c>
      <c r="G176" s="41" t="n">
        <v>0.9681</v>
      </c>
      <c r="H176" s="42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3.3" outlineLevel="0" r="177">
      <c r="A177" s="39" t="s">
        <v>145</v>
      </c>
      <c r="B177" s="39" t="s">
        <v>46</v>
      </c>
      <c r="C177" s="40" t="n">
        <v>9</v>
      </c>
      <c r="D177" s="40" t="n">
        <v>9</v>
      </c>
      <c r="E177" s="40" t="n">
        <v>53</v>
      </c>
      <c r="F177" s="39" t="s">
        <v>515</v>
      </c>
      <c r="G177" s="41" t="n">
        <v>0.966</v>
      </c>
      <c r="H177" s="42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3.3" outlineLevel="0" r="178">
      <c r="A178" s="39" t="s">
        <v>392</v>
      </c>
      <c r="B178" s="39" t="s">
        <v>43</v>
      </c>
      <c r="C178" s="40" t="n">
        <v>14</v>
      </c>
      <c r="D178" s="40" t="n">
        <v>112</v>
      </c>
      <c r="E178" s="40" t="n">
        <v>1389</v>
      </c>
      <c r="F178" s="39" t="s">
        <v>442</v>
      </c>
      <c r="G178" s="41" t="n">
        <v>0.9651</v>
      </c>
      <c r="H178" s="42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3.3" outlineLevel="0" r="179">
      <c r="A179" s="39" t="s">
        <v>259</v>
      </c>
      <c r="B179" s="39" t="s">
        <v>156</v>
      </c>
      <c r="C179" s="40" t="n">
        <v>39</v>
      </c>
      <c r="D179" s="40" t="n">
        <v>264</v>
      </c>
      <c r="E179" s="40" t="n">
        <v>2237</v>
      </c>
      <c r="F179" s="39" t="s">
        <v>90</v>
      </c>
      <c r="G179" s="41" t="n">
        <v>0.9649</v>
      </c>
      <c r="H179" s="42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3.3" outlineLevel="0" r="180">
      <c r="A180" s="39" t="s">
        <v>361</v>
      </c>
      <c r="B180" s="39" t="s">
        <v>43</v>
      </c>
      <c r="C180" s="40" t="n">
        <v>420</v>
      </c>
      <c r="D180" s="40" t="n">
        <v>1680</v>
      </c>
      <c r="E180" s="40" t="n">
        <v>14146</v>
      </c>
      <c r="F180" s="39" t="s">
        <v>442</v>
      </c>
      <c r="G180" s="41" t="n">
        <v>0.9648</v>
      </c>
      <c r="H180" s="42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3.3" outlineLevel="0" r="181">
      <c r="A181" s="39" t="s">
        <v>507</v>
      </c>
      <c r="B181" s="39" t="s">
        <v>43</v>
      </c>
      <c r="C181" s="40" t="n">
        <v>9</v>
      </c>
      <c r="D181" s="40" t="n">
        <v>18</v>
      </c>
      <c r="E181" s="40" t="n">
        <v>139</v>
      </c>
      <c r="F181" s="39" t="s">
        <v>442</v>
      </c>
      <c r="G181" s="41" t="n">
        <v>0.9647</v>
      </c>
      <c r="H181" s="42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3.3" outlineLevel="0" r="182">
      <c r="A182" s="39" t="s">
        <v>253</v>
      </c>
      <c r="B182" s="39" t="s">
        <v>147</v>
      </c>
      <c r="C182" s="40" t="n">
        <v>14</v>
      </c>
      <c r="D182" s="40" t="n">
        <v>84</v>
      </c>
      <c r="E182" s="40" t="n">
        <v>840</v>
      </c>
      <c r="F182" s="39" t="s">
        <v>451</v>
      </c>
      <c r="G182" s="41" t="n">
        <v>0.9636</v>
      </c>
      <c r="H182" s="42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3.3" outlineLevel="0" r="183">
      <c r="A183" s="39" t="s">
        <v>164</v>
      </c>
      <c r="B183" s="39" t="s">
        <v>165</v>
      </c>
      <c r="C183" s="40" t="n">
        <v>20</v>
      </c>
      <c r="D183" s="40" t="n">
        <v>80</v>
      </c>
      <c r="E183" s="40" t="n">
        <v>657</v>
      </c>
      <c r="F183" s="39" t="s">
        <v>166</v>
      </c>
      <c r="G183" s="41" t="n">
        <v>0.9635</v>
      </c>
      <c r="H183" s="42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3.3" outlineLevel="0" r="184">
      <c r="A184" s="39" t="s">
        <v>65</v>
      </c>
      <c r="B184" s="39" t="s">
        <v>66</v>
      </c>
      <c r="C184" s="40" t="n">
        <v>212</v>
      </c>
      <c r="D184" s="40" t="n">
        <v>1392</v>
      </c>
      <c r="E184" s="40" t="n">
        <v>13488</v>
      </c>
      <c r="F184" s="39" t="s">
        <v>476</v>
      </c>
      <c r="G184" s="41" t="n">
        <v>0.9625</v>
      </c>
      <c r="H184" s="42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3.3" outlineLevel="0" r="185">
      <c r="A185" s="39" t="s">
        <v>391</v>
      </c>
      <c r="B185" s="39" t="s">
        <v>59</v>
      </c>
      <c r="C185" s="40" t="n">
        <v>180</v>
      </c>
      <c r="D185" s="40" t="n">
        <v>880</v>
      </c>
      <c r="E185" s="40" t="n">
        <v>9592</v>
      </c>
      <c r="F185" s="39" t="s">
        <v>60</v>
      </c>
      <c r="G185" s="41" t="n">
        <v>0.9616</v>
      </c>
      <c r="H185" s="42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3.3" outlineLevel="0" r="186">
      <c r="A186" s="39" t="s">
        <v>97</v>
      </c>
      <c r="B186" s="39" t="s">
        <v>40</v>
      </c>
      <c r="C186" s="40" t="n">
        <v>396</v>
      </c>
      <c r="D186" s="40" t="n">
        <v>1376</v>
      </c>
      <c r="E186" s="43"/>
      <c r="F186" s="39" t="s">
        <v>41</v>
      </c>
      <c r="G186" s="41" t="n">
        <v>0.9605</v>
      </c>
      <c r="H186" s="42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3.3" outlineLevel="0" r="187">
      <c r="A187" s="39" t="s">
        <v>121</v>
      </c>
      <c r="B187" s="39" t="s">
        <v>122</v>
      </c>
      <c r="C187" s="40" t="n">
        <v>26</v>
      </c>
      <c r="D187" s="40" t="n">
        <v>52</v>
      </c>
      <c r="E187" s="40" t="n">
        <v>380</v>
      </c>
      <c r="F187" s="39" t="s">
        <v>122</v>
      </c>
      <c r="G187" s="41" t="n">
        <v>0.9602</v>
      </c>
      <c r="H187" s="42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3.3" outlineLevel="0" r="188">
      <c r="A188" s="39" t="s">
        <v>117</v>
      </c>
      <c r="B188" s="39" t="s">
        <v>59</v>
      </c>
      <c r="C188" s="40" t="n">
        <v>192</v>
      </c>
      <c r="D188" s="40" t="n">
        <v>960</v>
      </c>
      <c r="E188" s="40" t="n">
        <v>9677</v>
      </c>
      <c r="F188" s="39" t="s">
        <v>60</v>
      </c>
      <c r="G188" s="41" t="n">
        <v>0.9598</v>
      </c>
      <c r="H188" s="42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3.3" outlineLevel="0" r="189">
      <c r="A189" s="39" t="s">
        <v>298</v>
      </c>
      <c r="B189" s="39" t="s">
        <v>59</v>
      </c>
      <c r="C189" s="40" t="n">
        <v>158</v>
      </c>
      <c r="D189" s="40" t="n">
        <v>632</v>
      </c>
      <c r="E189" s="40" t="n">
        <v>5484</v>
      </c>
      <c r="F189" s="39" t="s">
        <v>60</v>
      </c>
      <c r="G189" s="41" t="n">
        <v>0.9592</v>
      </c>
      <c r="H189" s="42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3.3" outlineLevel="0" r="190">
      <c r="A190" s="39" t="s">
        <v>125</v>
      </c>
      <c r="B190" s="39" t="s">
        <v>51</v>
      </c>
      <c r="C190" s="40" t="n">
        <v>412</v>
      </c>
      <c r="D190" s="40" t="n">
        <v>1648</v>
      </c>
      <c r="E190" s="40" t="n">
        <v>12795</v>
      </c>
      <c r="F190" s="39" t="s">
        <v>440</v>
      </c>
      <c r="G190" s="41" t="n">
        <v>0.9581</v>
      </c>
      <c r="H190" s="42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3.3" outlineLevel="0" r="191">
      <c r="A191" s="39" t="s">
        <v>99</v>
      </c>
      <c r="B191" s="39" t="s">
        <v>100</v>
      </c>
      <c r="C191" s="40" t="n">
        <v>2</v>
      </c>
      <c r="D191" s="40" t="n">
        <v>2</v>
      </c>
      <c r="E191" s="40" t="n">
        <v>8</v>
      </c>
      <c r="F191" s="39" t="s">
        <v>520</v>
      </c>
      <c r="G191" s="41" t="n">
        <v>0.9578</v>
      </c>
      <c r="H191" s="42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3.3" outlineLevel="0" r="192">
      <c r="A192" s="39" t="s">
        <v>358</v>
      </c>
      <c r="B192" s="39" t="s">
        <v>46</v>
      </c>
      <c r="C192" s="40" t="n">
        <v>134</v>
      </c>
      <c r="D192" s="40" t="n">
        <v>268</v>
      </c>
      <c r="E192" s="40" t="n">
        <v>1914</v>
      </c>
      <c r="F192" s="39" t="s">
        <v>515</v>
      </c>
      <c r="G192" s="41" t="n">
        <v>0.9577</v>
      </c>
      <c r="H192" s="42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3.3" outlineLevel="0" r="193">
      <c r="A193" s="39" t="s">
        <v>83</v>
      </c>
      <c r="B193" s="39" t="s">
        <v>84</v>
      </c>
      <c r="C193" s="40" t="n">
        <v>32</v>
      </c>
      <c r="D193" s="40" t="n">
        <v>64</v>
      </c>
      <c r="E193" s="40" t="n">
        <v>435</v>
      </c>
      <c r="F193" s="39" t="s">
        <v>445</v>
      </c>
      <c r="G193" s="41" t="n">
        <v>0.9575</v>
      </c>
      <c r="H193" s="42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3.3" outlineLevel="0" r="194">
      <c r="A194" s="39" t="s">
        <v>124</v>
      </c>
      <c r="B194" s="39" t="s">
        <v>66</v>
      </c>
      <c r="C194" s="40" t="n">
        <v>2</v>
      </c>
      <c r="D194" s="40" t="n">
        <v>2</v>
      </c>
      <c r="E194" s="40" t="n">
        <v>19</v>
      </c>
      <c r="F194" s="39" t="s">
        <v>476</v>
      </c>
      <c r="G194" s="41" t="n">
        <v>0.9571</v>
      </c>
      <c r="H194" s="42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3.3" outlineLevel="0" r="195">
      <c r="A195" s="39" t="s">
        <v>421</v>
      </c>
      <c r="B195" s="39" t="s">
        <v>62</v>
      </c>
      <c r="C195" s="40" t="n">
        <v>600</v>
      </c>
      <c r="D195" s="40" t="n">
        <v>2320</v>
      </c>
      <c r="E195" s="40" t="n">
        <v>18896</v>
      </c>
      <c r="F195" s="39" t="s">
        <v>439</v>
      </c>
      <c r="G195" s="41" t="n">
        <v>0.9567</v>
      </c>
      <c r="H195" s="42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3.3" outlineLevel="0" r="196">
      <c r="A196" s="39" t="s">
        <v>110</v>
      </c>
      <c r="B196" s="39" t="s">
        <v>46</v>
      </c>
      <c r="C196" s="40" t="n">
        <v>7</v>
      </c>
      <c r="D196" s="40" t="n">
        <v>14</v>
      </c>
      <c r="E196" s="40" t="n">
        <v>58</v>
      </c>
      <c r="F196" s="39" t="s">
        <v>515</v>
      </c>
      <c r="G196" s="41" t="n">
        <v>0.9554</v>
      </c>
      <c r="H196" s="42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3.3" outlineLevel="0" r="197">
      <c r="A197" s="39" t="s">
        <v>386</v>
      </c>
      <c r="B197" s="39" t="s">
        <v>122</v>
      </c>
      <c r="C197" s="40" t="n">
        <v>128</v>
      </c>
      <c r="D197" s="40" t="n">
        <v>272</v>
      </c>
      <c r="E197" s="40" t="n">
        <v>3646</v>
      </c>
      <c r="F197" s="39" t="s">
        <v>122</v>
      </c>
      <c r="G197" s="41" t="n">
        <v>0.9544</v>
      </c>
      <c r="H197" s="42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3.3" outlineLevel="0" r="198">
      <c r="A198" s="39" t="s">
        <v>252</v>
      </c>
      <c r="B198" s="39" t="s">
        <v>152</v>
      </c>
      <c r="C198" s="40" t="n">
        <v>1201</v>
      </c>
      <c r="D198" s="40" t="n">
        <v>4804</v>
      </c>
      <c r="E198" s="40" t="n">
        <v>46223</v>
      </c>
      <c r="F198" s="39" t="s">
        <v>49</v>
      </c>
      <c r="G198" s="41" t="n">
        <v>0.954</v>
      </c>
      <c r="H198" s="42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3.3" outlineLevel="0" r="199">
      <c r="A199" s="39" t="s">
        <v>73</v>
      </c>
      <c r="B199" s="39" t="s">
        <v>74</v>
      </c>
      <c r="C199" s="40" t="n">
        <v>1614</v>
      </c>
      <c r="D199" s="40" t="n">
        <v>9068</v>
      </c>
      <c r="E199" s="40" t="n">
        <v>77985</v>
      </c>
      <c r="F199" s="39" t="s">
        <v>75</v>
      </c>
      <c r="G199" s="41" t="n">
        <v>0.9537</v>
      </c>
      <c r="H199" s="42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3.3" outlineLevel="0" r="200">
      <c r="A200" s="39" t="s">
        <v>191</v>
      </c>
      <c r="B200" s="39" t="s">
        <v>74</v>
      </c>
      <c r="C200" s="40" t="n">
        <v>34</v>
      </c>
      <c r="D200" s="40" t="n">
        <v>152</v>
      </c>
      <c r="E200" s="40" t="n">
        <v>1201</v>
      </c>
      <c r="F200" s="39" t="s">
        <v>75</v>
      </c>
      <c r="G200" s="41" t="n">
        <v>0.953</v>
      </c>
      <c r="H200" s="42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3.3" outlineLevel="0" r="201">
      <c r="A201" s="39" t="s">
        <v>246</v>
      </c>
      <c r="B201" s="39" t="s">
        <v>122</v>
      </c>
      <c r="C201" s="40" t="n">
        <v>48</v>
      </c>
      <c r="D201" s="40" t="n">
        <v>192</v>
      </c>
      <c r="E201" s="40" t="n">
        <v>1531</v>
      </c>
      <c r="F201" s="39" t="s">
        <v>122</v>
      </c>
      <c r="G201" s="41" t="n">
        <v>0.9499</v>
      </c>
      <c r="H201" s="42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3.3" outlineLevel="0" r="202">
      <c r="A202" s="39" t="s">
        <v>245</v>
      </c>
      <c r="B202" s="39" t="s">
        <v>180</v>
      </c>
      <c r="C202" s="40" t="n">
        <v>12</v>
      </c>
      <c r="D202" s="40" t="n">
        <v>12</v>
      </c>
      <c r="E202" s="40" t="n">
        <v>53</v>
      </c>
      <c r="F202" s="39" t="s">
        <v>475</v>
      </c>
      <c r="G202" s="41" t="n">
        <v>0.9493</v>
      </c>
      <c r="H202" s="42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3.3" outlineLevel="0" r="203">
      <c r="A203" s="39" t="s">
        <v>425</v>
      </c>
      <c r="B203" s="39" t="s">
        <v>272</v>
      </c>
      <c r="C203" s="40" t="n">
        <v>104</v>
      </c>
      <c r="D203" s="40" t="n">
        <v>104</v>
      </c>
      <c r="E203" s="40" t="n">
        <v>586560</v>
      </c>
      <c r="F203" s="39" t="s">
        <v>273</v>
      </c>
      <c r="G203" s="41" t="n">
        <v>0.9489</v>
      </c>
      <c r="H203" s="42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3.3" outlineLevel="0" r="204">
      <c r="A204" s="39" t="s">
        <v>182</v>
      </c>
      <c r="B204" s="39" t="s">
        <v>59</v>
      </c>
      <c r="C204" s="40" t="n">
        <v>1010</v>
      </c>
      <c r="D204" s="40" t="n">
        <v>2770</v>
      </c>
      <c r="E204" s="40" t="n">
        <v>22264</v>
      </c>
      <c r="F204" s="39" t="s">
        <v>60</v>
      </c>
      <c r="G204" s="41" t="n">
        <v>0.9466</v>
      </c>
      <c r="H204" s="42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3.3" outlineLevel="0" r="205">
      <c r="A205" s="39" t="s">
        <v>91</v>
      </c>
      <c r="B205" s="39" t="s">
        <v>43</v>
      </c>
      <c r="C205" s="40" t="n">
        <v>316</v>
      </c>
      <c r="D205" s="40" t="n">
        <v>944</v>
      </c>
      <c r="E205" s="40" t="n">
        <v>11064</v>
      </c>
      <c r="F205" s="39" t="s">
        <v>442</v>
      </c>
      <c r="G205" s="41" t="n">
        <v>0.9464</v>
      </c>
      <c r="H205" s="42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3.3" outlineLevel="0" r="206">
      <c r="A206" s="39" t="s">
        <v>148</v>
      </c>
      <c r="B206" s="39" t="s">
        <v>119</v>
      </c>
      <c r="C206" s="40" t="n">
        <v>62</v>
      </c>
      <c r="D206" s="40" t="n">
        <v>248</v>
      </c>
      <c r="E206" s="40" t="n">
        <v>2714</v>
      </c>
      <c r="F206" s="39" t="s">
        <v>120</v>
      </c>
      <c r="G206" s="41" t="n">
        <v>0.9446</v>
      </c>
      <c r="H206" s="42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3.3" outlineLevel="0" r="207">
      <c r="A207" s="39" t="s">
        <v>260</v>
      </c>
      <c r="B207" s="39" t="s">
        <v>59</v>
      </c>
      <c r="C207" s="40" t="n">
        <v>64</v>
      </c>
      <c r="D207" s="40" t="n">
        <v>512</v>
      </c>
      <c r="E207" s="40" t="n">
        <v>5427</v>
      </c>
      <c r="F207" s="39" t="s">
        <v>60</v>
      </c>
      <c r="G207" s="41" t="n">
        <v>0.944</v>
      </c>
      <c r="H207" s="42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3.3" outlineLevel="0" r="208">
      <c r="A208" s="39" t="s">
        <v>336</v>
      </c>
      <c r="B208" s="39" t="s">
        <v>184</v>
      </c>
      <c r="C208" s="40" t="n">
        <v>5</v>
      </c>
      <c r="D208" s="40" t="n">
        <v>10</v>
      </c>
      <c r="E208" s="40" t="n">
        <v>96</v>
      </c>
      <c r="F208" s="39" t="s">
        <v>185</v>
      </c>
      <c r="G208" s="41" t="n">
        <v>0.9435</v>
      </c>
      <c r="H208" s="42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3.3" outlineLevel="0" r="209">
      <c r="A209" s="39" t="s">
        <v>368</v>
      </c>
      <c r="B209" s="39" t="s">
        <v>180</v>
      </c>
      <c r="C209" s="40" t="n">
        <v>113</v>
      </c>
      <c r="D209" s="40" t="n">
        <v>1146</v>
      </c>
      <c r="E209" s="40" t="n">
        <v>9993</v>
      </c>
      <c r="F209" s="39" t="s">
        <v>475</v>
      </c>
      <c r="G209" s="41" t="n">
        <v>0.9422</v>
      </c>
      <c r="H209" s="42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3.3" outlineLevel="0" r="210">
      <c r="A210" s="39" t="s">
        <v>70</v>
      </c>
      <c r="B210" s="39" t="s">
        <v>62</v>
      </c>
      <c r="C210" s="40" t="n">
        <v>232</v>
      </c>
      <c r="D210" s="40" t="n">
        <v>928</v>
      </c>
      <c r="E210" s="40" t="n">
        <v>8064</v>
      </c>
      <c r="F210" s="39" t="s">
        <v>439</v>
      </c>
      <c r="G210" s="41" t="n">
        <v>0.9422</v>
      </c>
      <c r="H210" s="42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3.3" outlineLevel="0" r="211">
      <c r="A211" s="39" t="s">
        <v>334</v>
      </c>
      <c r="B211" s="39" t="s">
        <v>59</v>
      </c>
      <c r="C211" s="40" t="n">
        <v>450</v>
      </c>
      <c r="D211" s="40" t="n">
        <v>3080</v>
      </c>
      <c r="E211" s="40" t="n">
        <v>25344</v>
      </c>
      <c r="F211" s="39" t="s">
        <v>60</v>
      </c>
      <c r="G211" s="41" t="n">
        <v>0.9419</v>
      </c>
      <c r="H211" s="42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3.3" outlineLevel="0" r="212">
      <c r="A212" s="39" t="s">
        <v>403</v>
      </c>
      <c r="B212" s="39" t="s">
        <v>128</v>
      </c>
      <c r="C212" s="40" t="n">
        <v>12</v>
      </c>
      <c r="D212" s="40" t="n">
        <v>48</v>
      </c>
      <c r="E212" s="40" t="n">
        <v>4800</v>
      </c>
      <c r="F212" s="39" t="s">
        <v>49</v>
      </c>
      <c r="G212" s="41" t="n">
        <v>0.9417</v>
      </c>
      <c r="H212" s="42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3.3" outlineLevel="0" r="213">
      <c r="A213" s="39" t="s">
        <v>373</v>
      </c>
      <c r="B213" s="39" t="s">
        <v>81</v>
      </c>
      <c r="C213" s="40" t="n">
        <v>44</v>
      </c>
      <c r="D213" s="40" t="n">
        <v>56</v>
      </c>
      <c r="E213" s="40" t="n">
        <v>175</v>
      </c>
      <c r="F213" s="39" t="s">
        <v>444</v>
      </c>
      <c r="G213" s="41" t="n">
        <v>0.9407</v>
      </c>
      <c r="H213" s="42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3.3" outlineLevel="0" r="214">
      <c r="A214" s="39" t="s">
        <v>192</v>
      </c>
      <c r="B214" s="39" t="s">
        <v>40</v>
      </c>
      <c r="C214" s="40" t="n">
        <v>992</v>
      </c>
      <c r="D214" s="40" t="n">
        <v>5248</v>
      </c>
      <c r="E214" s="40" t="n">
        <v>72422</v>
      </c>
      <c r="F214" s="39" t="s">
        <v>41</v>
      </c>
      <c r="G214" s="41" t="n">
        <v>0.9407</v>
      </c>
      <c r="H214" s="42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3.3" outlineLevel="0" r="215">
      <c r="A215" s="39" t="s">
        <v>167</v>
      </c>
      <c r="B215" s="39" t="s">
        <v>168</v>
      </c>
      <c r="C215" s="40" t="n">
        <v>50</v>
      </c>
      <c r="D215" s="40" t="n">
        <v>200</v>
      </c>
      <c r="E215" s="40" t="n">
        <v>2080</v>
      </c>
      <c r="F215" s="39" t="s">
        <v>490</v>
      </c>
      <c r="G215" s="41" t="n">
        <v>0.9406</v>
      </c>
      <c r="H215" s="42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3.3" outlineLevel="0" r="216">
      <c r="A216" s="39" t="s">
        <v>143</v>
      </c>
      <c r="B216" s="39" t="s">
        <v>81</v>
      </c>
      <c r="C216" s="40" t="n">
        <v>125</v>
      </c>
      <c r="D216" s="40" t="n">
        <v>500</v>
      </c>
      <c r="E216" s="40" t="n">
        <v>5350</v>
      </c>
      <c r="F216" s="39" t="s">
        <v>444</v>
      </c>
      <c r="G216" s="41" t="n">
        <v>0.9406</v>
      </c>
      <c r="H216" s="42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3.3" outlineLevel="0" r="217">
      <c r="A217" s="39" t="s">
        <v>309</v>
      </c>
      <c r="B217" s="39" t="s">
        <v>46</v>
      </c>
      <c r="C217" s="40" t="n">
        <v>170</v>
      </c>
      <c r="D217" s="40" t="n">
        <v>512</v>
      </c>
      <c r="E217" s="40" t="n">
        <v>4608</v>
      </c>
      <c r="F217" s="39" t="s">
        <v>515</v>
      </c>
      <c r="G217" s="41" t="n">
        <v>0.9397</v>
      </c>
      <c r="H217" s="42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3.3" outlineLevel="0" r="218">
      <c r="A218" s="39" t="s">
        <v>250</v>
      </c>
      <c r="B218" s="39" t="s">
        <v>251</v>
      </c>
      <c r="C218" s="40" t="n">
        <v>48</v>
      </c>
      <c r="D218" s="40" t="n">
        <v>72</v>
      </c>
      <c r="E218" s="40" t="n">
        <v>644</v>
      </c>
      <c r="F218" s="39" t="s">
        <v>493</v>
      </c>
      <c r="G218" s="41" t="n">
        <v>0.9364</v>
      </c>
      <c r="H218" s="42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3.3" outlineLevel="0" r="219">
      <c r="A219" s="39" t="s">
        <v>455</v>
      </c>
      <c r="B219" s="39" t="s">
        <v>284</v>
      </c>
      <c r="C219" s="40" t="n">
        <v>1</v>
      </c>
      <c r="D219" s="40" t="n">
        <v>4</v>
      </c>
      <c r="E219" s="40" t="n">
        <v>30</v>
      </c>
      <c r="F219" s="39" t="s">
        <v>49</v>
      </c>
      <c r="G219" s="41" t="n">
        <v>0.9357</v>
      </c>
      <c r="H219" s="42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3.3" outlineLevel="0" r="220">
      <c r="A220" s="39" t="s">
        <v>276</v>
      </c>
      <c r="B220" s="39" t="s">
        <v>277</v>
      </c>
      <c r="C220" s="40" t="n">
        <v>158</v>
      </c>
      <c r="D220" s="40" t="n">
        <v>632</v>
      </c>
      <c r="E220" s="40" t="n">
        <v>4550</v>
      </c>
      <c r="F220" s="39" t="s">
        <v>440</v>
      </c>
      <c r="G220" s="41" t="n">
        <v>0.935</v>
      </c>
      <c r="H220" s="42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3.3" outlineLevel="0" r="221">
      <c r="A221" s="39" t="s">
        <v>333</v>
      </c>
      <c r="B221" s="39" t="s">
        <v>74</v>
      </c>
      <c r="C221" s="40" t="n">
        <v>240</v>
      </c>
      <c r="D221" s="40" t="n">
        <v>866</v>
      </c>
      <c r="E221" s="40" t="n">
        <v>7618</v>
      </c>
      <c r="F221" s="39" t="s">
        <v>75</v>
      </c>
      <c r="G221" s="41" t="n">
        <v>0.9335</v>
      </c>
      <c r="H221" s="42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3.3" outlineLevel="0" r="222">
      <c r="A222" s="39" t="s">
        <v>105</v>
      </c>
      <c r="B222" s="39" t="s">
        <v>46</v>
      </c>
      <c r="C222" s="40" t="n">
        <v>124</v>
      </c>
      <c r="D222" s="40" t="n">
        <v>248</v>
      </c>
      <c r="E222" s="40" t="n">
        <v>1771</v>
      </c>
      <c r="F222" s="39" t="s">
        <v>515</v>
      </c>
      <c r="G222" s="41" t="n">
        <v>0.9335</v>
      </c>
      <c r="H222" s="42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3.3" outlineLevel="0" r="223">
      <c r="A223" s="39" t="s">
        <v>448</v>
      </c>
      <c r="B223" s="39" t="s">
        <v>43</v>
      </c>
      <c r="C223" s="40" t="n">
        <v>152</v>
      </c>
      <c r="D223" s="40" t="n">
        <v>344</v>
      </c>
      <c r="E223" s="40" t="n">
        <v>4150</v>
      </c>
      <c r="F223" s="39" t="s">
        <v>442</v>
      </c>
      <c r="G223" s="41" t="n">
        <v>0.9322</v>
      </c>
      <c r="H223" s="42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3.3" outlineLevel="0" r="224">
      <c r="A224" s="39" t="s">
        <v>186</v>
      </c>
      <c r="B224" s="39" t="s">
        <v>46</v>
      </c>
      <c r="C224" s="40" t="n">
        <v>139</v>
      </c>
      <c r="D224" s="40" t="n">
        <v>278</v>
      </c>
      <c r="E224" s="40" t="n">
        <v>1985</v>
      </c>
      <c r="F224" s="39" t="s">
        <v>515</v>
      </c>
      <c r="G224" s="41" t="n">
        <v>0.9319</v>
      </c>
      <c r="H224" s="42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3.3" outlineLevel="0" r="225">
      <c r="A225" s="39" t="s">
        <v>389</v>
      </c>
      <c r="B225" s="39" t="s">
        <v>84</v>
      </c>
      <c r="C225" s="40" t="n">
        <v>160</v>
      </c>
      <c r="D225" s="40" t="n">
        <v>320</v>
      </c>
      <c r="E225" s="40" t="n">
        <v>2176</v>
      </c>
      <c r="F225" s="39" t="s">
        <v>445</v>
      </c>
      <c r="G225" s="41" t="n">
        <v>0.9313</v>
      </c>
      <c r="H225" s="42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3.3" outlineLevel="0" r="226">
      <c r="A226" s="39" t="s">
        <v>104</v>
      </c>
      <c r="B226" s="39" t="s">
        <v>46</v>
      </c>
      <c r="C226" s="40" t="n">
        <v>128</v>
      </c>
      <c r="D226" s="40" t="n">
        <v>512</v>
      </c>
      <c r="E226" s="40" t="n">
        <v>3840</v>
      </c>
      <c r="F226" s="39" t="s">
        <v>515</v>
      </c>
      <c r="G226" s="41" t="n">
        <v>0.93</v>
      </c>
      <c r="H226" s="42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3.3" outlineLevel="0" r="227">
      <c r="A227" s="39" t="s">
        <v>517</v>
      </c>
      <c r="B227" s="39" t="s">
        <v>240</v>
      </c>
      <c r="C227" s="40" t="n">
        <v>228</v>
      </c>
      <c r="D227" s="40" t="n">
        <v>1168</v>
      </c>
      <c r="E227" s="40" t="n">
        <v>11535</v>
      </c>
      <c r="F227" s="39" t="s">
        <v>90</v>
      </c>
      <c r="G227" s="41" t="n">
        <v>0.9298</v>
      </c>
      <c r="H227" s="42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3.3" outlineLevel="0" r="228">
      <c r="A228" s="39" t="s">
        <v>153</v>
      </c>
      <c r="B228" s="39" t="s">
        <v>46</v>
      </c>
      <c r="C228" s="40" t="n">
        <v>26</v>
      </c>
      <c r="D228" s="40" t="n">
        <v>92</v>
      </c>
      <c r="E228" s="40" t="n">
        <v>765</v>
      </c>
      <c r="F228" s="39" t="s">
        <v>515</v>
      </c>
      <c r="G228" s="41" t="n">
        <v>0.9296</v>
      </c>
      <c r="H228" s="42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3.3" outlineLevel="0" r="229">
      <c r="A229" s="39" t="s">
        <v>280</v>
      </c>
      <c r="B229" s="39" t="s">
        <v>46</v>
      </c>
      <c r="C229" s="40" t="n">
        <v>32</v>
      </c>
      <c r="D229" s="40" t="n">
        <v>128</v>
      </c>
      <c r="E229" s="40" t="n">
        <v>1080</v>
      </c>
      <c r="F229" s="39" t="s">
        <v>515</v>
      </c>
      <c r="G229" s="41" t="n">
        <v>0.9294</v>
      </c>
      <c r="H229" s="42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3.3" outlineLevel="0" r="230">
      <c r="A230" s="39" t="s">
        <v>428</v>
      </c>
      <c r="B230" s="39" t="s">
        <v>130</v>
      </c>
      <c r="C230" s="40" t="n">
        <v>84</v>
      </c>
      <c r="D230" s="40" t="n">
        <v>336</v>
      </c>
      <c r="E230" s="40" t="n">
        <v>4539</v>
      </c>
      <c r="F230" s="39" t="s">
        <v>131</v>
      </c>
      <c r="G230" s="41" t="n">
        <v>0.9293</v>
      </c>
      <c r="H230" s="42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3.3" outlineLevel="0" r="231">
      <c r="A231" s="39" t="s">
        <v>350</v>
      </c>
      <c r="B231" s="39" t="s">
        <v>168</v>
      </c>
      <c r="C231" s="40" t="n">
        <v>600</v>
      </c>
      <c r="D231" s="40" t="n">
        <v>600</v>
      </c>
      <c r="E231" s="40" t="n">
        <v>9144</v>
      </c>
      <c r="F231" s="39" t="s">
        <v>490</v>
      </c>
      <c r="G231" s="41" t="n">
        <v>0.9279</v>
      </c>
      <c r="H231" s="42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3.3" outlineLevel="0" r="232">
      <c r="A232" s="39" t="s">
        <v>369</v>
      </c>
      <c r="B232" s="39" t="s">
        <v>46</v>
      </c>
      <c r="C232" s="40" t="n">
        <v>77</v>
      </c>
      <c r="D232" s="40" t="n">
        <v>448</v>
      </c>
      <c r="E232" s="40" t="n">
        <v>3642</v>
      </c>
      <c r="F232" s="39" t="s">
        <v>515</v>
      </c>
      <c r="G232" s="41" t="n">
        <v>0.9278</v>
      </c>
      <c r="H232" s="42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3.3" outlineLevel="0" r="233">
      <c r="A233" s="39" t="s">
        <v>319</v>
      </c>
      <c r="B233" s="39" t="s">
        <v>74</v>
      </c>
      <c r="C233" s="40" t="n">
        <v>288</v>
      </c>
      <c r="D233" s="40" t="n">
        <v>1504</v>
      </c>
      <c r="E233" s="40" t="n">
        <v>13536</v>
      </c>
      <c r="F233" s="39" t="s">
        <v>75</v>
      </c>
      <c r="G233" s="41" t="n">
        <v>0.927</v>
      </c>
      <c r="H233" s="42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3.3" outlineLevel="0" r="234">
      <c r="A234" s="39" t="s">
        <v>405</v>
      </c>
      <c r="B234" s="39" t="s">
        <v>251</v>
      </c>
      <c r="C234" s="40" t="n">
        <v>12</v>
      </c>
      <c r="D234" s="40" t="n">
        <v>24</v>
      </c>
      <c r="E234" s="40" t="n">
        <v>96</v>
      </c>
      <c r="F234" s="39" t="s">
        <v>493</v>
      </c>
      <c r="G234" s="41" t="n">
        <v>0.9264</v>
      </c>
      <c r="H234" s="42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3.3" outlineLevel="0" r="235">
      <c r="A235" s="39" t="s">
        <v>279</v>
      </c>
      <c r="B235" s="39" t="s">
        <v>46</v>
      </c>
      <c r="C235" s="40" t="n">
        <v>34</v>
      </c>
      <c r="D235" s="40" t="n">
        <v>208</v>
      </c>
      <c r="E235" s="40" t="n">
        <v>1662</v>
      </c>
      <c r="F235" s="39" t="s">
        <v>515</v>
      </c>
      <c r="G235" s="41" t="n">
        <v>0.9263</v>
      </c>
      <c r="H235" s="42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3.3" outlineLevel="0" r="236">
      <c r="A236" s="39" t="s">
        <v>458</v>
      </c>
      <c r="B236" s="39" t="s">
        <v>43</v>
      </c>
      <c r="C236" s="40" t="n">
        <v>128</v>
      </c>
      <c r="D236" s="40" t="n">
        <v>512</v>
      </c>
      <c r="E236" s="40" t="n">
        <v>4557</v>
      </c>
      <c r="F236" s="39" t="s">
        <v>442</v>
      </c>
      <c r="G236" s="41" t="n">
        <v>0.9262</v>
      </c>
      <c r="H236" s="42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3.3" outlineLevel="0" r="237">
      <c r="A237" s="39" t="s">
        <v>178</v>
      </c>
      <c r="B237" s="39" t="s">
        <v>59</v>
      </c>
      <c r="C237" s="40" t="n">
        <v>60</v>
      </c>
      <c r="D237" s="40" t="n">
        <v>240</v>
      </c>
      <c r="E237" s="40" t="n">
        <v>2379</v>
      </c>
      <c r="F237" s="39" t="s">
        <v>60</v>
      </c>
      <c r="G237" s="41" t="n">
        <v>0.9225</v>
      </c>
      <c r="H237" s="42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3.3" outlineLevel="0" r="238">
      <c r="A238" s="39" t="s">
        <v>380</v>
      </c>
      <c r="B238" s="39" t="s">
        <v>180</v>
      </c>
      <c r="C238" s="40" t="n">
        <v>128</v>
      </c>
      <c r="D238" s="40" t="n">
        <v>1024</v>
      </c>
      <c r="E238" s="40" t="n">
        <v>8724</v>
      </c>
      <c r="F238" s="39" t="s">
        <v>475</v>
      </c>
      <c r="G238" s="41" t="n">
        <v>0.9215</v>
      </c>
      <c r="H238" s="42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3.3" outlineLevel="0" r="239">
      <c r="A239" s="39" t="s">
        <v>316</v>
      </c>
      <c r="B239" s="39" t="s">
        <v>46</v>
      </c>
      <c r="C239" s="40" t="n">
        <v>54</v>
      </c>
      <c r="D239" s="40" t="n">
        <v>108</v>
      </c>
      <c r="E239" s="40" t="n">
        <v>771</v>
      </c>
      <c r="F239" s="39" t="s">
        <v>515</v>
      </c>
      <c r="G239" s="41" t="n">
        <v>0.9206</v>
      </c>
      <c r="H239" s="42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3.3" outlineLevel="0" r="240">
      <c r="A240" s="39" t="s">
        <v>206</v>
      </c>
      <c r="B240" s="39" t="s">
        <v>122</v>
      </c>
      <c r="C240" s="40" t="n">
        <v>116</v>
      </c>
      <c r="D240" s="40" t="n">
        <v>232</v>
      </c>
      <c r="E240" s="40" t="n">
        <v>2064</v>
      </c>
      <c r="F240" s="39" t="s">
        <v>122</v>
      </c>
      <c r="G240" s="41" t="n">
        <v>0.92</v>
      </c>
      <c r="H240" s="42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3.3" outlineLevel="0" r="241">
      <c r="A241" s="39" t="s">
        <v>364</v>
      </c>
      <c r="B241" s="39" t="s">
        <v>130</v>
      </c>
      <c r="C241" s="40" t="n">
        <v>44</v>
      </c>
      <c r="D241" s="40" t="n">
        <v>352</v>
      </c>
      <c r="E241" s="40" t="n">
        <v>2851</v>
      </c>
      <c r="F241" s="39" t="s">
        <v>131</v>
      </c>
      <c r="G241" s="41" t="n">
        <v>0.9182</v>
      </c>
      <c r="H241" s="42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3.3" outlineLevel="0" r="242">
      <c r="A242" s="39" t="s">
        <v>76</v>
      </c>
      <c r="B242" s="39" t="s">
        <v>74</v>
      </c>
      <c r="C242" s="40" t="n">
        <v>140</v>
      </c>
      <c r="D242" s="40" t="n">
        <v>348</v>
      </c>
      <c r="E242" s="40" t="n">
        <v>1138</v>
      </c>
      <c r="F242" s="39" t="s">
        <v>75</v>
      </c>
      <c r="G242" s="41" t="n">
        <v>0.9171</v>
      </c>
      <c r="H242" s="42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3.3" outlineLevel="0" r="243">
      <c r="A243" s="39" t="s">
        <v>394</v>
      </c>
      <c r="B243" s="39" t="s">
        <v>184</v>
      </c>
      <c r="C243" s="40" t="n">
        <v>120</v>
      </c>
      <c r="D243" s="40" t="n">
        <v>120</v>
      </c>
      <c r="E243" s="40" t="n">
        <v>866</v>
      </c>
      <c r="F243" s="39" t="s">
        <v>185</v>
      </c>
      <c r="G243" s="41" t="n">
        <v>0.9164</v>
      </c>
      <c r="H243" s="42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3.3" outlineLevel="0" r="244">
      <c r="A244" s="39" t="s">
        <v>132</v>
      </c>
      <c r="B244" s="39" t="s">
        <v>74</v>
      </c>
      <c r="C244" s="40" t="n">
        <v>168</v>
      </c>
      <c r="D244" s="40" t="n">
        <v>736</v>
      </c>
      <c r="E244" s="40" t="n">
        <v>6053</v>
      </c>
      <c r="F244" s="39" t="s">
        <v>75</v>
      </c>
      <c r="G244" s="41" t="n">
        <v>0.9163</v>
      </c>
      <c r="H244" s="42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3.3" outlineLevel="0" r="245">
      <c r="A245" s="39" t="s">
        <v>478</v>
      </c>
      <c r="B245" s="39" t="s">
        <v>277</v>
      </c>
      <c r="C245" s="40" t="n">
        <v>18</v>
      </c>
      <c r="D245" s="40" t="n">
        <v>36</v>
      </c>
      <c r="E245" s="40" t="n">
        <v>281</v>
      </c>
      <c r="F245" s="39" t="s">
        <v>440</v>
      </c>
      <c r="G245" s="41" t="n">
        <v>0.9153</v>
      </c>
      <c r="H245" s="42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3.3" outlineLevel="0" r="246">
      <c r="A246" s="39" t="s">
        <v>263</v>
      </c>
      <c r="B246" s="39" t="s">
        <v>264</v>
      </c>
      <c r="C246" s="40" t="n">
        <v>22</v>
      </c>
      <c r="D246" s="40" t="n">
        <v>44</v>
      </c>
      <c r="E246" s="40" t="n">
        <v>299</v>
      </c>
      <c r="F246" s="39" t="s">
        <v>209</v>
      </c>
      <c r="G246" s="41" t="n">
        <v>0.9146</v>
      </c>
      <c r="H246" s="42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3.3" outlineLevel="0" r="247">
      <c r="A247" s="39" t="s">
        <v>317</v>
      </c>
      <c r="B247" s="39" t="s">
        <v>46</v>
      </c>
      <c r="C247" s="40" t="n">
        <v>218</v>
      </c>
      <c r="D247" s="40" t="n">
        <v>1308</v>
      </c>
      <c r="E247" s="40" t="n">
        <v>11772</v>
      </c>
      <c r="F247" s="39" t="s">
        <v>515</v>
      </c>
      <c r="G247" s="41" t="n">
        <v>0.9144</v>
      </c>
      <c r="H247" s="42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3.3" outlineLevel="0" r="248">
      <c r="A248" s="39" t="s">
        <v>175</v>
      </c>
      <c r="B248" s="39" t="s">
        <v>168</v>
      </c>
      <c r="C248" s="40" t="n">
        <v>800</v>
      </c>
      <c r="D248" s="40" t="n">
        <v>800</v>
      </c>
      <c r="E248" s="40" t="n">
        <v>6400</v>
      </c>
      <c r="F248" s="39" t="s">
        <v>490</v>
      </c>
      <c r="G248" s="41" t="n">
        <v>0.9136</v>
      </c>
      <c r="H248" s="42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3.3" outlineLevel="0" r="249">
      <c r="A249" s="39" t="s">
        <v>268</v>
      </c>
      <c r="B249" s="39" t="s">
        <v>122</v>
      </c>
      <c r="C249" s="40" t="n">
        <v>803</v>
      </c>
      <c r="D249" s="40" t="n">
        <v>1606</v>
      </c>
      <c r="E249" s="40" t="n">
        <v>16110</v>
      </c>
      <c r="F249" s="39" t="s">
        <v>122</v>
      </c>
      <c r="G249" s="41" t="n">
        <v>0.9133</v>
      </c>
      <c r="H249" s="42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3.3" outlineLevel="0" r="250">
      <c r="A250" s="39" t="s">
        <v>339</v>
      </c>
      <c r="B250" s="39" t="s">
        <v>62</v>
      </c>
      <c r="C250" s="40" t="n">
        <v>64</v>
      </c>
      <c r="D250" s="40" t="n">
        <v>256</v>
      </c>
      <c r="E250" s="40" t="n">
        <v>2496</v>
      </c>
      <c r="F250" s="39" t="s">
        <v>439</v>
      </c>
      <c r="G250" s="41" t="n">
        <v>0.9132</v>
      </c>
      <c r="H250" s="42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3.3" outlineLevel="0" r="251">
      <c r="A251" s="39" t="s">
        <v>324</v>
      </c>
      <c r="B251" s="39" t="s">
        <v>130</v>
      </c>
      <c r="C251" s="40" t="n">
        <v>268</v>
      </c>
      <c r="D251" s="40" t="n">
        <v>1072</v>
      </c>
      <c r="E251" s="40" t="n">
        <v>13400</v>
      </c>
      <c r="F251" s="39" t="s">
        <v>131</v>
      </c>
      <c r="G251" s="41" t="n">
        <v>0.9131</v>
      </c>
      <c r="H251" s="42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3.3" outlineLevel="0" r="252">
      <c r="A252" s="39" t="s">
        <v>138</v>
      </c>
      <c r="B252" s="39" t="s">
        <v>115</v>
      </c>
      <c r="C252" s="40" t="n">
        <v>46</v>
      </c>
      <c r="D252" s="40" t="n">
        <v>184</v>
      </c>
      <c r="E252" s="40" t="n">
        <v>1879</v>
      </c>
      <c r="F252" s="39" t="s">
        <v>442</v>
      </c>
      <c r="G252" s="41" t="n">
        <v>0.9118</v>
      </c>
      <c r="H252" s="42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3.3" outlineLevel="0" r="253">
      <c r="A253" s="39" t="s">
        <v>508</v>
      </c>
      <c r="B253" s="39" t="s">
        <v>74</v>
      </c>
      <c r="C253" s="40" t="n">
        <v>182</v>
      </c>
      <c r="D253" s="40" t="n">
        <v>428</v>
      </c>
      <c r="E253" s="40" t="n">
        <v>5136</v>
      </c>
      <c r="F253" s="39" t="s">
        <v>75</v>
      </c>
      <c r="G253" s="41" t="n">
        <v>0.9117</v>
      </c>
      <c r="H253" s="42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3.3" outlineLevel="0" r="254">
      <c r="A254" s="39" t="s">
        <v>374</v>
      </c>
      <c r="B254" s="39" t="s">
        <v>248</v>
      </c>
      <c r="C254" s="40" t="n">
        <v>146</v>
      </c>
      <c r="D254" s="40" t="n">
        <v>584</v>
      </c>
      <c r="E254" s="40" t="n">
        <v>13097</v>
      </c>
      <c r="F254" s="39" t="s">
        <v>49</v>
      </c>
      <c r="G254" s="41" t="n">
        <v>0.9115</v>
      </c>
      <c r="H254" s="42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3.3" outlineLevel="0" r="255">
      <c r="A255" s="39" t="s">
        <v>432</v>
      </c>
      <c r="B255" s="39" t="s">
        <v>322</v>
      </c>
      <c r="C255" s="40" t="n">
        <v>12</v>
      </c>
      <c r="D255" s="40" t="n">
        <v>48</v>
      </c>
      <c r="E255" s="43"/>
      <c r="F255" s="39" t="s">
        <v>90</v>
      </c>
      <c r="G255" s="41" t="n">
        <v>0.9097</v>
      </c>
      <c r="H255" s="42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3.3" outlineLevel="0" r="256">
      <c r="A256" s="39" t="s">
        <v>177</v>
      </c>
      <c r="B256" s="39" t="s">
        <v>43</v>
      </c>
      <c r="C256" s="40" t="n">
        <v>112</v>
      </c>
      <c r="D256" s="40" t="n">
        <v>276</v>
      </c>
      <c r="E256" s="40" t="n">
        <v>1634</v>
      </c>
      <c r="F256" s="39" t="s">
        <v>442</v>
      </c>
      <c r="G256" s="41" t="n">
        <v>0.9091</v>
      </c>
      <c r="H256" s="42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3.3" outlineLevel="0" r="257">
      <c r="A257" s="39" t="s">
        <v>441</v>
      </c>
      <c r="B257" s="39" t="s">
        <v>62</v>
      </c>
      <c r="C257" s="40" t="n">
        <v>224</v>
      </c>
      <c r="D257" s="40" t="n">
        <v>896</v>
      </c>
      <c r="E257" s="40" t="n">
        <v>4086</v>
      </c>
      <c r="F257" s="39" t="s">
        <v>439</v>
      </c>
      <c r="G257" s="41" t="n">
        <v>0.9061</v>
      </c>
      <c r="H257" s="42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3.3" outlineLevel="0" r="258">
      <c r="A258" s="39" t="s">
        <v>207</v>
      </c>
      <c r="B258" s="39" t="s">
        <v>208</v>
      </c>
      <c r="C258" s="40" t="n">
        <v>19</v>
      </c>
      <c r="D258" s="40" t="n">
        <v>58</v>
      </c>
      <c r="E258" s="40" t="n">
        <v>1800</v>
      </c>
      <c r="F258" s="39" t="s">
        <v>209</v>
      </c>
      <c r="G258" s="41" t="n">
        <v>0.905</v>
      </c>
      <c r="H258" s="42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3.3" outlineLevel="0" r="259">
      <c r="A259" s="39" t="s">
        <v>225</v>
      </c>
      <c r="B259" s="39" t="s">
        <v>147</v>
      </c>
      <c r="C259" s="40" t="n">
        <v>14</v>
      </c>
      <c r="D259" s="40" t="n">
        <v>56</v>
      </c>
      <c r="E259" s="40" t="n">
        <v>650</v>
      </c>
      <c r="F259" s="39" t="s">
        <v>451</v>
      </c>
      <c r="G259" s="41" t="n">
        <v>0.9045</v>
      </c>
      <c r="H259" s="42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3.3" outlineLevel="0" r="260">
      <c r="A260" s="39" t="s">
        <v>318</v>
      </c>
      <c r="B260" s="39" t="s">
        <v>277</v>
      </c>
      <c r="C260" s="40" t="n">
        <v>176</v>
      </c>
      <c r="D260" s="40" t="n">
        <v>1248</v>
      </c>
      <c r="E260" s="40" t="n">
        <v>11232</v>
      </c>
      <c r="F260" s="39" t="s">
        <v>440</v>
      </c>
      <c r="G260" s="41" t="n">
        <v>0.8929</v>
      </c>
      <c r="H260" s="42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3.3" outlineLevel="0" r="261">
      <c r="A261" s="39" t="s">
        <v>420</v>
      </c>
      <c r="B261" s="39" t="s">
        <v>137</v>
      </c>
      <c r="C261" s="40" t="n">
        <v>38</v>
      </c>
      <c r="D261" s="40" t="n">
        <v>38</v>
      </c>
      <c r="E261" s="43"/>
      <c r="F261" s="39" t="s">
        <v>90</v>
      </c>
      <c r="G261" s="41" t="n">
        <v>0.8924</v>
      </c>
      <c r="H261" s="42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3.3" outlineLevel="0" r="262">
      <c r="A262" s="39" t="s">
        <v>226</v>
      </c>
      <c r="B262" s="39" t="s">
        <v>46</v>
      </c>
      <c r="C262" s="40" t="n">
        <v>158</v>
      </c>
      <c r="D262" s="40" t="n">
        <v>798</v>
      </c>
      <c r="E262" s="40" t="n">
        <v>6735</v>
      </c>
      <c r="F262" s="39" t="s">
        <v>515</v>
      </c>
      <c r="G262" s="41" t="n">
        <v>0.8901</v>
      </c>
      <c r="H262" s="42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3.3" outlineLevel="0" r="263">
      <c r="A263" s="39" t="s">
        <v>382</v>
      </c>
      <c r="B263" s="39" t="s">
        <v>233</v>
      </c>
      <c r="C263" s="40" t="n">
        <v>48</v>
      </c>
      <c r="D263" s="40" t="n">
        <v>192</v>
      </c>
      <c r="E263" s="40" t="n">
        <v>2304</v>
      </c>
      <c r="F263" s="39" t="s">
        <v>209</v>
      </c>
      <c r="G263" s="41" t="n">
        <v>0.8848</v>
      </c>
      <c r="H263" s="42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3.3" outlineLevel="0" r="264">
      <c r="A264" s="39" t="s">
        <v>424</v>
      </c>
      <c r="B264" s="39" t="s">
        <v>128</v>
      </c>
      <c r="C264" s="40" t="n">
        <v>86</v>
      </c>
      <c r="D264" s="40" t="n">
        <v>344</v>
      </c>
      <c r="E264" s="40" t="n">
        <v>19405</v>
      </c>
      <c r="F264" s="39" t="s">
        <v>49</v>
      </c>
      <c r="G264" s="41" t="n">
        <v>0.8782</v>
      </c>
      <c r="H264" s="42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3.3" outlineLevel="0" r="265">
      <c r="A265" s="39" t="s">
        <v>313</v>
      </c>
      <c r="B265" s="39" t="s">
        <v>180</v>
      </c>
      <c r="C265" s="40" t="n">
        <v>16</v>
      </c>
      <c r="D265" s="40" t="n">
        <v>64</v>
      </c>
      <c r="E265" s="40" t="n">
        <v>452</v>
      </c>
      <c r="F265" s="39" t="s">
        <v>475</v>
      </c>
      <c r="G265" s="41" t="n">
        <v>0.8732</v>
      </c>
      <c r="H265" s="42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3.3" outlineLevel="0" r="266">
      <c r="A266" s="39" t="s">
        <v>283</v>
      </c>
      <c r="B266" s="39" t="s">
        <v>284</v>
      </c>
      <c r="C266" s="40" t="n">
        <v>41</v>
      </c>
      <c r="D266" s="40" t="n">
        <v>164</v>
      </c>
      <c r="E266" s="40" t="n">
        <v>1927</v>
      </c>
      <c r="F266" s="39" t="s">
        <v>49</v>
      </c>
      <c r="G266" s="41" t="n">
        <v>0.871</v>
      </c>
      <c r="H266" s="42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3.3" outlineLevel="0" r="267">
      <c r="A267" s="39" t="s">
        <v>296</v>
      </c>
      <c r="B267" s="39" t="s">
        <v>46</v>
      </c>
      <c r="C267" s="40" t="n">
        <v>11</v>
      </c>
      <c r="D267" s="40" t="n">
        <v>28</v>
      </c>
      <c r="E267" s="40" t="n">
        <v>152</v>
      </c>
      <c r="F267" s="39" t="s">
        <v>515</v>
      </c>
      <c r="G267" s="41" t="n">
        <v>0.8697</v>
      </c>
      <c r="H267" s="42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3.3" outlineLevel="0" r="268">
      <c r="A268" s="39" t="s">
        <v>375</v>
      </c>
      <c r="B268" s="39" t="s">
        <v>311</v>
      </c>
      <c r="C268" s="40" t="n">
        <v>48</v>
      </c>
      <c r="D268" s="40" t="n">
        <v>384</v>
      </c>
      <c r="E268" s="40" t="n">
        <v>25728</v>
      </c>
      <c r="F268" s="39" t="s">
        <v>49</v>
      </c>
      <c r="G268" s="41" t="n">
        <v>0.8674</v>
      </c>
      <c r="H268" s="42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3.3" outlineLevel="0" r="269">
      <c r="A269" s="39" t="s">
        <v>172</v>
      </c>
      <c r="B269" s="39" t="s">
        <v>122</v>
      </c>
      <c r="C269" s="40" t="n">
        <v>2</v>
      </c>
      <c r="D269" s="40" t="n">
        <v>4</v>
      </c>
      <c r="E269" s="40" t="n">
        <v>16</v>
      </c>
      <c r="F269" s="39" t="s">
        <v>122</v>
      </c>
      <c r="G269" s="41" t="n">
        <v>0.8639</v>
      </c>
      <c r="H269" s="42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3.3" outlineLevel="0" r="270">
      <c r="A270" s="39" t="s">
        <v>94</v>
      </c>
      <c r="B270" s="39" t="s">
        <v>46</v>
      </c>
      <c r="C270" s="40" t="n">
        <v>20</v>
      </c>
      <c r="D270" s="40" t="n">
        <v>120</v>
      </c>
      <c r="E270" s="40" t="n">
        <v>1428</v>
      </c>
      <c r="F270" s="39" t="s">
        <v>515</v>
      </c>
      <c r="G270" s="41" t="n">
        <v>0.863</v>
      </c>
      <c r="H270" s="42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3.3" outlineLevel="0" r="271">
      <c r="A271" s="39" t="s">
        <v>452</v>
      </c>
      <c r="B271" s="39" t="s">
        <v>74</v>
      </c>
      <c r="C271" s="40" t="n">
        <v>28</v>
      </c>
      <c r="D271" s="40" t="n">
        <v>112</v>
      </c>
      <c r="E271" s="40" t="n">
        <v>1605</v>
      </c>
      <c r="F271" s="39" t="s">
        <v>75</v>
      </c>
      <c r="G271" s="41" t="n">
        <v>0.8614</v>
      </c>
      <c r="H271" s="42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3.3" outlineLevel="0" r="272">
      <c r="A272" s="39" t="s">
        <v>516</v>
      </c>
      <c r="B272" s="39" t="s">
        <v>66</v>
      </c>
      <c r="C272" s="40" t="n">
        <v>1</v>
      </c>
      <c r="D272" s="40" t="n">
        <v>1</v>
      </c>
      <c r="E272" s="43"/>
      <c r="F272" s="39" t="s">
        <v>476</v>
      </c>
      <c r="G272" s="41" t="n">
        <v>0.8602</v>
      </c>
      <c r="H272" s="42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3.3" outlineLevel="0" r="273">
      <c r="A273" s="39" t="s">
        <v>101</v>
      </c>
      <c r="B273" s="39" t="s">
        <v>62</v>
      </c>
      <c r="C273" s="40" t="n">
        <v>1</v>
      </c>
      <c r="D273" s="40" t="n">
        <v>1</v>
      </c>
      <c r="E273" s="43"/>
      <c r="F273" s="39" t="s">
        <v>439</v>
      </c>
      <c r="G273" s="41" t="n">
        <v>0.8588</v>
      </c>
      <c r="H273" s="42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3.3" outlineLevel="0" r="274">
      <c r="A274" s="39" t="s">
        <v>479</v>
      </c>
      <c r="B274" s="39" t="s">
        <v>152</v>
      </c>
      <c r="C274" s="40" t="n">
        <v>12</v>
      </c>
      <c r="D274" s="40" t="n">
        <v>48</v>
      </c>
      <c r="E274" s="40" t="n">
        <v>4800</v>
      </c>
      <c r="F274" s="39" t="s">
        <v>49</v>
      </c>
      <c r="G274" s="41" t="n">
        <v>0.8566</v>
      </c>
      <c r="H274" s="42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3.3" outlineLevel="0" r="275">
      <c r="A275" s="39" t="s">
        <v>481</v>
      </c>
      <c r="B275" s="39" t="s">
        <v>228</v>
      </c>
      <c r="C275" s="40" t="n">
        <v>48</v>
      </c>
      <c r="D275" s="40" t="n">
        <v>288</v>
      </c>
      <c r="E275" s="40" t="n">
        <v>2822</v>
      </c>
      <c r="F275" s="39" t="s">
        <v>229</v>
      </c>
      <c r="G275" s="41" t="n">
        <v>0.8511</v>
      </c>
      <c r="H275" s="42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3.3" outlineLevel="0" r="276">
      <c r="A276" s="39" t="s">
        <v>521</v>
      </c>
      <c r="B276" s="39" t="s">
        <v>46</v>
      </c>
      <c r="C276" s="40" t="n">
        <v>80</v>
      </c>
      <c r="D276" s="40" t="n">
        <v>320</v>
      </c>
      <c r="E276" s="40" t="n">
        <v>3340</v>
      </c>
      <c r="F276" s="39" t="s">
        <v>515</v>
      </c>
      <c r="G276" s="41" t="n">
        <v>0.8471</v>
      </c>
      <c r="H276" s="42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3.3" outlineLevel="0" r="277">
      <c r="A277" s="39" t="s">
        <v>329</v>
      </c>
      <c r="B277" s="39" t="s">
        <v>137</v>
      </c>
      <c r="C277" s="40" t="n">
        <v>22</v>
      </c>
      <c r="D277" s="40" t="n">
        <v>44</v>
      </c>
      <c r="E277" s="43"/>
      <c r="F277" s="39" t="s">
        <v>90</v>
      </c>
      <c r="G277" s="41" t="n">
        <v>0.8432</v>
      </c>
      <c r="H277" s="42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3.3" outlineLevel="0" r="278">
      <c r="A278" s="39" t="s">
        <v>69</v>
      </c>
      <c r="B278" s="39" t="s">
        <v>46</v>
      </c>
      <c r="C278" s="40" t="n">
        <v>924</v>
      </c>
      <c r="D278" s="40" t="n">
        <v>3696</v>
      </c>
      <c r="E278" s="40" t="n">
        <v>32340</v>
      </c>
      <c r="F278" s="39" t="s">
        <v>515</v>
      </c>
      <c r="G278" s="41" t="n">
        <v>0.8396</v>
      </c>
      <c r="H278" s="42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3.3" outlineLevel="0" r="279">
      <c r="A279" s="39" t="s">
        <v>174</v>
      </c>
      <c r="B279" s="39" t="s">
        <v>46</v>
      </c>
      <c r="C279" s="40" t="n">
        <v>14</v>
      </c>
      <c r="D279" s="40" t="n">
        <v>14</v>
      </c>
      <c r="E279" s="40" t="n">
        <v>46</v>
      </c>
      <c r="F279" s="39" t="s">
        <v>515</v>
      </c>
      <c r="G279" s="41" t="n">
        <v>0.8376</v>
      </c>
      <c r="H279" s="42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3.3" outlineLevel="0" r="280">
      <c r="A280" s="39" t="s">
        <v>290</v>
      </c>
      <c r="B280" s="39" t="s">
        <v>165</v>
      </c>
      <c r="C280" s="40" t="n">
        <v>562</v>
      </c>
      <c r="D280" s="40" t="n">
        <v>2956</v>
      </c>
      <c r="E280" s="40" t="n">
        <v>24417</v>
      </c>
      <c r="F280" s="39" t="s">
        <v>166</v>
      </c>
      <c r="G280" s="41" t="n">
        <v>0.8344</v>
      </c>
      <c r="H280" s="42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3.3" outlineLevel="0" r="281">
      <c r="A281" s="39" t="s">
        <v>179</v>
      </c>
      <c r="B281" s="39" t="s">
        <v>180</v>
      </c>
      <c r="C281" s="40" t="n">
        <v>54</v>
      </c>
      <c r="D281" s="40" t="n">
        <v>108</v>
      </c>
      <c r="E281" s="40" t="n">
        <v>10800</v>
      </c>
      <c r="F281" s="39" t="s">
        <v>475</v>
      </c>
      <c r="G281" s="41" t="n">
        <v>0.8291</v>
      </c>
      <c r="H281" s="42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3.3" outlineLevel="0" r="282">
      <c r="A282" s="39" t="s">
        <v>232</v>
      </c>
      <c r="B282" s="39" t="s">
        <v>233</v>
      </c>
      <c r="C282" s="40" t="n">
        <v>408</v>
      </c>
      <c r="D282" s="40" t="n">
        <v>912</v>
      </c>
      <c r="E282" s="40" t="n">
        <v>5828</v>
      </c>
      <c r="F282" s="39" t="s">
        <v>234</v>
      </c>
      <c r="G282" s="41" t="n">
        <v>0.8282</v>
      </c>
      <c r="H282" s="42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3.3" outlineLevel="0" r="283">
      <c r="A283" s="39" t="s">
        <v>195</v>
      </c>
      <c r="B283" s="39" t="s">
        <v>40</v>
      </c>
      <c r="C283" s="40" t="n">
        <v>1180</v>
      </c>
      <c r="D283" s="40" t="n">
        <v>4720</v>
      </c>
      <c r="E283" s="40" t="n">
        <v>44840</v>
      </c>
      <c r="F283" s="39" t="s">
        <v>41</v>
      </c>
      <c r="G283" s="41" t="n">
        <v>0.827</v>
      </c>
      <c r="H283" s="42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3.3" outlineLevel="0" r="284">
      <c r="A284" s="39" t="s">
        <v>512</v>
      </c>
      <c r="B284" s="39" t="s">
        <v>84</v>
      </c>
      <c r="C284" s="40" t="n">
        <v>128</v>
      </c>
      <c r="D284" s="40" t="n">
        <v>256</v>
      </c>
      <c r="E284" s="40" t="n">
        <v>1741</v>
      </c>
      <c r="F284" s="39" t="s">
        <v>445</v>
      </c>
      <c r="G284" s="41" t="n">
        <v>0.8245</v>
      </c>
      <c r="H284" s="42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3.3" outlineLevel="0" r="285">
      <c r="A285" s="39" t="s">
        <v>241</v>
      </c>
      <c r="B285" s="39" t="s">
        <v>43</v>
      </c>
      <c r="C285" s="40" t="n">
        <v>14</v>
      </c>
      <c r="D285" s="40" t="n">
        <v>28</v>
      </c>
      <c r="E285" s="40" t="n">
        <v>203</v>
      </c>
      <c r="F285" s="39" t="s">
        <v>442</v>
      </c>
      <c r="G285" s="41" t="n">
        <v>0.8139</v>
      </c>
      <c r="H285" s="42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3.3" outlineLevel="0" r="286">
      <c r="A286" s="39" t="s">
        <v>286</v>
      </c>
      <c r="B286" s="39" t="s">
        <v>180</v>
      </c>
      <c r="C286" s="40" t="n">
        <v>68</v>
      </c>
      <c r="D286" s="40" t="n">
        <v>272</v>
      </c>
      <c r="E286" s="40" t="n">
        <v>2448</v>
      </c>
      <c r="F286" s="39" t="s">
        <v>475</v>
      </c>
      <c r="G286" s="41" t="n">
        <v>0.8116</v>
      </c>
      <c r="H286" s="42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3.3" outlineLevel="0" r="287">
      <c r="A287" s="39" t="s">
        <v>367</v>
      </c>
      <c r="B287" s="39" t="s">
        <v>46</v>
      </c>
      <c r="C287" s="40" t="n">
        <v>2252</v>
      </c>
      <c r="D287" s="40" t="n">
        <v>8192</v>
      </c>
      <c r="E287" s="40" t="n">
        <v>85516</v>
      </c>
      <c r="F287" s="39" t="s">
        <v>515</v>
      </c>
      <c r="G287" s="41" t="n">
        <v>0.8091</v>
      </c>
      <c r="H287" s="42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3.3" outlineLevel="0" r="288">
      <c r="A288" s="39" t="s">
        <v>222</v>
      </c>
      <c r="B288" s="39" t="s">
        <v>168</v>
      </c>
      <c r="C288" s="40" t="n">
        <v>80</v>
      </c>
      <c r="D288" s="40" t="n">
        <v>80</v>
      </c>
      <c r="E288" s="40" t="n">
        <v>504</v>
      </c>
      <c r="F288" s="39" t="s">
        <v>490</v>
      </c>
      <c r="G288" s="41" t="n">
        <v>0.8034</v>
      </c>
      <c r="H288" s="42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3.3" outlineLevel="0" r="289">
      <c r="A289" s="39" t="s">
        <v>227</v>
      </c>
      <c r="B289" s="39" t="s">
        <v>228</v>
      </c>
      <c r="C289" s="40" t="n">
        <v>335</v>
      </c>
      <c r="D289" s="40" t="n">
        <v>1162</v>
      </c>
      <c r="E289" s="40" t="n">
        <v>11388</v>
      </c>
      <c r="F289" s="39" t="s">
        <v>229</v>
      </c>
      <c r="G289" s="41" t="n">
        <v>0.7963</v>
      </c>
      <c r="H289" s="42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3.3" outlineLevel="0" r="290">
      <c r="A290" s="39" t="s">
        <v>401</v>
      </c>
      <c r="B290" s="39" t="s">
        <v>46</v>
      </c>
      <c r="C290" s="40" t="n">
        <v>44</v>
      </c>
      <c r="D290" s="40" t="n">
        <v>164</v>
      </c>
      <c r="E290" s="40" t="n">
        <v>1576</v>
      </c>
      <c r="F290" s="39" t="s">
        <v>515</v>
      </c>
      <c r="G290" s="41" t="n">
        <v>0.7959</v>
      </c>
      <c r="H290" s="42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3.3" outlineLevel="0" r="291">
      <c r="A291" s="39" t="s">
        <v>376</v>
      </c>
      <c r="B291" s="39" t="s">
        <v>59</v>
      </c>
      <c r="C291" s="40" t="n">
        <v>60</v>
      </c>
      <c r="D291" s="40" t="n">
        <v>240</v>
      </c>
      <c r="E291" s="40" t="n">
        <v>2127</v>
      </c>
      <c r="F291" s="39" t="s">
        <v>60</v>
      </c>
      <c r="G291" s="41" t="n">
        <v>0.7953</v>
      </c>
      <c r="H291" s="42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3.3" outlineLevel="0" r="292">
      <c r="A292" s="39" t="s">
        <v>454</v>
      </c>
      <c r="B292" s="39" t="s">
        <v>46</v>
      </c>
      <c r="C292" s="40" t="n">
        <v>24</v>
      </c>
      <c r="D292" s="40" t="n">
        <v>96</v>
      </c>
      <c r="E292" s="40" t="n">
        <v>675</v>
      </c>
      <c r="F292" s="39" t="s">
        <v>515</v>
      </c>
      <c r="G292" s="41" t="n">
        <v>0.7948</v>
      </c>
      <c r="H292" s="42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3.3" outlineLevel="0" r="293">
      <c r="A293" s="39" t="s">
        <v>449</v>
      </c>
      <c r="B293" s="39" t="s">
        <v>450</v>
      </c>
      <c r="C293" s="40" t="n">
        <v>5</v>
      </c>
      <c r="D293" s="40" t="n">
        <v>10</v>
      </c>
      <c r="E293" s="40" t="n">
        <v>123</v>
      </c>
      <c r="F293" s="39" t="s">
        <v>234</v>
      </c>
      <c r="G293" s="41" t="n">
        <v>0.7945</v>
      </c>
      <c r="H293" s="42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3.3" outlineLevel="0" r="294">
      <c r="A294" s="39" t="s">
        <v>472</v>
      </c>
      <c r="B294" s="39" t="s">
        <v>43</v>
      </c>
      <c r="C294" s="40" t="n">
        <v>58</v>
      </c>
      <c r="D294" s="40" t="n">
        <v>116</v>
      </c>
      <c r="E294" s="40" t="n">
        <v>428</v>
      </c>
      <c r="F294" s="39" t="s">
        <v>442</v>
      </c>
      <c r="G294" s="41" t="n">
        <v>0.7763</v>
      </c>
      <c r="H294" s="42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3.3" outlineLevel="0" r="295">
      <c r="A295" s="39" t="s">
        <v>464</v>
      </c>
      <c r="B295" s="39" t="s">
        <v>465</v>
      </c>
      <c r="C295" s="40" t="n">
        <v>20</v>
      </c>
      <c r="D295" s="40" t="n">
        <v>40</v>
      </c>
      <c r="E295" s="40" t="n">
        <v>4000</v>
      </c>
      <c r="F295" s="39" t="s">
        <v>495</v>
      </c>
      <c r="G295" s="41" t="n">
        <v>0.7758</v>
      </c>
      <c r="H295" s="42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3.3" outlineLevel="0" r="296">
      <c r="A296" s="39" t="s">
        <v>303</v>
      </c>
      <c r="B296" s="39" t="s">
        <v>81</v>
      </c>
      <c r="C296" s="40" t="n">
        <v>2</v>
      </c>
      <c r="D296" s="40" t="n">
        <v>8</v>
      </c>
      <c r="E296" s="40" t="n">
        <v>28</v>
      </c>
      <c r="F296" s="39" t="s">
        <v>444</v>
      </c>
      <c r="G296" s="41" t="n">
        <v>0.774</v>
      </c>
      <c r="H296" s="42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3.3" outlineLevel="0" r="297">
      <c r="A297" s="39" t="s">
        <v>365</v>
      </c>
      <c r="B297" s="39" t="s">
        <v>51</v>
      </c>
      <c r="C297" s="40" t="n">
        <v>164</v>
      </c>
      <c r="D297" s="40" t="n">
        <v>164</v>
      </c>
      <c r="E297" s="43"/>
      <c r="F297" s="39" t="s">
        <v>440</v>
      </c>
      <c r="G297" s="41" t="n">
        <v>0.7547</v>
      </c>
      <c r="H297" s="42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3.3" outlineLevel="0" r="298">
      <c r="A298" s="39" t="s">
        <v>518</v>
      </c>
      <c r="B298" s="39" t="s">
        <v>130</v>
      </c>
      <c r="C298" s="40" t="n">
        <v>1</v>
      </c>
      <c r="D298" s="40" t="n">
        <v>1</v>
      </c>
      <c r="E298" s="43"/>
      <c r="F298" s="39" t="s">
        <v>131</v>
      </c>
      <c r="G298" s="41" t="n">
        <v>0.7435</v>
      </c>
      <c r="H298" s="42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3.3" outlineLevel="0" r="299">
      <c r="A299" s="39" t="s">
        <v>370</v>
      </c>
      <c r="B299" s="39" t="s">
        <v>204</v>
      </c>
      <c r="C299" s="40" t="n">
        <v>72</v>
      </c>
      <c r="D299" s="40" t="n">
        <v>864</v>
      </c>
      <c r="E299" s="43"/>
      <c r="F299" s="39" t="s">
        <v>90</v>
      </c>
      <c r="G299" s="41" t="n">
        <v>0.7391</v>
      </c>
      <c r="H299" s="42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3.3" outlineLevel="0" r="300">
      <c r="A300" s="39" t="s">
        <v>337</v>
      </c>
      <c r="B300" s="39" t="s">
        <v>338</v>
      </c>
      <c r="C300" s="40" t="n">
        <v>1</v>
      </c>
      <c r="D300" s="40" t="n">
        <v>1</v>
      </c>
      <c r="E300" s="40" t="n">
        <v>1944</v>
      </c>
      <c r="F300" s="39" t="s">
        <v>209</v>
      </c>
      <c r="G300" s="41" t="n">
        <v>0.7368</v>
      </c>
      <c r="H300" s="42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3.3" outlineLevel="0" r="301">
      <c r="A301" s="39" t="s">
        <v>384</v>
      </c>
      <c r="B301" s="39" t="s">
        <v>115</v>
      </c>
      <c r="C301" s="40" t="n">
        <v>5</v>
      </c>
      <c r="D301" s="40" t="n">
        <v>10</v>
      </c>
      <c r="E301" s="40" t="n">
        <v>89</v>
      </c>
      <c r="F301" s="39" t="s">
        <v>442</v>
      </c>
      <c r="G301" s="41" t="n">
        <v>0.7329</v>
      </c>
      <c r="H301" s="42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3.3" outlineLevel="0" r="302">
      <c r="A302" s="39" t="s">
        <v>355</v>
      </c>
      <c r="B302" s="39" t="s">
        <v>168</v>
      </c>
      <c r="C302" s="40" t="n">
        <v>6</v>
      </c>
      <c r="D302" s="40" t="n">
        <v>24</v>
      </c>
      <c r="E302" s="40" t="n">
        <v>146</v>
      </c>
      <c r="F302" s="39" t="s">
        <v>490</v>
      </c>
      <c r="G302" s="41" t="n">
        <v>0.7283</v>
      </c>
      <c r="H302" s="42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3.3" outlineLevel="0" r="303">
      <c r="A303" s="39" t="s">
        <v>325</v>
      </c>
      <c r="B303" s="39" t="s">
        <v>322</v>
      </c>
      <c r="C303" s="40" t="n">
        <v>1</v>
      </c>
      <c r="D303" s="40" t="n">
        <v>1</v>
      </c>
      <c r="E303" s="40" t="n">
        <v>27</v>
      </c>
      <c r="F303" s="39" t="s">
        <v>90</v>
      </c>
      <c r="G303" s="41" t="n">
        <v>0.7266</v>
      </c>
      <c r="H303" s="42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3.3" outlineLevel="0" r="304">
      <c r="A304" s="39" t="s">
        <v>231</v>
      </c>
      <c r="B304" s="39" t="s">
        <v>184</v>
      </c>
      <c r="C304" s="40" t="n">
        <v>326</v>
      </c>
      <c r="D304" s="40" t="n">
        <v>626</v>
      </c>
      <c r="E304" s="40" t="n">
        <v>4536</v>
      </c>
      <c r="F304" s="39" t="s">
        <v>185</v>
      </c>
      <c r="G304" s="41" t="n">
        <v>0.7259</v>
      </c>
      <c r="H304" s="42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3.3" outlineLevel="0" r="305">
      <c r="A305" s="39" t="s">
        <v>106</v>
      </c>
      <c r="B305" s="39" t="s">
        <v>62</v>
      </c>
      <c r="C305" s="40" t="n">
        <v>900</v>
      </c>
      <c r="D305" s="40" t="n">
        <v>3600</v>
      </c>
      <c r="E305" s="40" t="n">
        <v>30132</v>
      </c>
      <c r="F305" s="39" t="s">
        <v>439</v>
      </c>
      <c r="G305" s="41" t="n">
        <v>0.715</v>
      </c>
      <c r="H305" s="42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3.3" outlineLevel="0" r="306">
      <c r="A306" s="39" t="s">
        <v>308</v>
      </c>
      <c r="B306" s="39" t="s">
        <v>200</v>
      </c>
      <c r="C306" s="40" t="n">
        <v>16</v>
      </c>
      <c r="D306" s="40" t="n">
        <v>64</v>
      </c>
      <c r="E306" s="40" t="n">
        <v>614</v>
      </c>
      <c r="F306" s="39" t="s">
        <v>201</v>
      </c>
      <c r="G306" s="41" t="n">
        <v>0.6969</v>
      </c>
      <c r="H306" s="42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3.3" outlineLevel="0" r="307">
      <c r="A307" s="39" t="s">
        <v>406</v>
      </c>
      <c r="B307" s="39" t="s">
        <v>233</v>
      </c>
      <c r="C307" s="40" t="n">
        <v>22</v>
      </c>
      <c r="D307" s="40" t="n">
        <v>22</v>
      </c>
      <c r="E307" s="40" t="n">
        <v>2200</v>
      </c>
      <c r="F307" s="39" t="s">
        <v>234</v>
      </c>
      <c r="G307" s="41" t="n">
        <v>0.6893</v>
      </c>
      <c r="H307" s="42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3.3" outlineLevel="0" r="308">
      <c r="A308" s="39" t="s">
        <v>356</v>
      </c>
      <c r="B308" s="39" t="s">
        <v>128</v>
      </c>
      <c r="C308" s="40" t="n">
        <v>6</v>
      </c>
      <c r="D308" s="40" t="n">
        <v>24</v>
      </c>
      <c r="E308" s="40" t="n">
        <v>1354</v>
      </c>
      <c r="F308" s="39" t="s">
        <v>49</v>
      </c>
      <c r="G308" s="41" t="n">
        <v>0.6721</v>
      </c>
      <c r="H308" s="42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3.3" outlineLevel="0" r="309">
      <c r="A309" s="39" t="s">
        <v>291</v>
      </c>
      <c r="B309" s="39" t="s">
        <v>62</v>
      </c>
      <c r="C309" s="40" t="n">
        <v>12</v>
      </c>
      <c r="D309" s="40" t="n">
        <v>12</v>
      </c>
      <c r="E309" s="40" t="n">
        <v>134</v>
      </c>
      <c r="F309" s="39" t="s">
        <v>439</v>
      </c>
      <c r="G309" s="41" t="n">
        <v>0.6584</v>
      </c>
      <c r="H309" s="42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3.3" outlineLevel="0" r="310">
      <c r="A310" s="39" t="s">
        <v>328</v>
      </c>
      <c r="B310" s="39" t="s">
        <v>122</v>
      </c>
      <c r="C310" s="40" t="n">
        <v>154</v>
      </c>
      <c r="D310" s="40" t="n">
        <v>308</v>
      </c>
      <c r="E310" s="40" t="n">
        <v>3388</v>
      </c>
      <c r="F310" s="39" t="s">
        <v>122</v>
      </c>
      <c r="G310" s="41" t="n">
        <v>0.6426</v>
      </c>
      <c r="H310" s="42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3.3" outlineLevel="0" r="311">
      <c r="A311" s="39" t="s">
        <v>357</v>
      </c>
      <c r="B311" s="39" t="s">
        <v>168</v>
      </c>
      <c r="C311" s="40" t="n">
        <v>44</v>
      </c>
      <c r="D311" s="40" t="n">
        <v>44</v>
      </c>
      <c r="E311" s="40" t="n">
        <v>352</v>
      </c>
      <c r="F311" s="39" t="s">
        <v>490</v>
      </c>
      <c r="G311" s="41" t="n">
        <v>0.6277</v>
      </c>
      <c r="H311" s="42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3.3" outlineLevel="0" r="312">
      <c r="A312" s="39" t="s">
        <v>363</v>
      </c>
      <c r="B312" s="39" t="s">
        <v>46</v>
      </c>
      <c r="C312" s="40" t="n">
        <v>34</v>
      </c>
      <c r="D312" s="40" t="n">
        <v>58</v>
      </c>
      <c r="E312" s="40" t="n">
        <v>460</v>
      </c>
      <c r="F312" s="39" t="s">
        <v>515</v>
      </c>
      <c r="G312" s="41" t="n">
        <v>0.6155</v>
      </c>
      <c r="H312" s="42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3.3" outlineLevel="0" r="313">
      <c r="A313" s="39" t="s">
        <v>372</v>
      </c>
      <c r="B313" s="39" t="s">
        <v>152</v>
      </c>
      <c r="C313" s="40" t="n">
        <v>2</v>
      </c>
      <c r="D313" s="40" t="n">
        <v>2</v>
      </c>
      <c r="E313" s="40" t="n">
        <v>37</v>
      </c>
      <c r="F313" s="39" t="s">
        <v>49</v>
      </c>
      <c r="G313" s="41" t="n">
        <v>0.6009</v>
      </c>
      <c r="H313" s="42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3.3" outlineLevel="0" r="314">
      <c r="A314" s="39" t="s">
        <v>435</v>
      </c>
      <c r="B314" s="39" t="s">
        <v>46</v>
      </c>
      <c r="C314" s="40" t="n">
        <v>46</v>
      </c>
      <c r="D314" s="40" t="n">
        <v>176</v>
      </c>
      <c r="E314" s="40" t="n">
        <v>1533</v>
      </c>
      <c r="F314" s="39" t="s">
        <v>515</v>
      </c>
      <c r="G314" s="41" t="n">
        <v>0.5945</v>
      </c>
      <c r="H314" s="42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3.3" outlineLevel="0" r="315">
      <c r="A315" s="39" t="s">
        <v>522</v>
      </c>
      <c r="B315" s="39" t="s">
        <v>510</v>
      </c>
      <c r="C315" s="40" t="n">
        <v>4</v>
      </c>
      <c r="D315" s="40" t="n">
        <v>8</v>
      </c>
      <c r="E315" s="43"/>
      <c r="F315" s="39" t="s">
        <v>122</v>
      </c>
      <c r="G315" s="41" t="n">
        <v>0.5767</v>
      </c>
      <c r="H315" s="42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3.3" outlineLevel="0" r="316">
      <c r="A316" s="39" t="s">
        <v>307</v>
      </c>
      <c r="B316" s="39" t="s">
        <v>74</v>
      </c>
      <c r="C316" s="40" t="n">
        <v>34</v>
      </c>
      <c r="D316" s="40" t="n">
        <v>34</v>
      </c>
      <c r="E316" s="43"/>
      <c r="F316" s="39" t="s">
        <v>75</v>
      </c>
      <c r="G316" s="41" t="n">
        <v>0.553</v>
      </c>
      <c r="H316" s="42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3.3" outlineLevel="0" r="317">
      <c r="A317" s="39" t="s">
        <v>398</v>
      </c>
      <c r="B317" s="39" t="s">
        <v>43</v>
      </c>
      <c r="C317" s="40" t="n">
        <v>6</v>
      </c>
      <c r="D317" s="40" t="n">
        <v>36</v>
      </c>
      <c r="E317" s="40" t="n">
        <v>137</v>
      </c>
      <c r="F317" s="39" t="s">
        <v>442</v>
      </c>
      <c r="G317" s="41" t="n">
        <v>0.5144</v>
      </c>
      <c r="H317" s="42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3.3" outlineLevel="0" r="318">
      <c r="A318" s="39" t="s">
        <v>297</v>
      </c>
      <c r="B318" s="39" t="s">
        <v>46</v>
      </c>
      <c r="C318" s="40" t="n">
        <v>22</v>
      </c>
      <c r="D318" s="40" t="n">
        <v>84</v>
      </c>
      <c r="E318" s="40" t="n">
        <v>1156</v>
      </c>
      <c r="F318" s="39" t="s">
        <v>515</v>
      </c>
      <c r="G318" s="41" t="n">
        <v>0.4507</v>
      </c>
      <c r="H318" s="42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3.3" outlineLevel="0" r="319">
      <c r="A319" s="39" t="s">
        <v>414</v>
      </c>
      <c r="B319" s="39" t="s">
        <v>396</v>
      </c>
      <c r="C319" s="40" t="n">
        <v>12</v>
      </c>
      <c r="D319" s="40" t="n">
        <v>48</v>
      </c>
      <c r="E319" s="40" t="n">
        <v>440</v>
      </c>
      <c r="F319" s="39" t="s">
        <v>483</v>
      </c>
      <c r="G319" s="41" t="n">
        <v>0.4499</v>
      </c>
      <c r="H319" s="42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3.3" outlineLevel="0" r="320">
      <c r="A320" s="39" t="s">
        <v>269</v>
      </c>
      <c r="B320" s="39" t="s">
        <v>168</v>
      </c>
      <c r="C320" s="40" t="n">
        <v>1</v>
      </c>
      <c r="D320" s="40" t="n">
        <v>1</v>
      </c>
      <c r="E320" s="40" t="n">
        <v>384</v>
      </c>
      <c r="F320" s="39" t="s">
        <v>490</v>
      </c>
      <c r="G320" s="41" t="n">
        <v>0.4472</v>
      </c>
      <c r="H320" s="42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3.3" outlineLevel="0" r="321">
      <c r="A321" s="39" t="s">
        <v>395</v>
      </c>
      <c r="B321" s="39" t="s">
        <v>396</v>
      </c>
      <c r="C321" s="40" t="n">
        <v>12</v>
      </c>
      <c r="D321" s="40" t="n">
        <v>48</v>
      </c>
      <c r="E321" s="40" t="n">
        <v>440</v>
      </c>
      <c r="F321" s="39" t="s">
        <v>483</v>
      </c>
      <c r="G321" s="41" t="n">
        <v>0.4307</v>
      </c>
      <c r="H321" s="42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3.3" outlineLevel="0" r="322">
      <c r="A322" s="39" t="s">
        <v>378</v>
      </c>
      <c r="B322" s="39" t="s">
        <v>137</v>
      </c>
      <c r="C322" s="40" t="n">
        <v>20</v>
      </c>
      <c r="D322" s="40" t="n">
        <v>20</v>
      </c>
      <c r="E322" s="40" t="n">
        <v>2000</v>
      </c>
      <c r="F322" s="39" t="s">
        <v>90</v>
      </c>
      <c r="G322" s="41" t="n">
        <v>0.4246</v>
      </c>
      <c r="H322" s="42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3.3" outlineLevel="0" r="323">
      <c r="A323" s="39" t="s">
        <v>331</v>
      </c>
      <c r="B323" s="39" t="s">
        <v>59</v>
      </c>
      <c r="C323" s="40" t="n">
        <v>124</v>
      </c>
      <c r="D323" s="40" t="n">
        <v>248</v>
      </c>
      <c r="E323" s="40" t="n">
        <v>1714</v>
      </c>
      <c r="F323" s="39" t="s">
        <v>60</v>
      </c>
      <c r="G323" s="41" t="n">
        <v>0.3718</v>
      </c>
      <c r="H323" s="42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3.3" outlineLevel="0" r="324">
      <c r="A324" s="39" t="s">
        <v>341</v>
      </c>
      <c r="B324" s="39" t="s">
        <v>43</v>
      </c>
      <c r="C324" s="40" t="n">
        <v>69</v>
      </c>
      <c r="D324" s="40" t="n">
        <v>273</v>
      </c>
      <c r="E324" s="40" t="n">
        <v>1904</v>
      </c>
      <c r="F324" s="39" t="s">
        <v>442</v>
      </c>
      <c r="G324" s="41" t="n">
        <v>0.2942</v>
      </c>
      <c r="H324" s="42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3.3" outlineLevel="0" r="325">
      <c r="A325" s="39" t="s">
        <v>371</v>
      </c>
      <c r="B325" s="39" t="s">
        <v>295</v>
      </c>
      <c r="C325" s="40" t="n">
        <v>4</v>
      </c>
      <c r="D325" s="40" t="n">
        <v>16</v>
      </c>
      <c r="E325" s="43"/>
      <c r="F325" s="39" t="s">
        <v>49</v>
      </c>
      <c r="G325" s="41" t="n">
        <v>0.2624</v>
      </c>
      <c r="H325" s="42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3.3" outlineLevel="0" r="326">
      <c r="A326" s="39" t="s">
        <v>294</v>
      </c>
      <c r="B326" s="39" t="s">
        <v>295</v>
      </c>
      <c r="C326" s="40" t="n">
        <v>1</v>
      </c>
      <c r="D326" s="40" t="n">
        <v>1</v>
      </c>
      <c r="E326" s="40" t="n">
        <v>4800</v>
      </c>
      <c r="F326" s="39" t="s">
        <v>49</v>
      </c>
      <c r="G326" s="41" t="n">
        <v>0.2114</v>
      </c>
      <c r="H326" s="42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3.3" outlineLevel="0" r="327">
      <c r="A327" s="39" t="s">
        <v>408</v>
      </c>
      <c r="B327" s="39" t="s">
        <v>396</v>
      </c>
      <c r="C327" s="40" t="n">
        <v>32</v>
      </c>
      <c r="D327" s="40" t="n">
        <v>128</v>
      </c>
      <c r="E327" s="40" t="n">
        <v>1174</v>
      </c>
      <c r="F327" s="39" t="s">
        <v>483</v>
      </c>
      <c r="G327" s="41" t="n">
        <v>0.1695</v>
      </c>
      <c r="H327" s="42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3.3" outlineLevel="0" r="328">
      <c r="A328" s="39" t="s">
        <v>418</v>
      </c>
      <c r="B328" s="39" t="s">
        <v>46</v>
      </c>
      <c r="C328" s="40" t="n">
        <v>30</v>
      </c>
      <c r="D328" s="40" t="n">
        <v>96</v>
      </c>
      <c r="E328" s="40" t="n">
        <v>873</v>
      </c>
      <c r="F328" s="39" t="s">
        <v>515</v>
      </c>
      <c r="G328" s="41" t="n">
        <v>0.153</v>
      </c>
      <c r="H328" s="42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3.3" outlineLevel="0" r="329">
      <c r="A329" s="39" t="s">
        <v>223</v>
      </c>
      <c r="B329" s="39" t="s">
        <v>46</v>
      </c>
      <c r="C329" s="40" t="n">
        <v>28</v>
      </c>
      <c r="D329" s="40" t="n">
        <v>112</v>
      </c>
      <c r="E329" s="40" t="n">
        <v>815</v>
      </c>
      <c r="F329" s="39" t="s">
        <v>515</v>
      </c>
      <c r="G329" s="41" t="n">
        <v>0.1244</v>
      </c>
      <c r="H329" s="42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3.3" outlineLevel="0" r="330">
      <c r="A330" s="39" t="s">
        <v>218</v>
      </c>
      <c r="B330" s="39" t="s">
        <v>81</v>
      </c>
      <c r="C330" s="40" t="n">
        <v>8</v>
      </c>
      <c r="D330" s="40" t="n">
        <v>16</v>
      </c>
      <c r="E330" s="40" t="n">
        <v>168</v>
      </c>
      <c r="F330" s="39" t="s">
        <v>444</v>
      </c>
      <c r="G330" s="41" t="n">
        <v>0.0278</v>
      </c>
      <c r="H330" s="42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3.3" outlineLevel="0" r="331">
      <c r="A331" s="39" t="s">
        <v>47</v>
      </c>
      <c r="B331" s="39" t="s">
        <v>48</v>
      </c>
      <c r="C331" s="40" t="n">
        <v>12</v>
      </c>
      <c r="D331" s="40" t="n">
        <v>24</v>
      </c>
      <c r="E331" s="43"/>
      <c r="F331" s="39" t="s">
        <v>49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523</v>
      </c>
      <c r="B332" s="39" t="s">
        <v>248</v>
      </c>
      <c r="C332" s="40" t="n">
        <v>24</v>
      </c>
      <c r="D332" s="40" t="n">
        <v>144</v>
      </c>
      <c r="E332" s="40" t="n">
        <v>1032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237</v>
      </c>
      <c r="B333" s="39" t="s">
        <v>238</v>
      </c>
      <c r="C333" s="40" t="n">
        <v>12</v>
      </c>
      <c r="D333" s="40" t="n">
        <v>48</v>
      </c>
      <c r="E333" s="40" t="n">
        <v>628</v>
      </c>
      <c r="F333" s="39" t="s">
        <v>49</v>
      </c>
      <c r="G333" s="41" t="n">
        <v>0</v>
      </c>
      <c r="H333" s="42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1" t="n">
        <v>0</v>
      </c>
      <c r="H334" s="42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35" t="s">
        <v>524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true" hidden="false" ht="15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456</v>
      </c>
      <c r="B5" s="39" t="s">
        <v>457</v>
      </c>
      <c r="C5" s="40" t="n">
        <v>10</v>
      </c>
      <c r="D5" s="40" t="n">
        <v>40</v>
      </c>
      <c r="E5" s="40" t="n">
        <v>252</v>
      </c>
      <c r="F5" s="39" t="s">
        <v>492</v>
      </c>
      <c r="G5" s="41" t="n">
        <v>1</v>
      </c>
      <c r="H5" s="42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3.3" outlineLevel="0" r="6">
      <c r="A6" s="39" t="s">
        <v>350</v>
      </c>
      <c r="B6" s="39" t="s">
        <v>168</v>
      </c>
      <c r="C6" s="40" t="n">
        <v>600</v>
      </c>
      <c r="D6" s="40" t="n">
        <v>600</v>
      </c>
      <c r="E6" s="40" t="n">
        <v>9144</v>
      </c>
      <c r="F6" s="39" t="s">
        <v>490</v>
      </c>
      <c r="G6" s="41" t="n">
        <v>1</v>
      </c>
      <c r="H6" s="42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3.3" outlineLevel="0" r="7">
      <c r="A7" s="39" t="s">
        <v>143</v>
      </c>
      <c r="B7" s="39" t="s">
        <v>81</v>
      </c>
      <c r="C7" s="40" t="n">
        <v>125</v>
      </c>
      <c r="D7" s="40" t="n">
        <v>500</v>
      </c>
      <c r="E7" s="40" t="n">
        <v>5350</v>
      </c>
      <c r="F7" s="39" t="s">
        <v>444</v>
      </c>
      <c r="G7" s="41" t="n">
        <v>1</v>
      </c>
      <c r="H7" s="42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3.3" outlineLevel="0" r="8">
      <c r="A8" s="39" t="s">
        <v>39</v>
      </c>
      <c r="B8" s="39" t="s">
        <v>40</v>
      </c>
      <c r="C8" s="40" t="n">
        <v>1</v>
      </c>
      <c r="D8" s="40" t="n">
        <v>1</v>
      </c>
      <c r="E8" s="40" t="n">
        <v>-1</v>
      </c>
      <c r="F8" s="39" t="s">
        <v>41</v>
      </c>
      <c r="G8" s="41" t="n">
        <v>1</v>
      </c>
      <c r="H8" s="42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3.3" outlineLevel="0" r="9">
      <c r="A9" s="39" t="s">
        <v>91</v>
      </c>
      <c r="B9" s="39" t="s">
        <v>43</v>
      </c>
      <c r="C9" s="40" t="n">
        <v>316</v>
      </c>
      <c r="D9" s="40" t="n">
        <v>944</v>
      </c>
      <c r="E9" s="40" t="n">
        <v>11064</v>
      </c>
      <c r="F9" s="39" t="s">
        <v>442</v>
      </c>
      <c r="G9" s="41" t="n">
        <v>1</v>
      </c>
      <c r="H9" s="42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3.3" outlineLevel="0" r="10">
      <c r="A10" s="39" t="s">
        <v>163</v>
      </c>
      <c r="B10" s="39" t="s">
        <v>62</v>
      </c>
      <c r="C10" s="40" t="n">
        <v>736</v>
      </c>
      <c r="D10" s="40" t="n">
        <v>4232</v>
      </c>
      <c r="E10" s="40" t="n">
        <v>33941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3.3" outlineLevel="0" r="11">
      <c r="A11" s="39" t="s">
        <v>198</v>
      </c>
      <c r="B11" s="39" t="s">
        <v>62</v>
      </c>
      <c r="C11" s="40" t="n">
        <v>196</v>
      </c>
      <c r="D11" s="40" t="n">
        <v>784</v>
      </c>
      <c r="E11" s="40" t="n">
        <v>8663</v>
      </c>
      <c r="F11" s="39" t="s">
        <v>439</v>
      </c>
      <c r="G11" s="41" t="n">
        <v>1</v>
      </c>
      <c r="H11" s="42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3.3" outlineLevel="0" r="12">
      <c r="A12" s="39" t="s">
        <v>203</v>
      </c>
      <c r="B12" s="39" t="s">
        <v>204</v>
      </c>
      <c r="C12" s="40" t="n">
        <v>10</v>
      </c>
      <c r="D12" s="40" t="n">
        <v>10</v>
      </c>
      <c r="E12" s="40" t="n">
        <v>36</v>
      </c>
      <c r="F12" s="39" t="s">
        <v>90</v>
      </c>
      <c r="G12" s="41" t="n">
        <v>1</v>
      </c>
      <c r="H12" s="42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3.3" outlineLevel="0" r="13">
      <c r="A13" s="39" t="s">
        <v>241</v>
      </c>
      <c r="B13" s="39" t="s">
        <v>43</v>
      </c>
      <c r="C13" s="40" t="n">
        <v>14</v>
      </c>
      <c r="D13" s="40" t="n">
        <v>28</v>
      </c>
      <c r="E13" s="40" t="n">
        <v>203</v>
      </c>
      <c r="F13" s="39" t="s">
        <v>442</v>
      </c>
      <c r="G13" s="41" t="n">
        <v>1</v>
      </c>
      <c r="H13" s="42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3.3" outlineLevel="0" r="14">
      <c r="A14" s="39" t="s">
        <v>202</v>
      </c>
      <c r="B14" s="39" t="s">
        <v>46</v>
      </c>
      <c r="C14" s="40" t="n">
        <v>42</v>
      </c>
      <c r="D14" s="40" t="n">
        <v>52</v>
      </c>
      <c r="E14" s="40" t="n">
        <v>229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3.3" outlineLevel="0" r="15">
      <c r="A15" s="39" t="s">
        <v>145</v>
      </c>
      <c r="B15" s="39" t="s">
        <v>46</v>
      </c>
      <c r="C15" s="40" t="n">
        <v>9</v>
      </c>
      <c r="D15" s="40" t="n">
        <v>9</v>
      </c>
      <c r="E15" s="40" t="n">
        <v>53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3.3" outlineLevel="0" r="16">
      <c r="A16" s="39" t="s">
        <v>183</v>
      </c>
      <c r="B16" s="39" t="s">
        <v>184</v>
      </c>
      <c r="C16" s="40" t="n">
        <v>54</v>
      </c>
      <c r="D16" s="40" t="n">
        <v>230</v>
      </c>
      <c r="E16" s="40" t="n">
        <v>1937</v>
      </c>
      <c r="F16" s="39" t="s">
        <v>185</v>
      </c>
      <c r="G16" s="41" t="n">
        <v>1</v>
      </c>
      <c r="H16" s="42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3.3" outlineLevel="0" r="17">
      <c r="A17" s="39" t="s">
        <v>261</v>
      </c>
      <c r="B17" s="39" t="s">
        <v>184</v>
      </c>
      <c r="C17" s="40" t="n">
        <v>20</v>
      </c>
      <c r="D17" s="40" t="n">
        <v>20</v>
      </c>
      <c r="E17" s="40" t="n">
        <v>144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3.3" outlineLevel="0" r="18">
      <c r="A18" s="39" t="s">
        <v>336</v>
      </c>
      <c r="B18" s="39" t="s">
        <v>184</v>
      </c>
      <c r="C18" s="40" t="n">
        <v>5</v>
      </c>
      <c r="D18" s="40" t="n">
        <v>10</v>
      </c>
      <c r="E18" s="40" t="n">
        <v>96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3.3" outlineLevel="0" r="19">
      <c r="A19" s="39" t="s">
        <v>109</v>
      </c>
      <c r="B19" s="39" t="s">
        <v>74</v>
      </c>
      <c r="C19" s="40" t="n">
        <v>1606</v>
      </c>
      <c r="D19" s="40" t="n">
        <v>7457</v>
      </c>
      <c r="E19" s="40" t="n">
        <v>62714</v>
      </c>
      <c r="F19" s="39" t="s">
        <v>75</v>
      </c>
      <c r="G19" s="41" t="n">
        <v>1</v>
      </c>
      <c r="H19" s="42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3.3" outlineLevel="0" r="20">
      <c r="A20" s="39" t="s">
        <v>292</v>
      </c>
      <c r="B20" s="39" t="s">
        <v>184</v>
      </c>
      <c r="C20" s="40" t="n">
        <v>64</v>
      </c>
      <c r="D20" s="40" t="n">
        <v>64</v>
      </c>
      <c r="E20" s="40" t="n">
        <v>372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3.3" outlineLevel="0" r="21">
      <c r="A21" s="39" t="s">
        <v>354</v>
      </c>
      <c r="B21" s="39" t="s">
        <v>255</v>
      </c>
      <c r="C21" s="40" t="n">
        <v>34</v>
      </c>
      <c r="D21" s="40" t="n">
        <v>272</v>
      </c>
      <c r="E21" s="40" t="n">
        <v>0</v>
      </c>
      <c r="F21" s="39" t="s">
        <v>491</v>
      </c>
      <c r="G21" s="41" t="n">
        <v>1</v>
      </c>
      <c r="H21" s="42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3.3" outlineLevel="0" r="22">
      <c r="A22" s="39" t="s">
        <v>171</v>
      </c>
      <c r="B22" s="39" t="s">
        <v>74</v>
      </c>
      <c r="C22" s="40" t="n">
        <v>186</v>
      </c>
      <c r="D22" s="40" t="n">
        <v>854</v>
      </c>
      <c r="E22" s="40" t="n">
        <v>7276</v>
      </c>
      <c r="F22" s="39" t="s">
        <v>75</v>
      </c>
      <c r="G22" s="41" t="n">
        <v>1</v>
      </c>
      <c r="H22" s="42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3.3" outlineLevel="0" r="23">
      <c r="A23" s="39" t="s">
        <v>107</v>
      </c>
      <c r="B23" s="39" t="s">
        <v>74</v>
      </c>
      <c r="C23" s="40" t="n">
        <v>188</v>
      </c>
      <c r="D23" s="40" t="n">
        <v>816</v>
      </c>
      <c r="E23" s="40" t="n">
        <v>7811</v>
      </c>
      <c r="F23" s="39" t="s">
        <v>75</v>
      </c>
      <c r="G23" s="41" t="n">
        <v>1</v>
      </c>
      <c r="H23" s="42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3.3" outlineLevel="0" r="24">
      <c r="A24" s="39" t="s">
        <v>333</v>
      </c>
      <c r="B24" s="39" t="s">
        <v>74</v>
      </c>
      <c r="C24" s="40" t="n">
        <v>240</v>
      </c>
      <c r="D24" s="40" t="n">
        <v>866</v>
      </c>
      <c r="E24" s="40" t="n">
        <v>7617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3.3" outlineLevel="0" r="25">
      <c r="A25" s="39" t="s">
        <v>150</v>
      </c>
      <c r="B25" s="39" t="s">
        <v>46</v>
      </c>
      <c r="C25" s="40" t="n">
        <v>16</v>
      </c>
      <c r="D25" s="40" t="n">
        <v>80</v>
      </c>
      <c r="E25" s="40" t="n">
        <v>888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3.3" outlineLevel="0" r="26">
      <c r="A26" s="39" t="s">
        <v>189</v>
      </c>
      <c r="B26" s="39" t="s">
        <v>46</v>
      </c>
      <c r="C26" s="40" t="n">
        <v>240</v>
      </c>
      <c r="D26" s="40" t="n">
        <v>1048</v>
      </c>
      <c r="E26" s="40" t="n">
        <v>12283</v>
      </c>
      <c r="F26" s="39" t="s">
        <v>515</v>
      </c>
      <c r="G26" s="41" t="n">
        <v>1</v>
      </c>
      <c r="H26" s="42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3.3" outlineLevel="0" r="27">
      <c r="A27" s="39" t="s">
        <v>304</v>
      </c>
      <c r="B27" s="39" t="s">
        <v>46</v>
      </c>
      <c r="C27" s="40" t="n">
        <v>10</v>
      </c>
      <c r="D27" s="40" t="n">
        <v>20</v>
      </c>
      <c r="E27" s="40" t="n">
        <v>83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3.3" outlineLevel="0" r="28">
      <c r="A28" s="39" t="s">
        <v>525</v>
      </c>
      <c r="B28" s="39" t="s">
        <v>46</v>
      </c>
      <c r="C28" s="40" t="n">
        <v>1</v>
      </c>
      <c r="D28" s="40" t="n">
        <v>1</v>
      </c>
      <c r="E28" s="40" t="n">
        <v>-1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3.3" outlineLevel="0" r="29">
      <c r="A29" s="39" t="s">
        <v>126</v>
      </c>
      <c r="B29" s="39" t="s">
        <v>46</v>
      </c>
      <c r="C29" s="40" t="n">
        <v>104</v>
      </c>
      <c r="D29" s="40" t="n">
        <v>416</v>
      </c>
      <c r="E29" s="40" t="n">
        <v>3257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3.3" outlineLevel="0" r="30">
      <c r="A30" s="39" t="s">
        <v>111</v>
      </c>
      <c r="B30" s="39" t="s">
        <v>62</v>
      </c>
      <c r="C30" s="40" t="n">
        <v>62</v>
      </c>
      <c r="D30" s="40" t="n">
        <v>152</v>
      </c>
      <c r="E30" s="40" t="n">
        <v>198</v>
      </c>
      <c r="F30" s="39" t="s">
        <v>439</v>
      </c>
      <c r="G30" s="41" t="n">
        <v>1</v>
      </c>
      <c r="H30" s="42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3.3" outlineLevel="0" r="31">
      <c r="A31" s="39" t="s">
        <v>374</v>
      </c>
      <c r="B31" s="39" t="s">
        <v>526</v>
      </c>
      <c r="C31" s="40" t="n">
        <v>146</v>
      </c>
      <c r="D31" s="40" t="n">
        <v>584</v>
      </c>
      <c r="E31" s="40" t="n">
        <v>13097</v>
      </c>
      <c r="F31" s="39" t="s">
        <v>49</v>
      </c>
      <c r="G31" s="41" t="n">
        <v>1</v>
      </c>
      <c r="H31" s="42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3.3" outlineLevel="0" r="32">
      <c r="A32" s="39" t="s">
        <v>134</v>
      </c>
      <c r="B32" s="39" t="s">
        <v>115</v>
      </c>
      <c r="C32" s="40" t="n">
        <v>139</v>
      </c>
      <c r="D32" s="40" t="n">
        <v>532</v>
      </c>
      <c r="E32" s="40" t="n">
        <v>5432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3.3" outlineLevel="0" r="33">
      <c r="A33" s="39" t="s">
        <v>92</v>
      </c>
      <c r="B33" s="39" t="s">
        <v>51</v>
      </c>
      <c r="C33" s="40" t="n">
        <v>8</v>
      </c>
      <c r="D33" s="40" t="n">
        <v>16</v>
      </c>
      <c r="E33" s="40" t="n">
        <v>98</v>
      </c>
      <c r="F33" s="39" t="s">
        <v>440</v>
      </c>
      <c r="G33" s="41" t="n">
        <v>1</v>
      </c>
      <c r="H33" s="42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3.3" outlineLevel="0" r="34">
      <c r="A34" s="39" t="s">
        <v>53</v>
      </c>
      <c r="B34" s="39" t="s">
        <v>51</v>
      </c>
      <c r="C34" s="40" t="n">
        <v>16</v>
      </c>
      <c r="D34" s="40" t="n">
        <v>16</v>
      </c>
      <c r="E34" s="40" t="n">
        <v>83</v>
      </c>
      <c r="F34" s="39" t="s">
        <v>440</v>
      </c>
      <c r="G34" s="41" t="n">
        <v>1</v>
      </c>
      <c r="H34" s="42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3.3" outlineLevel="0" r="35">
      <c r="A35" s="39" t="s">
        <v>54</v>
      </c>
      <c r="B35" s="39" t="s">
        <v>51</v>
      </c>
      <c r="C35" s="40" t="n">
        <v>8</v>
      </c>
      <c r="D35" s="40" t="n">
        <v>16</v>
      </c>
      <c r="E35" s="40" t="n">
        <v>98</v>
      </c>
      <c r="F35" s="39" t="s">
        <v>440</v>
      </c>
      <c r="G35" s="41" t="n">
        <v>1</v>
      </c>
      <c r="H35" s="42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3.3" outlineLevel="0" r="36">
      <c r="A36" s="39" t="s">
        <v>55</v>
      </c>
      <c r="B36" s="39" t="s">
        <v>51</v>
      </c>
      <c r="C36" s="40" t="n">
        <v>8</v>
      </c>
      <c r="D36" s="40" t="n">
        <v>32</v>
      </c>
      <c r="E36" s="40" t="n">
        <v>294</v>
      </c>
      <c r="F36" s="39" t="s">
        <v>440</v>
      </c>
      <c r="G36" s="41" t="n">
        <v>1</v>
      </c>
      <c r="H36" s="42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3.3" outlineLevel="0" r="37">
      <c r="A37" s="39" t="s">
        <v>190</v>
      </c>
      <c r="B37" s="39" t="s">
        <v>51</v>
      </c>
      <c r="C37" s="40" t="n">
        <v>8</v>
      </c>
      <c r="D37" s="40" t="n">
        <v>16</v>
      </c>
      <c r="E37" s="40" t="n">
        <v>98</v>
      </c>
      <c r="F37" s="39" t="s">
        <v>440</v>
      </c>
      <c r="G37" s="41" t="n">
        <v>1</v>
      </c>
      <c r="H37" s="42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3.3" outlineLevel="0" r="38">
      <c r="A38" s="39" t="s">
        <v>205</v>
      </c>
      <c r="B38" s="39" t="s">
        <v>74</v>
      </c>
      <c r="C38" s="40" t="n">
        <v>72</v>
      </c>
      <c r="D38" s="40" t="n">
        <v>384</v>
      </c>
      <c r="E38" s="40" t="n">
        <v>3226</v>
      </c>
      <c r="F38" s="39" t="s">
        <v>75</v>
      </c>
      <c r="G38" s="41" t="n">
        <v>1</v>
      </c>
      <c r="H38" s="42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3.3" outlineLevel="0" r="39">
      <c r="A39" s="39" t="s">
        <v>464</v>
      </c>
      <c r="B39" s="39" t="s">
        <v>465</v>
      </c>
      <c r="C39" s="40" t="n">
        <v>20</v>
      </c>
      <c r="D39" s="40" t="n">
        <v>40</v>
      </c>
      <c r="E39" s="40" t="n">
        <v>4000</v>
      </c>
      <c r="F39" s="39" t="s">
        <v>495</v>
      </c>
      <c r="G39" s="41" t="n">
        <v>1</v>
      </c>
      <c r="H39" s="42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3.3" outlineLevel="0" r="40">
      <c r="A40" s="39" t="s">
        <v>193</v>
      </c>
      <c r="B40" s="39" t="s">
        <v>51</v>
      </c>
      <c r="C40" s="40" t="n">
        <v>688</v>
      </c>
      <c r="D40" s="40" t="n">
        <v>2488</v>
      </c>
      <c r="E40" s="40" t="n">
        <v>26746</v>
      </c>
      <c r="F40" s="39" t="s">
        <v>440</v>
      </c>
      <c r="G40" s="41" t="n">
        <v>1</v>
      </c>
      <c r="H40" s="42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3.3" outlineLevel="0" r="41">
      <c r="A41" s="39" t="s">
        <v>446</v>
      </c>
      <c r="B41" s="39" t="s">
        <v>447</v>
      </c>
      <c r="C41" s="40" t="n">
        <v>2</v>
      </c>
      <c r="D41" s="40" t="n">
        <v>8</v>
      </c>
      <c r="E41" s="40" t="n">
        <v>118</v>
      </c>
      <c r="F41" s="39" t="s">
        <v>49</v>
      </c>
      <c r="G41" s="41" t="n">
        <v>1</v>
      </c>
      <c r="H41" s="42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3.3" outlineLevel="0" r="42">
      <c r="A42" s="39" t="s">
        <v>71</v>
      </c>
      <c r="B42" s="39" t="s">
        <v>59</v>
      </c>
      <c r="C42" s="40" t="n">
        <v>1536</v>
      </c>
      <c r="D42" s="40" t="n">
        <v>6144</v>
      </c>
      <c r="E42" s="40" t="n">
        <v>63283</v>
      </c>
      <c r="F42" s="39" t="s">
        <v>60</v>
      </c>
      <c r="G42" s="41" t="n">
        <v>1</v>
      </c>
      <c r="H42" s="42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3.3" outlineLevel="0" r="43">
      <c r="A43" s="39" t="s">
        <v>246</v>
      </c>
      <c r="B43" s="39" t="s">
        <v>527</v>
      </c>
      <c r="C43" s="40" t="n">
        <v>48</v>
      </c>
      <c r="D43" s="40" t="n">
        <v>192</v>
      </c>
      <c r="E43" s="40" t="n">
        <v>1531</v>
      </c>
      <c r="F43" s="39" t="s">
        <v>122</v>
      </c>
      <c r="G43" s="41" t="n">
        <v>1</v>
      </c>
      <c r="H43" s="42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3.3" outlineLevel="0" r="44">
      <c r="A44" s="39" t="s">
        <v>88</v>
      </c>
      <c r="B44" s="39" t="s">
        <v>89</v>
      </c>
      <c r="C44" s="40" t="n">
        <v>1434</v>
      </c>
      <c r="D44" s="40" t="n">
        <v>1434</v>
      </c>
      <c r="E44" s="40" t="n">
        <v>8709</v>
      </c>
      <c r="F44" s="39" t="s">
        <v>90</v>
      </c>
      <c r="G44" s="41" t="n">
        <v>1</v>
      </c>
      <c r="H44" s="42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3.3" outlineLevel="0" r="45">
      <c r="A45" s="39" t="s">
        <v>244</v>
      </c>
      <c r="B45" s="39" t="s">
        <v>130</v>
      </c>
      <c r="C45" s="40" t="n">
        <v>114</v>
      </c>
      <c r="D45" s="40" t="n">
        <v>456</v>
      </c>
      <c r="E45" s="40" t="n">
        <v>5510</v>
      </c>
      <c r="F45" s="39" t="s">
        <v>131</v>
      </c>
      <c r="G45" s="41" t="n">
        <v>1</v>
      </c>
      <c r="H45" s="42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3.3" outlineLevel="0" r="46">
      <c r="A46" s="39" t="s">
        <v>211</v>
      </c>
      <c r="B46" s="39" t="s">
        <v>46</v>
      </c>
      <c r="C46" s="40" t="n">
        <v>150</v>
      </c>
      <c r="D46" s="40" t="n">
        <v>1500</v>
      </c>
      <c r="E46" s="40" t="n">
        <v>15000</v>
      </c>
      <c r="F46" s="39" t="s">
        <v>515</v>
      </c>
      <c r="G46" s="41" t="n">
        <v>1</v>
      </c>
      <c r="H46" s="42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3.3" outlineLevel="0" r="47">
      <c r="A47" s="39" t="s">
        <v>72</v>
      </c>
      <c r="B47" s="39" t="s">
        <v>66</v>
      </c>
      <c r="C47" s="43" t="n">
        <v>1</v>
      </c>
      <c r="D47" s="43" t="n">
        <v>1</v>
      </c>
      <c r="E47" s="43"/>
      <c r="F47" s="39" t="s">
        <v>476</v>
      </c>
      <c r="G47" s="41" t="n">
        <v>1</v>
      </c>
      <c r="H47" s="42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3.3" outlineLevel="0" r="48">
      <c r="A48" s="39" t="s">
        <v>212</v>
      </c>
      <c r="B48" s="39" t="s">
        <v>40</v>
      </c>
      <c r="C48" s="40" t="n">
        <v>2</v>
      </c>
      <c r="D48" s="40" t="n">
        <v>8</v>
      </c>
      <c r="E48" s="40" t="n">
        <v>160</v>
      </c>
      <c r="F48" s="39" t="s">
        <v>41</v>
      </c>
      <c r="G48" s="41" t="n">
        <v>1</v>
      </c>
      <c r="H48" s="42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3.3" outlineLevel="0" r="49">
      <c r="A49" s="39" t="s">
        <v>96</v>
      </c>
      <c r="B49" s="39" t="s">
        <v>46</v>
      </c>
      <c r="C49" s="40" t="n">
        <v>160</v>
      </c>
      <c r="D49" s="40" t="n">
        <v>320</v>
      </c>
      <c r="E49" s="40" t="n">
        <v>2240</v>
      </c>
      <c r="F49" s="39" t="s">
        <v>515</v>
      </c>
      <c r="G49" s="41" t="n">
        <v>1</v>
      </c>
      <c r="H49" s="42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3.3" outlineLevel="0" r="50">
      <c r="A50" s="39" t="s">
        <v>215</v>
      </c>
      <c r="B50" s="39" t="s">
        <v>59</v>
      </c>
      <c r="C50" s="40" t="n">
        <v>118</v>
      </c>
      <c r="D50" s="40" t="n">
        <v>472</v>
      </c>
      <c r="E50" s="40" t="n">
        <v>5475</v>
      </c>
      <c r="F50" s="39" t="s">
        <v>60</v>
      </c>
      <c r="G50" s="41" t="n">
        <v>1</v>
      </c>
      <c r="H50" s="42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3.3" outlineLevel="0" r="51">
      <c r="A51" s="39" t="s">
        <v>376</v>
      </c>
      <c r="B51" s="39" t="s">
        <v>59</v>
      </c>
      <c r="C51" s="40" t="n">
        <v>60</v>
      </c>
      <c r="D51" s="40" t="n">
        <v>240</v>
      </c>
      <c r="E51" s="40" t="n">
        <v>2127</v>
      </c>
      <c r="F51" s="39" t="s">
        <v>60</v>
      </c>
      <c r="G51" s="41" t="n">
        <v>1</v>
      </c>
      <c r="H51" s="42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3.3" outlineLevel="0" r="52">
      <c r="A52" s="39" t="s">
        <v>298</v>
      </c>
      <c r="B52" s="39" t="s">
        <v>59</v>
      </c>
      <c r="C52" s="40" t="n">
        <v>158</v>
      </c>
      <c r="D52" s="40" t="n">
        <v>632</v>
      </c>
      <c r="E52" s="40" t="n">
        <v>5484</v>
      </c>
      <c r="F52" s="39" t="s">
        <v>60</v>
      </c>
      <c r="G52" s="41" t="n">
        <v>1</v>
      </c>
      <c r="H52" s="42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3.3" outlineLevel="0" r="53">
      <c r="A53" s="39" t="s">
        <v>61</v>
      </c>
      <c r="B53" s="39" t="s">
        <v>62</v>
      </c>
      <c r="C53" s="40" t="n">
        <v>222</v>
      </c>
      <c r="D53" s="40" t="n">
        <v>838</v>
      </c>
      <c r="E53" s="40" t="n">
        <v>7291</v>
      </c>
      <c r="F53" s="39" t="s">
        <v>439</v>
      </c>
      <c r="G53" s="41" t="n">
        <v>1</v>
      </c>
      <c r="H53" s="42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3.3" outlineLevel="0" r="54">
      <c r="A54" s="39" t="s">
        <v>194</v>
      </c>
      <c r="B54" s="39" t="s">
        <v>62</v>
      </c>
      <c r="C54" s="40" t="n">
        <v>1</v>
      </c>
      <c r="D54" s="40" t="n">
        <v>1</v>
      </c>
      <c r="E54" s="40" t="n">
        <v>-1</v>
      </c>
      <c r="F54" s="39" t="s">
        <v>439</v>
      </c>
      <c r="G54" s="41" t="n">
        <v>1</v>
      </c>
      <c r="H54" s="42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3.3" outlineLevel="0" r="55">
      <c r="A55" s="39" t="s">
        <v>249</v>
      </c>
      <c r="B55" s="39" t="s">
        <v>46</v>
      </c>
      <c r="C55" s="40" t="n">
        <v>36</v>
      </c>
      <c r="D55" s="40" t="n">
        <v>36</v>
      </c>
      <c r="E55" s="40" t="n">
        <v>272</v>
      </c>
      <c r="F55" s="39" t="s">
        <v>515</v>
      </c>
      <c r="G55" s="41" t="n">
        <v>1</v>
      </c>
      <c r="H55" s="42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3.3" outlineLevel="0" r="56">
      <c r="A56" s="39" t="s">
        <v>114</v>
      </c>
      <c r="B56" s="39" t="s">
        <v>115</v>
      </c>
      <c r="C56" s="40" t="n">
        <v>90</v>
      </c>
      <c r="D56" s="40" t="n">
        <v>90</v>
      </c>
      <c r="E56" s="40" t="n">
        <v>548</v>
      </c>
      <c r="F56" s="39" t="s">
        <v>442</v>
      </c>
      <c r="G56" s="41" t="n">
        <v>1</v>
      </c>
      <c r="H56" s="42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3.3" outlineLevel="0" r="57">
      <c r="A57" s="39" t="s">
        <v>170</v>
      </c>
      <c r="B57" s="39" t="s">
        <v>137</v>
      </c>
      <c r="C57" s="40" t="n">
        <v>72</v>
      </c>
      <c r="D57" s="40" t="n">
        <v>144</v>
      </c>
      <c r="E57" s="40" t="n">
        <v>864</v>
      </c>
      <c r="F57" s="39" t="s">
        <v>90</v>
      </c>
      <c r="G57" s="41" t="n">
        <v>1</v>
      </c>
      <c r="H57" s="42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3.3" outlineLevel="0" r="58">
      <c r="A58" s="39" t="s">
        <v>271</v>
      </c>
      <c r="B58" s="39" t="s">
        <v>272</v>
      </c>
      <c r="C58" s="40" t="n">
        <v>168</v>
      </c>
      <c r="D58" s="40" t="n">
        <v>168</v>
      </c>
      <c r="E58" s="40" t="n">
        <v>947520</v>
      </c>
      <c r="F58" s="39" t="s">
        <v>273</v>
      </c>
      <c r="G58" s="41" t="n">
        <v>1</v>
      </c>
      <c r="H58" s="42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3.3" outlineLevel="0" r="59">
      <c r="A59" s="39" t="s">
        <v>172</v>
      </c>
      <c r="B59" s="39" t="s">
        <v>527</v>
      </c>
      <c r="C59" s="40" t="n">
        <v>2</v>
      </c>
      <c r="D59" s="40" t="n">
        <v>4</v>
      </c>
      <c r="E59" s="40" t="n">
        <v>16</v>
      </c>
      <c r="F59" s="39" t="s">
        <v>122</v>
      </c>
      <c r="G59" s="41" t="n">
        <v>1</v>
      </c>
      <c r="H59" s="42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3.3" outlineLevel="0" r="60">
      <c r="A60" s="39" t="s">
        <v>206</v>
      </c>
      <c r="B60" s="39" t="s">
        <v>527</v>
      </c>
      <c r="C60" s="40" t="n">
        <v>116</v>
      </c>
      <c r="D60" s="40" t="n">
        <v>232</v>
      </c>
      <c r="E60" s="40" t="n">
        <v>2064</v>
      </c>
      <c r="F60" s="39" t="s">
        <v>122</v>
      </c>
      <c r="G60" s="41" t="n">
        <v>1</v>
      </c>
      <c r="H60" s="42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3.3" outlineLevel="0" r="61">
      <c r="A61" s="39" t="s">
        <v>207</v>
      </c>
      <c r="B61" s="39" t="s">
        <v>208</v>
      </c>
      <c r="C61" s="40" t="n">
        <v>47</v>
      </c>
      <c r="D61" s="40" t="n">
        <v>170</v>
      </c>
      <c r="E61" s="40" t="n">
        <v>5021</v>
      </c>
      <c r="F61" s="39" t="s">
        <v>209</v>
      </c>
      <c r="G61" s="41" t="n">
        <v>0.9997</v>
      </c>
      <c r="H61" s="42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3.3" outlineLevel="0" r="62">
      <c r="A62" s="39" t="s">
        <v>389</v>
      </c>
      <c r="B62" s="39" t="s">
        <v>84</v>
      </c>
      <c r="C62" s="40" t="n">
        <v>160</v>
      </c>
      <c r="D62" s="40" t="n">
        <v>320</v>
      </c>
      <c r="E62" s="40" t="n">
        <v>2176</v>
      </c>
      <c r="F62" s="39" t="s">
        <v>445</v>
      </c>
      <c r="G62" s="41" t="n">
        <v>0.9995</v>
      </c>
      <c r="H62" s="42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3.3" outlineLevel="0" r="63">
      <c r="A63" s="39" t="s">
        <v>314</v>
      </c>
      <c r="B63" s="39" t="s">
        <v>74</v>
      </c>
      <c r="C63" s="40" t="n">
        <v>246</v>
      </c>
      <c r="D63" s="40" t="n">
        <v>616</v>
      </c>
      <c r="E63" s="40" t="n">
        <v>5039</v>
      </c>
      <c r="F63" s="39" t="s">
        <v>75</v>
      </c>
      <c r="G63" s="41" t="n">
        <v>0.9993</v>
      </c>
      <c r="H63" s="42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3.3" outlineLevel="0" r="64">
      <c r="A64" s="39" t="s">
        <v>67</v>
      </c>
      <c r="B64" s="39" t="s">
        <v>66</v>
      </c>
      <c r="C64" s="40" t="n">
        <v>4832</v>
      </c>
      <c r="D64" s="40" t="n">
        <v>24008</v>
      </c>
      <c r="E64" s="40" t="n">
        <v>351304</v>
      </c>
      <c r="F64" s="39" t="s">
        <v>68</v>
      </c>
      <c r="G64" s="41" t="n">
        <v>0.9991</v>
      </c>
      <c r="H64" s="42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3.3" outlineLevel="0" r="65">
      <c r="A65" s="39" t="s">
        <v>178</v>
      </c>
      <c r="B65" s="39" t="s">
        <v>59</v>
      </c>
      <c r="C65" s="40" t="n">
        <v>60</v>
      </c>
      <c r="D65" s="40" t="n">
        <v>240</v>
      </c>
      <c r="E65" s="40" t="n">
        <v>2379</v>
      </c>
      <c r="F65" s="39" t="s">
        <v>60</v>
      </c>
      <c r="G65" s="41" t="n">
        <v>0.9989</v>
      </c>
      <c r="H65" s="42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3.3" outlineLevel="0" r="66">
      <c r="A66" s="39" t="s">
        <v>78</v>
      </c>
      <c r="B66" s="39" t="s">
        <v>62</v>
      </c>
      <c r="C66" s="40" t="n">
        <v>2562</v>
      </c>
      <c r="D66" s="40" t="n">
        <v>13764</v>
      </c>
      <c r="E66" s="40" t="n">
        <v>107891</v>
      </c>
      <c r="F66" s="39" t="s">
        <v>439</v>
      </c>
      <c r="G66" s="41" t="n">
        <v>0.9987</v>
      </c>
      <c r="H66" s="42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3.3" outlineLevel="0" r="67">
      <c r="A67" s="39" t="s">
        <v>319</v>
      </c>
      <c r="B67" s="39" t="s">
        <v>74</v>
      </c>
      <c r="C67" s="40" t="n">
        <v>288</v>
      </c>
      <c r="D67" s="40" t="n">
        <v>1504</v>
      </c>
      <c r="E67" s="40" t="n">
        <v>13536</v>
      </c>
      <c r="F67" s="39" t="s">
        <v>75</v>
      </c>
      <c r="G67" s="41" t="n">
        <v>0.9987</v>
      </c>
      <c r="H67" s="42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3.3" outlineLevel="0" r="68">
      <c r="A68" s="39" t="s">
        <v>344</v>
      </c>
      <c r="B68" s="39" t="s">
        <v>168</v>
      </c>
      <c r="C68" s="40" t="n">
        <v>2</v>
      </c>
      <c r="D68" s="40" t="n">
        <v>8</v>
      </c>
      <c r="E68" s="40" t="n">
        <v>83</v>
      </c>
      <c r="F68" s="39" t="s">
        <v>490</v>
      </c>
      <c r="G68" s="41" t="n">
        <v>0.9987</v>
      </c>
      <c r="H68" s="42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3.3" outlineLevel="0" r="69">
      <c r="A69" s="39" t="s">
        <v>245</v>
      </c>
      <c r="B69" s="39" t="s">
        <v>180</v>
      </c>
      <c r="C69" s="40" t="n">
        <v>12</v>
      </c>
      <c r="D69" s="40" t="n">
        <v>12</v>
      </c>
      <c r="E69" s="40" t="n">
        <v>53</v>
      </c>
      <c r="F69" s="39" t="s">
        <v>475</v>
      </c>
      <c r="G69" s="41" t="n">
        <v>0.9986</v>
      </c>
      <c r="H69" s="42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3.3" outlineLevel="0" r="70">
      <c r="A70" s="39" t="s">
        <v>140</v>
      </c>
      <c r="B70" s="39" t="s">
        <v>141</v>
      </c>
      <c r="C70" s="40" t="n">
        <v>9704</v>
      </c>
      <c r="D70" s="40" t="n">
        <v>9704</v>
      </c>
      <c r="E70" s="40" t="n">
        <v>90517</v>
      </c>
      <c r="F70" s="39" t="s">
        <v>90</v>
      </c>
      <c r="G70" s="41" t="n">
        <v>1</v>
      </c>
      <c r="H70" s="42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3.3" outlineLevel="0" r="71">
      <c r="A71" s="39" t="s">
        <v>428</v>
      </c>
      <c r="B71" s="39" t="s">
        <v>130</v>
      </c>
      <c r="C71" s="40" t="n">
        <v>84</v>
      </c>
      <c r="D71" s="40" t="n">
        <v>336</v>
      </c>
      <c r="E71" s="40" t="n">
        <v>4539</v>
      </c>
      <c r="F71" s="39" t="s">
        <v>131</v>
      </c>
      <c r="G71" s="41" t="n">
        <v>0.9986</v>
      </c>
      <c r="H71" s="42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3.3" outlineLevel="0" r="72">
      <c r="A72" s="39" t="s">
        <v>394</v>
      </c>
      <c r="B72" s="39" t="s">
        <v>184</v>
      </c>
      <c r="C72" s="40" t="n">
        <v>120</v>
      </c>
      <c r="D72" s="40" t="n">
        <v>120</v>
      </c>
      <c r="E72" s="40" t="n">
        <v>866</v>
      </c>
      <c r="F72" s="39" t="s">
        <v>185</v>
      </c>
      <c r="G72" s="41" t="n">
        <v>0.9986</v>
      </c>
      <c r="H72" s="42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3.3" outlineLevel="0" r="73">
      <c r="A73" s="39" t="s">
        <v>274</v>
      </c>
      <c r="B73" s="39" t="s">
        <v>275</v>
      </c>
      <c r="C73" s="40" t="n">
        <v>10</v>
      </c>
      <c r="D73" s="40" t="n">
        <v>10</v>
      </c>
      <c r="E73" s="40" t="n">
        <v>-1</v>
      </c>
      <c r="F73" s="39" t="s">
        <v>474</v>
      </c>
      <c r="G73" s="41" t="n">
        <v>0.9986</v>
      </c>
      <c r="H73" s="42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3.3" outlineLevel="0" r="74">
      <c r="A74" s="39" t="s">
        <v>159</v>
      </c>
      <c r="B74" s="39" t="s">
        <v>51</v>
      </c>
      <c r="C74" s="40" t="n">
        <v>8</v>
      </c>
      <c r="D74" s="40" t="n">
        <v>16</v>
      </c>
      <c r="E74" s="40" t="n">
        <v>98</v>
      </c>
      <c r="F74" s="39" t="s">
        <v>440</v>
      </c>
      <c r="G74" s="41" t="n">
        <v>0.9984</v>
      </c>
      <c r="H74" s="42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3.3" outlineLevel="0" r="75">
      <c r="A75" s="39" t="s">
        <v>312</v>
      </c>
      <c r="B75" s="39" t="s">
        <v>527</v>
      </c>
      <c r="C75" s="40" t="n">
        <v>22</v>
      </c>
      <c r="D75" s="40" t="n">
        <v>88</v>
      </c>
      <c r="E75" s="40" t="n">
        <v>739</v>
      </c>
      <c r="F75" s="39" t="s">
        <v>122</v>
      </c>
      <c r="G75" s="41" t="n">
        <v>0.9984</v>
      </c>
      <c r="H75" s="42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3.3" outlineLevel="0" r="76">
      <c r="A76" s="39" t="s">
        <v>260</v>
      </c>
      <c r="B76" s="39" t="s">
        <v>59</v>
      </c>
      <c r="C76" s="40" t="n">
        <v>296</v>
      </c>
      <c r="D76" s="40" t="n">
        <v>2368</v>
      </c>
      <c r="E76" s="40" t="n">
        <v>28627</v>
      </c>
      <c r="F76" s="39" t="s">
        <v>60</v>
      </c>
      <c r="G76" s="41" t="n">
        <v>0.9982</v>
      </c>
      <c r="H76" s="42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3.3" outlineLevel="0" r="77">
      <c r="A77" s="39" t="s">
        <v>221</v>
      </c>
      <c r="B77" s="39" t="s">
        <v>62</v>
      </c>
      <c r="C77" s="40" t="n">
        <v>543</v>
      </c>
      <c r="D77" s="40" t="n">
        <v>2129</v>
      </c>
      <c r="E77" s="40" t="n">
        <v>-1</v>
      </c>
      <c r="F77" s="39" t="s">
        <v>439</v>
      </c>
      <c r="G77" s="41" t="n">
        <v>0.9982</v>
      </c>
      <c r="H77" s="42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3.3" outlineLevel="0" r="78">
      <c r="A78" s="39" t="s">
        <v>325</v>
      </c>
      <c r="B78" s="39" t="s">
        <v>322</v>
      </c>
      <c r="C78" s="40" t="n">
        <v>-1</v>
      </c>
      <c r="D78" s="40" t="n">
        <v>-1</v>
      </c>
      <c r="E78" s="40" t="n">
        <v>-1</v>
      </c>
      <c r="F78" s="39" t="s">
        <v>90</v>
      </c>
      <c r="G78" s="41" t="n">
        <v>0.9982</v>
      </c>
      <c r="H78" s="42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3.3" outlineLevel="0" r="79">
      <c r="A79" s="39" t="s">
        <v>509</v>
      </c>
      <c r="B79" s="39" t="s">
        <v>510</v>
      </c>
      <c r="C79" s="40" t="n">
        <v>24</v>
      </c>
      <c r="D79" s="40" t="n">
        <v>80</v>
      </c>
      <c r="E79" s="40" t="n">
        <v>656</v>
      </c>
      <c r="F79" s="39" t="s">
        <v>122</v>
      </c>
      <c r="G79" s="41" t="n">
        <v>0.9981</v>
      </c>
      <c r="H79" s="42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3.3" outlineLevel="0" r="80">
      <c r="A80" s="39" t="s">
        <v>155</v>
      </c>
      <c r="B80" s="39" t="s">
        <v>156</v>
      </c>
      <c r="C80" s="40" t="n">
        <v>92</v>
      </c>
      <c r="D80" s="40" t="n">
        <v>368</v>
      </c>
      <c r="E80" s="40" t="n">
        <v>2944</v>
      </c>
      <c r="F80" s="39" t="s">
        <v>90</v>
      </c>
      <c r="G80" s="41" t="n">
        <v>0.9981</v>
      </c>
      <c r="H80" s="42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3.3" outlineLevel="0" r="81">
      <c r="A81" s="39" t="s">
        <v>98</v>
      </c>
      <c r="B81" s="39" t="s">
        <v>59</v>
      </c>
      <c r="C81" s="40" t="n">
        <v>145</v>
      </c>
      <c r="D81" s="40" t="n">
        <v>580</v>
      </c>
      <c r="E81" s="40" t="n">
        <v>8390</v>
      </c>
      <c r="F81" s="39" t="s">
        <v>60</v>
      </c>
      <c r="G81" s="41" t="n">
        <v>0.9979</v>
      </c>
      <c r="H81" s="42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3.3" outlineLevel="0" r="82">
      <c r="A82" s="39" t="s">
        <v>259</v>
      </c>
      <c r="B82" s="39" t="s">
        <v>156</v>
      </c>
      <c r="C82" s="40" t="n">
        <v>39</v>
      </c>
      <c r="D82" s="40" t="n">
        <v>264</v>
      </c>
      <c r="E82" s="40" t="n">
        <v>2237</v>
      </c>
      <c r="F82" s="39" t="s">
        <v>90</v>
      </c>
      <c r="G82" s="41" t="n">
        <v>0.9977</v>
      </c>
      <c r="H82" s="42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3.3" outlineLevel="0" r="83">
      <c r="A83" s="39" t="s">
        <v>270</v>
      </c>
      <c r="B83" s="39" t="s">
        <v>43</v>
      </c>
      <c r="C83" s="40" t="n">
        <v>286</v>
      </c>
      <c r="D83" s="40" t="n">
        <v>1144</v>
      </c>
      <c r="E83" s="40" t="n">
        <v>8471</v>
      </c>
      <c r="F83" s="39" t="s">
        <v>442</v>
      </c>
      <c r="G83" s="41" t="n">
        <v>0.9974</v>
      </c>
      <c r="H83" s="42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3.3" outlineLevel="0" r="84">
      <c r="A84" s="39" t="s">
        <v>56</v>
      </c>
      <c r="B84" s="39" t="s">
        <v>51</v>
      </c>
      <c r="C84" s="40" t="n">
        <v>6</v>
      </c>
      <c r="D84" s="40" t="n">
        <v>12</v>
      </c>
      <c r="E84" s="40" t="n">
        <v>73</v>
      </c>
      <c r="F84" s="39" t="s">
        <v>440</v>
      </c>
      <c r="G84" s="41" t="n">
        <v>0.9974</v>
      </c>
      <c r="H84" s="42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3.3" outlineLevel="0" r="85">
      <c r="A85" s="39" t="s">
        <v>381</v>
      </c>
      <c r="B85" s="39" t="s">
        <v>46</v>
      </c>
      <c r="C85" s="40" t="n">
        <v>64</v>
      </c>
      <c r="D85" s="40" t="n">
        <v>64</v>
      </c>
      <c r="E85" s="40" t="n">
        <v>744</v>
      </c>
      <c r="F85" s="39" t="s">
        <v>515</v>
      </c>
      <c r="G85" s="41" t="n">
        <v>0.9973</v>
      </c>
      <c r="H85" s="42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3.3" outlineLevel="0" r="86">
      <c r="A86" s="39" t="s">
        <v>250</v>
      </c>
      <c r="B86" s="39" t="s">
        <v>528</v>
      </c>
      <c r="C86" s="40" t="n">
        <v>48</v>
      </c>
      <c r="D86" s="40" t="n">
        <v>72</v>
      </c>
      <c r="E86" s="40" t="n">
        <v>644</v>
      </c>
      <c r="F86" s="39" t="s">
        <v>493</v>
      </c>
      <c r="G86" s="41" t="n">
        <v>0.9972</v>
      </c>
      <c r="H86" s="42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3.3" outlineLevel="0" r="87">
      <c r="A87" s="39" t="s">
        <v>144</v>
      </c>
      <c r="B87" s="39" t="s">
        <v>115</v>
      </c>
      <c r="C87" s="40" t="n">
        <v>312</v>
      </c>
      <c r="D87" s="40" t="n">
        <v>1248</v>
      </c>
      <c r="E87" s="40" t="n">
        <v>8524</v>
      </c>
      <c r="F87" s="39" t="s">
        <v>442</v>
      </c>
      <c r="G87" s="41" t="n">
        <v>0.997</v>
      </c>
      <c r="H87" s="42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3.3" outlineLevel="0" r="88">
      <c r="A88" s="39" t="s">
        <v>158</v>
      </c>
      <c r="B88" s="39" t="s">
        <v>40</v>
      </c>
      <c r="C88" s="40" t="n">
        <v>1580</v>
      </c>
      <c r="D88" s="40" t="n">
        <v>8712</v>
      </c>
      <c r="E88" s="40" t="n">
        <v>89734</v>
      </c>
      <c r="F88" s="39" t="s">
        <v>41</v>
      </c>
      <c r="G88" s="41" t="n">
        <v>0.9969</v>
      </c>
      <c r="H88" s="42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3.3" outlineLevel="0" r="89">
      <c r="A89" s="39" t="s">
        <v>118</v>
      </c>
      <c r="B89" s="39" t="s">
        <v>119</v>
      </c>
      <c r="C89" s="40" t="n">
        <v>60</v>
      </c>
      <c r="D89" s="40" t="n">
        <v>240</v>
      </c>
      <c r="E89" s="40" t="n">
        <v>2326</v>
      </c>
      <c r="F89" s="39" t="s">
        <v>120</v>
      </c>
      <c r="G89" s="41" t="n">
        <v>0.9966</v>
      </c>
      <c r="H89" s="42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3.3" outlineLevel="0" r="90">
      <c r="A90" s="39" t="s">
        <v>472</v>
      </c>
      <c r="B90" s="39" t="s">
        <v>43</v>
      </c>
      <c r="C90" s="40" t="n">
        <v>58</v>
      </c>
      <c r="D90" s="40" t="n">
        <v>116</v>
      </c>
      <c r="E90" s="40" t="n">
        <v>428</v>
      </c>
      <c r="F90" s="39" t="s">
        <v>442</v>
      </c>
      <c r="G90" s="41" t="n">
        <v>0.9964</v>
      </c>
      <c r="H90" s="42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3.3" outlineLevel="0" r="91">
      <c r="A91" s="39" t="s">
        <v>267</v>
      </c>
      <c r="B91" s="39" t="s">
        <v>46</v>
      </c>
      <c r="C91" s="40" t="n">
        <v>2252</v>
      </c>
      <c r="D91" s="40" t="n">
        <v>8192</v>
      </c>
      <c r="E91" s="40" t="n">
        <v>85516</v>
      </c>
      <c r="F91" s="39" t="s">
        <v>515</v>
      </c>
      <c r="G91" s="41" t="n">
        <v>0.9962</v>
      </c>
      <c r="H91" s="42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3.3" outlineLevel="0" r="92">
      <c r="A92" s="39" t="s">
        <v>287</v>
      </c>
      <c r="B92" s="39" t="s">
        <v>43</v>
      </c>
      <c r="C92" s="40" t="n">
        <v>94</v>
      </c>
      <c r="D92" s="40" t="n">
        <v>378</v>
      </c>
      <c r="E92" s="40" t="n">
        <v>3572</v>
      </c>
      <c r="F92" s="39" t="s">
        <v>442</v>
      </c>
      <c r="G92" s="41" t="n">
        <v>0.9962</v>
      </c>
      <c r="H92" s="42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3.3" outlineLevel="0" r="93">
      <c r="A93" s="39" t="s">
        <v>279</v>
      </c>
      <c r="B93" s="39" t="s">
        <v>46</v>
      </c>
      <c r="C93" s="40" t="n">
        <v>52</v>
      </c>
      <c r="D93" s="40" t="n">
        <v>352</v>
      </c>
      <c r="E93" s="40" t="n">
        <v>2760</v>
      </c>
      <c r="F93" s="39" t="s">
        <v>515</v>
      </c>
      <c r="G93" s="41" t="n">
        <v>0.9987</v>
      </c>
      <c r="H93" s="42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3.3" outlineLevel="0" r="94">
      <c r="A94" s="39" t="s">
        <v>307</v>
      </c>
      <c r="B94" s="39" t="s">
        <v>74</v>
      </c>
      <c r="C94" s="40" t="n">
        <v>34</v>
      </c>
      <c r="D94" s="40" t="n">
        <v>34</v>
      </c>
      <c r="E94" s="40" t="n">
        <v>-1</v>
      </c>
      <c r="F94" s="39" t="s">
        <v>75</v>
      </c>
      <c r="G94" s="41" t="n">
        <v>0.9959</v>
      </c>
      <c r="H94" s="42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3.3" outlineLevel="0" r="95">
      <c r="A95" s="39" t="s">
        <v>342</v>
      </c>
      <c r="B95" s="39" t="s">
        <v>84</v>
      </c>
      <c r="C95" s="40" t="n">
        <v>448</v>
      </c>
      <c r="D95" s="40" t="n">
        <v>5376</v>
      </c>
      <c r="E95" s="40" t="n">
        <v>45320</v>
      </c>
      <c r="F95" s="39" t="s">
        <v>445</v>
      </c>
      <c r="G95" s="41" t="n">
        <v>0.9958</v>
      </c>
      <c r="H95" s="42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3.3" outlineLevel="0" r="96">
      <c r="A96" s="39" t="s">
        <v>69</v>
      </c>
      <c r="B96" s="39" t="s">
        <v>46</v>
      </c>
      <c r="C96" s="40" t="n">
        <v>924</v>
      </c>
      <c r="D96" s="40" t="n">
        <v>3696</v>
      </c>
      <c r="E96" s="40" t="n">
        <v>32340</v>
      </c>
      <c r="F96" s="39" t="s">
        <v>515</v>
      </c>
      <c r="G96" s="41" t="n">
        <v>0.9957</v>
      </c>
      <c r="H96" s="42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3.3" outlineLevel="0" r="97">
      <c r="A97" s="39" t="s">
        <v>139</v>
      </c>
      <c r="B97" s="39" t="s">
        <v>62</v>
      </c>
      <c r="C97" s="40" t="n">
        <v>8</v>
      </c>
      <c r="D97" s="40" t="n">
        <v>32</v>
      </c>
      <c r="E97" s="40" t="n">
        <v>128</v>
      </c>
      <c r="F97" s="39" t="s">
        <v>439</v>
      </c>
      <c r="G97" s="41" t="n">
        <v>0.9956</v>
      </c>
      <c r="H97" s="42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3.3" outlineLevel="0" r="98">
      <c r="A98" s="39" t="s">
        <v>133</v>
      </c>
      <c r="B98" s="39" t="s">
        <v>59</v>
      </c>
      <c r="C98" s="40" t="n">
        <v>249</v>
      </c>
      <c r="D98" s="40" t="n">
        <v>893</v>
      </c>
      <c r="E98" s="40" t="n">
        <v>10490</v>
      </c>
      <c r="F98" s="39" t="s">
        <v>60</v>
      </c>
      <c r="G98" s="41" t="n">
        <v>1</v>
      </c>
      <c r="H98" s="42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3.3" outlineLevel="0" r="99">
      <c r="A99" s="39" t="s">
        <v>243</v>
      </c>
      <c r="B99" s="39" t="s">
        <v>162</v>
      </c>
      <c r="C99" s="40" t="n">
        <v>226</v>
      </c>
      <c r="D99" s="40" t="n">
        <v>904</v>
      </c>
      <c r="E99" s="40" t="n">
        <v>8885</v>
      </c>
      <c r="F99" s="39" t="s">
        <v>131</v>
      </c>
      <c r="G99" s="41" t="n">
        <v>0.9999</v>
      </c>
      <c r="H99" s="42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3.3" outlineLevel="0" r="100">
      <c r="A100" s="39" t="s">
        <v>45</v>
      </c>
      <c r="B100" s="39" t="s">
        <v>46</v>
      </c>
      <c r="C100" s="40" t="n">
        <v>-1</v>
      </c>
      <c r="D100" s="40" t="n">
        <v>-1</v>
      </c>
      <c r="E100" s="40" t="n">
        <v>-1</v>
      </c>
      <c r="F100" s="39" t="s">
        <v>515</v>
      </c>
      <c r="G100" s="41" t="n">
        <v>0.9946</v>
      </c>
      <c r="H100" s="42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3.3" outlineLevel="0" r="101">
      <c r="A101" s="39" t="s">
        <v>262</v>
      </c>
      <c r="B101" s="39" t="s">
        <v>43</v>
      </c>
      <c r="C101" s="40" t="n">
        <v>45</v>
      </c>
      <c r="D101" s="40" t="n">
        <v>360</v>
      </c>
      <c r="E101" s="40" t="n">
        <v>4950</v>
      </c>
      <c r="F101" s="39" t="s">
        <v>442</v>
      </c>
      <c r="G101" s="41" t="n">
        <v>1</v>
      </c>
      <c r="H101" s="42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3.3" outlineLevel="0" r="102">
      <c r="A102" s="39" t="s">
        <v>214</v>
      </c>
      <c r="B102" s="39" t="s">
        <v>130</v>
      </c>
      <c r="C102" s="40" t="n">
        <v>460</v>
      </c>
      <c r="D102" s="40" t="n">
        <v>1200</v>
      </c>
      <c r="E102" s="40" t="n">
        <v>13381</v>
      </c>
      <c r="F102" s="39" t="s">
        <v>131</v>
      </c>
      <c r="G102" s="41" t="n">
        <v>1</v>
      </c>
      <c r="H102" s="42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3.3" outlineLevel="0" r="103">
      <c r="A103" s="39" t="s">
        <v>268</v>
      </c>
      <c r="B103" s="39" t="s">
        <v>527</v>
      </c>
      <c r="C103" s="40" t="n">
        <v>803</v>
      </c>
      <c r="D103" s="40" t="n">
        <v>1606</v>
      </c>
      <c r="E103" s="40" t="n">
        <v>16110</v>
      </c>
      <c r="F103" s="39" t="s">
        <v>122</v>
      </c>
      <c r="G103" s="41" t="n">
        <v>0.9943</v>
      </c>
      <c r="H103" s="42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3.3" outlineLevel="0" r="104">
      <c r="A104" s="39" t="s">
        <v>358</v>
      </c>
      <c r="B104" s="39" t="s">
        <v>46</v>
      </c>
      <c r="C104" s="40" t="n">
        <v>134</v>
      </c>
      <c r="D104" s="40" t="n">
        <v>268</v>
      </c>
      <c r="E104" s="40" t="n">
        <v>1914</v>
      </c>
      <c r="F104" s="39" t="s">
        <v>515</v>
      </c>
      <c r="G104" s="41" t="n">
        <v>0.9941</v>
      </c>
      <c r="H104" s="42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3.3" outlineLevel="0" r="105">
      <c r="A105" s="39" t="s">
        <v>121</v>
      </c>
      <c r="B105" s="39" t="s">
        <v>527</v>
      </c>
      <c r="C105" s="40" t="n">
        <v>26</v>
      </c>
      <c r="D105" s="40" t="n">
        <v>52</v>
      </c>
      <c r="E105" s="40" t="n">
        <v>380</v>
      </c>
      <c r="F105" s="39" t="s">
        <v>122</v>
      </c>
      <c r="G105" s="41" t="n">
        <v>0.9941</v>
      </c>
      <c r="H105" s="42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3.3" outlineLevel="0" r="106">
      <c r="A106" s="39" t="s">
        <v>149</v>
      </c>
      <c r="B106" s="39" t="s">
        <v>119</v>
      </c>
      <c r="C106" s="40" t="n">
        <v>42</v>
      </c>
      <c r="D106" s="40" t="n">
        <v>176</v>
      </c>
      <c r="E106" s="40" t="n">
        <v>2083</v>
      </c>
      <c r="F106" s="39" t="s">
        <v>120</v>
      </c>
      <c r="G106" s="41" t="n">
        <v>0.994</v>
      </c>
      <c r="H106" s="42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3.3" outlineLevel="0" r="107">
      <c r="A107" s="39" t="s">
        <v>315</v>
      </c>
      <c r="B107" s="39" t="s">
        <v>184</v>
      </c>
      <c r="C107" s="40" t="n">
        <v>76</v>
      </c>
      <c r="D107" s="40" t="n">
        <v>256</v>
      </c>
      <c r="E107" s="40" t="n">
        <v>3046</v>
      </c>
      <c r="F107" s="39" t="s">
        <v>185</v>
      </c>
      <c r="G107" s="41" t="n">
        <v>0.9934</v>
      </c>
      <c r="H107" s="42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3.3" outlineLevel="0" r="108">
      <c r="A108" s="39" t="s">
        <v>216</v>
      </c>
      <c r="B108" s="39" t="s">
        <v>200</v>
      </c>
      <c r="C108" s="40" t="n">
        <v>64</v>
      </c>
      <c r="D108" s="40" t="n">
        <v>128</v>
      </c>
      <c r="E108" s="40" t="n">
        <v>481</v>
      </c>
      <c r="F108" s="39" t="s">
        <v>201</v>
      </c>
      <c r="G108" s="41" t="n">
        <v>0.9933</v>
      </c>
      <c r="H108" s="42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3.3" outlineLevel="0" r="109">
      <c r="A109" s="39" t="s">
        <v>186</v>
      </c>
      <c r="B109" s="39" t="s">
        <v>46</v>
      </c>
      <c r="C109" s="40" t="n">
        <v>139</v>
      </c>
      <c r="D109" s="40" t="n">
        <v>278</v>
      </c>
      <c r="E109" s="40" t="n">
        <v>1985</v>
      </c>
      <c r="F109" s="39" t="s">
        <v>515</v>
      </c>
      <c r="G109" s="41" t="n">
        <v>1</v>
      </c>
      <c r="H109" s="42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3.3" outlineLevel="0" r="110">
      <c r="A110" s="39" t="s">
        <v>197</v>
      </c>
      <c r="B110" s="39" t="s">
        <v>119</v>
      </c>
      <c r="C110" s="40" t="n">
        <v>4</v>
      </c>
      <c r="D110" s="40" t="n">
        <v>8</v>
      </c>
      <c r="E110" s="40" t="n">
        <v>49</v>
      </c>
      <c r="F110" s="39" t="s">
        <v>120</v>
      </c>
      <c r="G110" s="41" t="n">
        <v>0.9931</v>
      </c>
      <c r="H110" s="42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3.3" outlineLevel="0" r="111">
      <c r="A111" s="39" t="s">
        <v>210</v>
      </c>
      <c r="B111" s="39" t="s">
        <v>200</v>
      </c>
      <c r="C111" s="40" t="n">
        <v>176</v>
      </c>
      <c r="D111" s="40" t="n">
        <v>704</v>
      </c>
      <c r="E111" s="40" t="n">
        <v>6758</v>
      </c>
      <c r="F111" s="39" t="s">
        <v>201</v>
      </c>
      <c r="G111" s="41" t="n">
        <v>0.9931</v>
      </c>
      <c r="H111" s="42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3.3" outlineLevel="0" r="112">
      <c r="A112" s="39" t="s">
        <v>254</v>
      </c>
      <c r="B112" s="39" t="s">
        <v>255</v>
      </c>
      <c r="C112" s="40" t="n">
        <v>34</v>
      </c>
      <c r="D112" s="40" t="n">
        <v>272</v>
      </c>
      <c r="E112" s="40" t="n">
        <v>26022</v>
      </c>
      <c r="F112" s="39" t="s">
        <v>491</v>
      </c>
      <c r="G112" s="41" t="n">
        <v>0.996</v>
      </c>
      <c r="H112" s="42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3.3" outlineLevel="0" r="113">
      <c r="A113" s="39" t="s">
        <v>188</v>
      </c>
      <c r="B113" s="39" t="s">
        <v>184</v>
      </c>
      <c r="C113" s="40" t="n">
        <v>120</v>
      </c>
      <c r="D113" s="40" t="n">
        <v>120</v>
      </c>
      <c r="E113" s="40" t="n">
        <v>866</v>
      </c>
      <c r="F113" s="39" t="s">
        <v>185</v>
      </c>
      <c r="G113" s="41" t="n">
        <v>0.9997</v>
      </c>
      <c r="H113" s="42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3.3" outlineLevel="0" r="114">
      <c r="A114" s="39" t="s">
        <v>278</v>
      </c>
      <c r="B114" s="39" t="s">
        <v>40</v>
      </c>
      <c r="C114" s="40" t="n">
        <v>12</v>
      </c>
      <c r="D114" s="40" t="n">
        <v>48</v>
      </c>
      <c r="E114" s="40" t="n">
        <v>1166</v>
      </c>
      <c r="F114" s="39" t="s">
        <v>41</v>
      </c>
      <c r="G114" s="41" t="n">
        <v>0.9928</v>
      </c>
      <c r="H114" s="42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3.3" outlineLevel="0" r="115">
      <c r="A115" s="39" t="s">
        <v>192</v>
      </c>
      <c r="B115" s="39" t="s">
        <v>40</v>
      </c>
      <c r="C115" s="40" t="n">
        <v>992</v>
      </c>
      <c r="D115" s="40" t="n">
        <v>5248</v>
      </c>
      <c r="E115" s="40" t="n">
        <v>72422</v>
      </c>
      <c r="F115" s="39" t="s">
        <v>41</v>
      </c>
      <c r="G115" s="41" t="n">
        <v>0.9924</v>
      </c>
      <c r="H115" s="42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3.3" outlineLevel="0" r="116">
      <c r="A116" s="39" t="s">
        <v>393</v>
      </c>
      <c r="B116" s="39" t="s">
        <v>40</v>
      </c>
      <c r="C116" s="40" t="n">
        <v>2</v>
      </c>
      <c r="D116" s="40" t="n">
        <v>4</v>
      </c>
      <c r="E116" s="40" t="n">
        <v>16</v>
      </c>
      <c r="F116" s="39" t="s">
        <v>41</v>
      </c>
      <c r="G116" s="41" t="n">
        <v>0.9922</v>
      </c>
      <c r="H116" s="42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3.3" outlineLevel="0" r="117">
      <c r="A117" s="39" t="s">
        <v>217</v>
      </c>
      <c r="B117" s="39" t="s">
        <v>74</v>
      </c>
      <c r="C117" s="40" t="n">
        <v>88</v>
      </c>
      <c r="D117" s="40" t="n">
        <v>344</v>
      </c>
      <c r="E117" s="40" t="n">
        <v>3618</v>
      </c>
      <c r="F117" s="39" t="s">
        <v>75</v>
      </c>
      <c r="G117" s="41" t="n">
        <v>0.9914</v>
      </c>
      <c r="H117" s="42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3.3" outlineLevel="0" r="118">
      <c r="A118" s="39" t="s">
        <v>105</v>
      </c>
      <c r="B118" s="39" t="s">
        <v>46</v>
      </c>
      <c r="C118" s="40" t="n">
        <v>124</v>
      </c>
      <c r="D118" s="40" t="n">
        <v>248</v>
      </c>
      <c r="E118" s="40" t="n">
        <v>1771</v>
      </c>
      <c r="F118" s="39" t="s">
        <v>515</v>
      </c>
      <c r="G118" s="41" t="n">
        <v>0.9912</v>
      </c>
      <c r="H118" s="42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3.3" outlineLevel="0" r="119">
      <c r="A119" s="39" t="s">
        <v>73</v>
      </c>
      <c r="B119" s="39" t="s">
        <v>74</v>
      </c>
      <c r="C119" s="40" t="n">
        <v>1614</v>
      </c>
      <c r="D119" s="40" t="n">
        <v>9068</v>
      </c>
      <c r="E119" s="40" t="n">
        <v>77985</v>
      </c>
      <c r="F119" s="39" t="s">
        <v>75</v>
      </c>
      <c r="G119" s="41" t="n">
        <v>0.9911</v>
      </c>
      <c r="H119" s="42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3.3" outlineLevel="0" r="120">
      <c r="A120" s="39" t="s">
        <v>282</v>
      </c>
      <c r="B120" s="39" t="s">
        <v>43</v>
      </c>
      <c r="C120" s="40" t="n">
        <v>700</v>
      </c>
      <c r="D120" s="40" t="n">
        <v>2976</v>
      </c>
      <c r="E120" s="40" t="n">
        <v>32312</v>
      </c>
      <c r="F120" s="39" t="s">
        <v>442</v>
      </c>
      <c r="G120" s="41" t="n">
        <v>0.9961</v>
      </c>
      <c r="H120" s="42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3.3" outlineLevel="0" r="121">
      <c r="A121" s="39" t="s">
        <v>154</v>
      </c>
      <c r="B121" s="39" t="s">
        <v>59</v>
      </c>
      <c r="C121" s="40" t="n">
        <v>516</v>
      </c>
      <c r="D121" s="40" t="n">
        <v>2064</v>
      </c>
      <c r="E121" s="40" t="n">
        <v>17131</v>
      </c>
      <c r="F121" s="39" t="s">
        <v>60</v>
      </c>
      <c r="G121" s="41" t="n">
        <v>0.9905</v>
      </c>
      <c r="H121" s="42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3.3" outlineLevel="0" r="122">
      <c r="A122" s="39" t="s">
        <v>441</v>
      </c>
      <c r="B122" s="39" t="s">
        <v>62</v>
      </c>
      <c r="C122" s="40" t="n">
        <v>224</v>
      </c>
      <c r="D122" s="40" t="n">
        <v>896</v>
      </c>
      <c r="E122" s="40" t="n">
        <v>-1</v>
      </c>
      <c r="F122" s="39" t="s">
        <v>439</v>
      </c>
      <c r="G122" s="41" t="n">
        <v>0.9905</v>
      </c>
      <c r="H122" s="42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3.3" outlineLevel="0" r="123">
      <c r="A123" s="39" t="s">
        <v>187</v>
      </c>
      <c r="B123" s="39" t="s">
        <v>48</v>
      </c>
      <c r="C123" s="40" t="n">
        <v>288</v>
      </c>
      <c r="D123" s="40" t="n">
        <v>1152</v>
      </c>
      <c r="E123" s="40" t="n">
        <v>16531</v>
      </c>
      <c r="F123" s="39" t="s">
        <v>49</v>
      </c>
      <c r="G123" s="41" t="n">
        <v>0.9903</v>
      </c>
      <c r="H123" s="42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3.3" outlineLevel="0" r="124">
      <c r="A124" s="39" t="s">
        <v>477</v>
      </c>
      <c r="B124" s="39" t="s">
        <v>200</v>
      </c>
      <c r="C124" s="40" t="n">
        <v>12</v>
      </c>
      <c r="D124" s="40" t="n">
        <v>48</v>
      </c>
      <c r="E124" s="40" t="n">
        <v>346</v>
      </c>
      <c r="F124" s="39" t="s">
        <v>201</v>
      </c>
      <c r="G124" s="41" t="n">
        <v>0.9894</v>
      </c>
      <c r="H124" s="42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3.3" outlineLevel="0" r="125">
      <c r="A125" s="39" t="s">
        <v>191</v>
      </c>
      <c r="B125" s="39" t="s">
        <v>74</v>
      </c>
      <c r="C125" s="40" t="n">
        <v>34</v>
      </c>
      <c r="D125" s="40" t="n">
        <v>152</v>
      </c>
      <c r="E125" s="40" t="n">
        <v>1201</v>
      </c>
      <c r="F125" s="39" t="s">
        <v>75</v>
      </c>
      <c r="G125" s="41" t="n">
        <v>0.9887</v>
      </c>
      <c r="H125" s="42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3.3" outlineLevel="0" r="126">
      <c r="A126" s="39" t="s">
        <v>79</v>
      </c>
      <c r="B126" s="39" t="s">
        <v>51</v>
      </c>
      <c r="C126" s="40" t="n">
        <v>8</v>
      </c>
      <c r="D126" s="40" t="n">
        <v>32</v>
      </c>
      <c r="E126" s="40" t="n">
        <v>294</v>
      </c>
      <c r="F126" s="39" t="s">
        <v>440</v>
      </c>
      <c r="G126" s="41" t="n">
        <v>0.9882</v>
      </c>
      <c r="H126" s="42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3.3" outlineLevel="0" r="127">
      <c r="A127" s="39" t="s">
        <v>265</v>
      </c>
      <c r="B127" s="39" t="s">
        <v>84</v>
      </c>
      <c r="C127" s="40" t="n">
        <v>32</v>
      </c>
      <c r="D127" s="40" t="n">
        <v>64</v>
      </c>
      <c r="E127" s="40" t="n">
        <v>435</v>
      </c>
      <c r="F127" s="39" t="s">
        <v>445</v>
      </c>
      <c r="G127" s="41" t="n">
        <v>0.9881</v>
      </c>
      <c r="H127" s="42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3.3" outlineLevel="0" r="128">
      <c r="A128" s="39" t="s">
        <v>258</v>
      </c>
      <c r="B128" s="39" t="s">
        <v>184</v>
      </c>
      <c r="C128" s="40" t="n">
        <v>120</v>
      </c>
      <c r="D128" s="40" t="n">
        <v>120</v>
      </c>
      <c r="E128" s="40" t="n">
        <v>866</v>
      </c>
      <c r="F128" s="39" t="s">
        <v>185</v>
      </c>
      <c r="G128" s="41" t="n">
        <v>0.9879</v>
      </c>
      <c r="H128" s="42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3.3" outlineLevel="0" r="129">
      <c r="A129" s="39" t="s">
        <v>93</v>
      </c>
      <c r="B129" s="39" t="s">
        <v>59</v>
      </c>
      <c r="C129" s="40" t="n">
        <v>492</v>
      </c>
      <c r="D129" s="40" t="n">
        <v>1968</v>
      </c>
      <c r="E129" s="40" t="n">
        <v>22351</v>
      </c>
      <c r="F129" s="39" t="s">
        <v>60</v>
      </c>
      <c r="G129" s="41" t="n">
        <v>0.9879</v>
      </c>
      <c r="H129" s="42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3.3" outlineLevel="0" r="130">
      <c r="A130" s="39" t="s">
        <v>511</v>
      </c>
      <c r="B130" s="39" t="s">
        <v>184</v>
      </c>
      <c r="C130" s="40" t="n">
        <v>8</v>
      </c>
      <c r="D130" s="40" t="n">
        <v>16</v>
      </c>
      <c r="E130" s="40" t="n">
        <v>213</v>
      </c>
      <c r="F130" s="39" t="s">
        <v>185</v>
      </c>
      <c r="G130" s="41" t="n">
        <v>0.9876</v>
      </c>
      <c r="H130" s="42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3.3" outlineLevel="0" r="131">
      <c r="A131" s="39" t="s">
        <v>288</v>
      </c>
      <c r="B131" s="39" t="s">
        <v>233</v>
      </c>
      <c r="C131" s="40" t="n">
        <v>74</v>
      </c>
      <c r="D131" s="40" t="n">
        <v>296</v>
      </c>
      <c r="E131" s="40" t="n">
        <v>20520</v>
      </c>
      <c r="F131" s="39" t="s">
        <v>209</v>
      </c>
      <c r="G131" s="41" t="n">
        <v>1</v>
      </c>
      <c r="H131" s="42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3.3" outlineLevel="0" r="132">
      <c r="A132" s="39" t="s">
        <v>181</v>
      </c>
      <c r="B132" s="39" t="s">
        <v>62</v>
      </c>
      <c r="C132" s="40" t="n">
        <v>294</v>
      </c>
      <c r="D132" s="40" t="n">
        <v>1568</v>
      </c>
      <c r="E132" s="40" t="n">
        <v>23072</v>
      </c>
      <c r="F132" s="39" t="s">
        <v>439</v>
      </c>
      <c r="G132" s="41" t="n">
        <v>0.9867</v>
      </c>
      <c r="H132" s="42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3.3" outlineLevel="0" r="133">
      <c r="A133" s="39" t="s">
        <v>102</v>
      </c>
      <c r="B133" s="39" t="s">
        <v>46</v>
      </c>
      <c r="C133" s="40" t="n">
        <v>7</v>
      </c>
      <c r="D133" s="40" t="n">
        <v>14</v>
      </c>
      <c r="E133" s="40" t="n">
        <v>74</v>
      </c>
      <c r="F133" s="39" t="s">
        <v>515</v>
      </c>
      <c r="G133" s="41" t="n">
        <v>0.9863</v>
      </c>
      <c r="H133" s="42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3.3" outlineLevel="0" r="134">
      <c r="A134" s="39" t="s">
        <v>407</v>
      </c>
      <c r="B134" s="39" t="s">
        <v>51</v>
      </c>
      <c r="C134" s="40" t="n">
        <v>8</v>
      </c>
      <c r="D134" s="40" t="n">
        <v>32</v>
      </c>
      <c r="E134" s="40" t="n">
        <v>294</v>
      </c>
      <c r="F134" s="39" t="s">
        <v>440</v>
      </c>
      <c r="G134" s="41" t="n">
        <v>0.9851</v>
      </c>
      <c r="H134" s="42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3.3" outlineLevel="0" r="135">
      <c r="A135" s="39" t="s">
        <v>431</v>
      </c>
      <c r="B135" s="39" t="s">
        <v>180</v>
      </c>
      <c r="C135" s="40" t="n">
        <v>150</v>
      </c>
      <c r="D135" s="40" t="n">
        <v>1000</v>
      </c>
      <c r="E135" s="40" t="n">
        <v>8720</v>
      </c>
      <c r="F135" s="39" t="s">
        <v>475</v>
      </c>
      <c r="G135" s="41" t="n">
        <v>0.9848</v>
      </c>
      <c r="H135" s="42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3.3" outlineLevel="0" r="136">
      <c r="A136" s="39" t="s">
        <v>95</v>
      </c>
      <c r="B136" s="39" t="s">
        <v>46</v>
      </c>
      <c r="C136" s="40" t="n">
        <v>26</v>
      </c>
      <c r="D136" s="40" t="n">
        <v>26</v>
      </c>
      <c r="E136" s="40" t="n">
        <v>116</v>
      </c>
      <c r="F136" s="39" t="s">
        <v>515</v>
      </c>
      <c r="G136" s="41" t="n">
        <v>0.984</v>
      </c>
      <c r="H136" s="42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3.3" outlineLevel="0" r="137">
      <c r="A137" s="39" t="s">
        <v>116</v>
      </c>
      <c r="B137" s="39" t="s">
        <v>46</v>
      </c>
      <c r="C137" s="40" t="n">
        <v>120</v>
      </c>
      <c r="D137" s="40" t="n">
        <v>664</v>
      </c>
      <c r="E137" s="40" t="n">
        <v>5365</v>
      </c>
      <c r="F137" s="39" t="s">
        <v>515</v>
      </c>
      <c r="G137" s="41" t="n">
        <v>1</v>
      </c>
      <c r="H137" s="42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3.3" outlineLevel="0" r="138">
      <c r="A138" s="39" t="s">
        <v>366</v>
      </c>
      <c r="B138" s="39" t="s">
        <v>180</v>
      </c>
      <c r="C138" s="40" t="n">
        <v>1</v>
      </c>
      <c r="D138" s="40" t="n">
        <v>2</v>
      </c>
      <c r="E138" s="40" t="n">
        <v>19</v>
      </c>
      <c r="F138" s="39" t="s">
        <v>475</v>
      </c>
      <c r="G138" s="41" t="n">
        <v>0.9837</v>
      </c>
      <c r="H138" s="42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3.3" outlineLevel="0" r="139">
      <c r="A139" s="39" t="s">
        <v>148</v>
      </c>
      <c r="B139" s="39" t="s">
        <v>119</v>
      </c>
      <c r="C139" s="40" t="n">
        <v>62</v>
      </c>
      <c r="D139" s="40" t="n">
        <v>248</v>
      </c>
      <c r="E139" s="40" t="n">
        <v>2714</v>
      </c>
      <c r="F139" s="39" t="s">
        <v>120</v>
      </c>
      <c r="G139" s="41" t="n">
        <v>0.9834</v>
      </c>
      <c r="H139" s="42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3.3" outlineLevel="0" r="140">
      <c r="A140" s="39" t="s">
        <v>226</v>
      </c>
      <c r="B140" s="39" t="s">
        <v>46</v>
      </c>
      <c r="C140" s="40" t="n">
        <v>158</v>
      </c>
      <c r="D140" s="40" t="n">
        <v>798</v>
      </c>
      <c r="E140" s="40" t="n">
        <v>6735</v>
      </c>
      <c r="F140" s="39" t="s">
        <v>515</v>
      </c>
      <c r="G140" s="41" t="n">
        <v>0.9821</v>
      </c>
      <c r="H140" s="42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3.3" outlineLevel="0" r="141">
      <c r="A141" s="39" t="s">
        <v>484</v>
      </c>
      <c r="B141" s="39" t="s">
        <v>141</v>
      </c>
      <c r="C141" s="43" t="n">
        <v>1</v>
      </c>
      <c r="D141" s="43" t="n">
        <v>1</v>
      </c>
      <c r="E141" s="43"/>
      <c r="F141" s="39" t="s">
        <v>90</v>
      </c>
      <c r="G141" s="41" t="n">
        <v>0.9973</v>
      </c>
      <c r="H141" s="42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3.3" outlineLevel="0" r="142">
      <c r="A142" s="39" t="s">
        <v>462</v>
      </c>
      <c r="B142" s="39" t="s">
        <v>43</v>
      </c>
      <c r="C142" s="40" t="n">
        <v>62</v>
      </c>
      <c r="D142" s="40" t="n">
        <v>248</v>
      </c>
      <c r="E142" s="40" t="n">
        <v>1991</v>
      </c>
      <c r="F142" s="39" t="s">
        <v>442</v>
      </c>
      <c r="G142" s="41" t="n">
        <v>0.981</v>
      </c>
      <c r="H142" s="42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3.3" outlineLevel="0" r="143">
      <c r="A143" s="39" t="s">
        <v>415</v>
      </c>
      <c r="B143" s="39" t="s">
        <v>66</v>
      </c>
      <c r="C143" s="40" t="n">
        <v>-1</v>
      </c>
      <c r="D143" s="40" t="n">
        <v>-1</v>
      </c>
      <c r="E143" s="40" t="n">
        <v>-1</v>
      </c>
      <c r="F143" s="39" t="s">
        <v>476</v>
      </c>
      <c r="G143" s="41" t="n">
        <v>0.9962</v>
      </c>
      <c r="H143" s="42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3.3" outlineLevel="0" r="144">
      <c r="A144" s="39" t="s">
        <v>263</v>
      </c>
      <c r="B144" s="39" t="s">
        <v>264</v>
      </c>
      <c r="C144" s="40" t="n">
        <v>22</v>
      </c>
      <c r="D144" s="40" t="n">
        <v>44</v>
      </c>
      <c r="E144" s="40" t="n">
        <v>299</v>
      </c>
      <c r="F144" s="39" t="s">
        <v>209</v>
      </c>
      <c r="G144" s="41" t="n">
        <v>0.9852</v>
      </c>
      <c r="H144" s="42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3.3" outlineLevel="0" r="145">
      <c r="A145" s="39" t="s">
        <v>383</v>
      </c>
      <c r="B145" s="39" t="s">
        <v>46</v>
      </c>
      <c r="C145" s="40" t="n">
        <v>37</v>
      </c>
      <c r="D145" s="40" t="n">
        <v>296</v>
      </c>
      <c r="E145" s="40" t="n">
        <v>1924</v>
      </c>
      <c r="F145" s="39" t="s">
        <v>515</v>
      </c>
      <c r="G145" s="41" t="n">
        <v>0.9839</v>
      </c>
      <c r="H145" s="42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3.3" outlineLevel="0" r="146">
      <c r="A146" s="39" t="s">
        <v>429</v>
      </c>
      <c r="B146" s="39" t="s">
        <v>430</v>
      </c>
      <c r="C146" s="40" t="n">
        <v>5484</v>
      </c>
      <c r="D146" s="40" t="n">
        <v>5484</v>
      </c>
      <c r="E146" s="40" t="n">
        <v>51032</v>
      </c>
      <c r="F146" s="39" t="s">
        <v>90</v>
      </c>
      <c r="G146" s="41" t="n">
        <v>0.9798</v>
      </c>
      <c r="H146" s="42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3.3" outlineLevel="0" r="147">
      <c r="A147" s="39" t="s">
        <v>124</v>
      </c>
      <c r="B147" s="39" t="s">
        <v>66</v>
      </c>
      <c r="C147" s="40" t="n">
        <v>2</v>
      </c>
      <c r="D147" s="40" t="n">
        <v>2</v>
      </c>
      <c r="E147" s="40" t="n">
        <v>19</v>
      </c>
      <c r="F147" s="39" t="s">
        <v>476</v>
      </c>
      <c r="G147" s="41" t="n">
        <v>0.9794</v>
      </c>
      <c r="H147" s="42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3.3" outlineLevel="0" r="148">
      <c r="A148" s="39" t="s">
        <v>353</v>
      </c>
      <c r="B148" s="39" t="s">
        <v>74</v>
      </c>
      <c r="C148" s="40" t="n">
        <v>451</v>
      </c>
      <c r="D148" s="40" t="n">
        <v>2534</v>
      </c>
      <c r="E148" s="40" t="n">
        <v>21792</v>
      </c>
      <c r="F148" s="39" t="s">
        <v>75</v>
      </c>
      <c r="G148" s="41" t="n">
        <v>0.9933</v>
      </c>
      <c r="H148" s="42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3.3" outlineLevel="0" r="149">
      <c r="A149" s="39" t="s">
        <v>57</v>
      </c>
      <c r="B149" s="39" t="s">
        <v>43</v>
      </c>
      <c r="C149" s="40" t="n">
        <v>-1</v>
      </c>
      <c r="D149" s="40" t="n">
        <v>-1</v>
      </c>
      <c r="E149" s="40" t="n">
        <v>-1</v>
      </c>
      <c r="F149" s="39" t="s">
        <v>442</v>
      </c>
      <c r="G149" s="41" t="n">
        <v>0.9783</v>
      </c>
      <c r="H149" s="42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3.3" outlineLevel="0" r="150">
      <c r="A150" s="39" t="s">
        <v>329</v>
      </c>
      <c r="B150" s="39" t="s">
        <v>137</v>
      </c>
      <c r="C150" s="40" t="n">
        <v>22</v>
      </c>
      <c r="D150" s="40" t="n">
        <v>44</v>
      </c>
      <c r="E150" s="40" t="n">
        <v>-1</v>
      </c>
      <c r="F150" s="39" t="s">
        <v>90</v>
      </c>
      <c r="G150" s="41" t="n">
        <v>0.9777</v>
      </c>
      <c r="H150" s="42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3.3" outlineLevel="0" r="151">
      <c r="A151" s="39" t="s">
        <v>182</v>
      </c>
      <c r="B151" s="39" t="s">
        <v>59</v>
      </c>
      <c r="C151" s="40" t="n">
        <v>1010</v>
      </c>
      <c r="D151" s="40" t="n">
        <v>2770</v>
      </c>
      <c r="E151" s="40" t="n">
        <v>22264</v>
      </c>
      <c r="F151" s="39" t="s">
        <v>60</v>
      </c>
      <c r="G151" s="41" t="n">
        <v>0.9777</v>
      </c>
      <c r="H151" s="42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3.3" outlineLevel="0" r="152">
      <c r="A152" s="39" t="s">
        <v>386</v>
      </c>
      <c r="B152" s="39" t="s">
        <v>527</v>
      </c>
      <c r="C152" s="40" t="n">
        <v>128</v>
      </c>
      <c r="D152" s="40" t="n">
        <v>272</v>
      </c>
      <c r="E152" s="40" t="n">
        <v>3646</v>
      </c>
      <c r="F152" s="39" t="s">
        <v>122</v>
      </c>
      <c r="G152" s="41" t="n">
        <v>0.9777</v>
      </c>
      <c r="H152" s="42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3.3" outlineLevel="0" r="153">
      <c r="A153" s="39" t="s">
        <v>70</v>
      </c>
      <c r="B153" s="39" t="s">
        <v>62</v>
      </c>
      <c r="C153" s="40" t="n">
        <v>232</v>
      </c>
      <c r="D153" s="40" t="n">
        <v>928</v>
      </c>
      <c r="E153" s="40" t="n">
        <v>8064</v>
      </c>
      <c r="F153" s="39" t="s">
        <v>439</v>
      </c>
      <c r="G153" s="41" t="n">
        <v>0.9852</v>
      </c>
      <c r="H153" s="42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3.3" outlineLevel="0" r="154">
      <c r="A154" s="39" t="s">
        <v>104</v>
      </c>
      <c r="B154" s="39" t="s">
        <v>46</v>
      </c>
      <c r="C154" s="40" t="n">
        <v>128</v>
      </c>
      <c r="D154" s="40" t="n">
        <v>512</v>
      </c>
      <c r="E154" s="40" t="n">
        <v>3840</v>
      </c>
      <c r="F154" s="39" t="s">
        <v>515</v>
      </c>
      <c r="G154" s="41" t="n">
        <v>0.9771</v>
      </c>
      <c r="H154" s="42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3.3" outlineLevel="0" r="155">
      <c r="A155" s="39" t="s">
        <v>224</v>
      </c>
      <c r="B155" s="39" t="s">
        <v>115</v>
      </c>
      <c r="C155" s="40" t="n">
        <v>20</v>
      </c>
      <c r="D155" s="40" t="n">
        <v>20</v>
      </c>
      <c r="E155" s="40" t="n">
        <v>60</v>
      </c>
      <c r="F155" s="39" t="s">
        <v>442</v>
      </c>
      <c r="G155" s="41" t="n">
        <v>0.9761</v>
      </c>
      <c r="H155" s="42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3.3" outlineLevel="0" r="156">
      <c r="A156" s="39" t="s">
        <v>97</v>
      </c>
      <c r="B156" s="39" t="s">
        <v>40</v>
      </c>
      <c r="C156" s="40" t="n">
        <v>396</v>
      </c>
      <c r="D156" s="40" t="n">
        <v>1376</v>
      </c>
      <c r="E156" s="40" t="n">
        <v>0</v>
      </c>
      <c r="F156" s="39" t="s">
        <v>41</v>
      </c>
      <c r="G156" s="41" t="n">
        <v>0.976</v>
      </c>
      <c r="H156" s="42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3.3" outlineLevel="0" r="157">
      <c r="A157" s="39" t="s">
        <v>87</v>
      </c>
      <c r="B157" s="39" t="s">
        <v>59</v>
      </c>
      <c r="C157" s="40" t="n">
        <v>510</v>
      </c>
      <c r="D157" s="40" t="n">
        <v>2112</v>
      </c>
      <c r="E157" s="40" t="n">
        <v>21298</v>
      </c>
      <c r="F157" s="39" t="s">
        <v>60</v>
      </c>
      <c r="G157" s="41" t="n">
        <v>0.9848</v>
      </c>
      <c r="H157" s="42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3.3" outlineLevel="0" r="158">
      <c r="A158" s="39" t="s">
        <v>369</v>
      </c>
      <c r="B158" s="39" t="s">
        <v>46</v>
      </c>
      <c r="C158" s="40" t="n">
        <v>76</v>
      </c>
      <c r="D158" s="40" t="n">
        <v>738</v>
      </c>
      <c r="E158" s="40" t="n">
        <v>6022</v>
      </c>
      <c r="F158" s="39" t="s">
        <v>515</v>
      </c>
      <c r="G158" s="41" t="n">
        <v>0.9758</v>
      </c>
      <c r="H158" s="42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3.3" outlineLevel="0" r="159">
      <c r="A159" s="39" t="s">
        <v>242</v>
      </c>
      <c r="B159" s="39" t="s">
        <v>59</v>
      </c>
      <c r="C159" s="40" t="n">
        <v>546</v>
      </c>
      <c r="D159" s="40" t="n">
        <v>2056</v>
      </c>
      <c r="E159" s="40" t="n">
        <v>19655</v>
      </c>
      <c r="F159" s="39" t="s">
        <v>60</v>
      </c>
      <c r="G159" s="41" t="n">
        <v>0.9757</v>
      </c>
      <c r="H159" s="42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3.3" outlineLevel="0" r="160">
      <c r="A160" s="39" t="s">
        <v>384</v>
      </c>
      <c r="B160" s="39" t="s">
        <v>115</v>
      </c>
      <c r="C160" s="40" t="n">
        <v>5</v>
      </c>
      <c r="D160" s="40" t="n">
        <v>10</v>
      </c>
      <c r="E160" s="40" t="n">
        <v>89</v>
      </c>
      <c r="F160" s="39" t="s">
        <v>442</v>
      </c>
      <c r="G160" s="41" t="n">
        <v>0.9757</v>
      </c>
      <c r="H160" s="42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3.3" outlineLevel="0" r="161">
      <c r="A161" s="39" t="s">
        <v>247</v>
      </c>
      <c r="B161" s="39" t="s">
        <v>526</v>
      </c>
      <c r="C161" s="40" t="n">
        <v>140</v>
      </c>
      <c r="D161" s="40" t="n">
        <v>336</v>
      </c>
      <c r="E161" s="40" t="n">
        <v>2003</v>
      </c>
      <c r="F161" s="39" t="s">
        <v>49</v>
      </c>
      <c r="G161" s="41" t="n">
        <v>0.9757</v>
      </c>
      <c r="H161" s="42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3.3" outlineLevel="0" r="162">
      <c r="A162" s="39" t="s">
        <v>362</v>
      </c>
      <c r="B162" s="39" t="s">
        <v>275</v>
      </c>
      <c r="C162" s="40" t="n">
        <v>82</v>
      </c>
      <c r="D162" s="40" t="n">
        <v>82</v>
      </c>
      <c r="E162" s="40" t="n">
        <v>-1</v>
      </c>
      <c r="F162" s="39" t="s">
        <v>474</v>
      </c>
      <c r="G162" s="41" t="n">
        <v>0.9747</v>
      </c>
      <c r="H162" s="42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3.3" outlineLevel="0" r="163">
      <c r="A163" s="39" t="s">
        <v>469</v>
      </c>
      <c r="B163" s="39" t="s">
        <v>470</v>
      </c>
      <c r="C163" s="40" t="n">
        <v>6</v>
      </c>
      <c r="D163" s="40" t="n">
        <v>12</v>
      </c>
      <c r="E163" s="40" t="n">
        <v>120</v>
      </c>
      <c r="F163" s="39" t="s">
        <v>494</v>
      </c>
      <c r="G163" s="41" t="n">
        <v>0.973</v>
      </c>
      <c r="H163" s="42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3.3" outlineLevel="0" r="164">
      <c r="A164" s="39" t="s">
        <v>86</v>
      </c>
      <c r="B164" s="39" t="s">
        <v>46</v>
      </c>
      <c r="C164" s="40" t="n">
        <v>128</v>
      </c>
      <c r="D164" s="40" t="n">
        <v>488</v>
      </c>
      <c r="E164" s="40" t="n">
        <v>4244</v>
      </c>
      <c r="F164" s="39" t="s">
        <v>515</v>
      </c>
      <c r="G164" s="41" t="n">
        <v>0.9725</v>
      </c>
      <c r="H164" s="42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3.3" outlineLevel="0" r="165">
      <c r="A165" s="39" t="s">
        <v>231</v>
      </c>
      <c r="B165" s="39" t="s">
        <v>184</v>
      </c>
      <c r="C165" s="40" t="n">
        <v>326</v>
      </c>
      <c r="D165" s="40" t="n">
        <v>626</v>
      </c>
      <c r="E165" s="40" t="n">
        <v>4536</v>
      </c>
      <c r="F165" s="39" t="s">
        <v>185</v>
      </c>
      <c r="G165" s="41" t="n">
        <v>0.9724</v>
      </c>
      <c r="H165" s="42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3.3" outlineLevel="0" r="166">
      <c r="A166" s="39" t="s">
        <v>309</v>
      </c>
      <c r="B166" s="39" t="s">
        <v>46</v>
      </c>
      <c r="C166" s="40" t="n">
        <v>170</v>
      </c>
      <c r="D166" s="40" t="n">
        <v>512</v>
      </c>
      <c r="E166" s="40" t="n">
        <v>4608</v>
      </c>
      <c r="F166" s="39" t="s">
        <v>515</v>
      </c>
      <c r="G166" s="41" t="n">
        <v>0.9714</v>
      </c>
      <c r="H166" s="42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3.3" outlineLevel="0" r="167">
      <c r="A167" s="39" t="s">
        <v>65</v>
      </c>
      <c r="B167" s="39" t="s">
        <v>66</v>
      </c>
      <c r="C167" s="40" t="n">
        <v>212</v>
      </c>
      <c r="D167" s="40" t="n">
        <v>1392</v>
      </c>
      <c r="E167" s="40" t="n">
        <v>13488</v>
      </c>
      <c r="F167" s="39" t="s">
        <v>476</v>
      </c>
      <c r="G167" s="41" t="n">
        <v>0.9833</v>
      </c>
      <c r="H167" s="42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3.3" outlineLevel="0" r="168">
      <c r="A168" s="39" t="s">
        <v>42</v>
      </c>
      <c r="B168" s="39" t="s">
        <v>43</v>
      </c>
      <c r="C168" s="40" t="n">
        <v>30</v>
      </c>
      <c r="D168" s="40" t="n">
        <v>720</v>
      </c>
      <c r="E168" s="40" t="n">
        <v>6898</v>
      </c>
      <c r="F168" s="39" t="s">
        <v>442</v>
      </c>
      <c r="G168" s="41" t="n">
        <v>0.9708</v>
      </c>
      <c r="H168" s="42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3.3" outlineLevel="0" r="169">
      <c r="A169" s="39" t="s">
        <v>332</v>
      </c>
      <c r="B169" s="39" t="s">
        <v>184</v>
      </c>
      <c r="C169" s="40" t="n">
        <v>12</v>
      </c>
      <c r="D169" s="40" t="n">
        <v>12</v>
      </c>
      <c r="E169" s="40" t="n">
        <v>43</v>
      </c>
      <c r="F169" s="39" t="s">
        <v>185</v>
      </c>
      <c r="G169" s="41" t="n">
        <v>0.9692</v>
      </c>
      <c r="H169" s="42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3.3" outlineLevel="0" r="170">
      <c r="A170" s="39" t="s">
        <v>308</v>
      </c>
      <c r="B170" s="39" t="s">
        <v>200</v>
      </c>
      <c r="C170" s="40" t="n">
        <v>16</v>
      </c>
      <c r="D170" s="40" t="n">
        <v>64</v>
      </c>
      <c r="E170" s="40" t="n">
        <v>614</v>
      </c>
      <c r="F170" s="39" t="s">
        <v>201</v>
      </c>
      <c r="G170" s="41" t="n">
        <v>0.969</v>
      </c>
      <c r="H170" s="42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3.3" outlineLevel="0" r="171">
      <c r="A171" s="39" t="s">
        <v>432</v>
      </c>
      <c r="B171" s="39" t="s">
        <v>322</v>
      </c>
      <c r="C171" s="40" t="n">
        <v>12</v>
      </c>
      <c r="D171" s="40" t="n">
        <v>48</v>
      </c>
      <c r="E171" s="40" t="n">
        <v>-1</v>
      </c>
      <c r="F171" s="39" t="s">
        <v>90</v>
      </c>
      <c r="G171" s="41" t="n">
        <v>0.9686</v>
      </c>
      <c r="H171" s="42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3.3" outlineLevel="0" r="172">
      <c r="A172" s="39" t="s">
        <v>417</v>
      </c>
      <c r="B172" s="39" t="s">
        <v>46</v>
      </c>
      <c r="C172" s="40" t="n">
        <v>298</v>
      </c>
      <c r="D172" s="40" t="n">
        <v>596</v>
      </c>
      <c r="E172" s="40" t="n">
        <v>4255</v>
      </c>
      <c r="F172" s="39" t="s">
        <v>515</v>
      </c>
      <c r="G172" s="41" t="n">
        <v>0.9782</v>
      </c>
      <c r="H172" s="42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3.3" outlineLevel="0" r="173">
      <c r="A173" s="39" t="s">
        <v>64</v>
      </c>
      <c r="B173" s="39" t="s">
        <v>46</v>
      </c>
      <c r="C173" s="40" t="n">
        <v>64</v>
      </c>
      <c r="D173" s="40" t="n">
        <v>256</v>
      </c>
      <c r="E173" s="40" t="n">
        <v>1920</v>
      </c>
      <c r="F173" s="39" t="s">
        <v>515</v>
      </c>
      <c r="G173" s="41" t="n">
        <v>0.9669</v>
      </c>
      <c r="H173" s="42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3.3" outlineLevel="0" r="174">
      <c r="A174" s="39" t="s">
        <v>343</v>
      </c>
      <c r="B174" s="39" t="s">
        <v>255</v>
      </c>
      <c r="C174" s="40" t="n">
        <v>124</v>
      </c>
      <c r="D174" s="40" t="n">
        <v>496</v>
      </c>
      <c r="E174" s="40" t="n">
        <v>54560</v>
      </c>
      <c r="F174" s="39" t="s">
        <v>491</v>
      </c>
      <c r="G174" s="41" t="n">
        <v>0.9737</v>
      </c>
      <c r="H174" s="42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3.3" outlineLevel="0" r="175">
      <c r="A175" s="39" t="s">
        <v>313</v>
      </c>
      <c r="B175" s="39" t="s">
        <v>180</v>
      </c>
      <c r="C175" s="40" t="n">
        <v>16</v>
      </c>
      <c r="D175" s="40" t="n">
        <v>64</v>
      </c>
      <c r="E175" s="40" t="n">
        <v>452</v>
      </c>
      <c r="F175" s="39" t="s">
        <v>475</v>
      </c>
      <c r="G175" s="41" t="n">
        <v>0.9657</v>
      </c>
      <c r="H175" s="42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3.3" outlineLevel="0" r="176">
      <c r="A176" s="39" t="s">
        <v>334</v>
      </c>
      <c r="B176" s="39" t="s">
        <v>59</v>
      </c>
      <c r="C176" s="40" t="n">
        <v>450</v>
      </c>
      <c r="D176" s="40" t="n">
        <v>3080</v>
      </c>
      <c r="E176" s="40" t="n">
        <v>25344</v>
      </c>
      <c r="F176" s="39" t="s">
        <v>60</v>
      </c>
      <c r="G176" s="41" t="n">
        <v>0.9687</v>
      </c>
      <c r="H176" s="42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3.3" outlineLevel="0" r="177">
      <c r="A177" s="39" t="s">
        <v>448</v>
      </c>
      <c r="B177" s="39" t="s">
        <v>43</v>
      </c>
      <c r="C177" s="40" t="n">
        <v>152</v>
      </c>
      <c r="D177" s="40" t="n">
        <v>344</v>
      </c>
      <c r="E177" s="40" t="n">
        <v>4150</v>
      </c>
      <c r="F177" s="39" t="s">
        <v>442</v>
      </c>
      <c r="G177" s="41" t="n">
        <v>0.9645</v>
      </c>
      <c r="H177" s="42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3.3" outlineLevel="0" r="178">
      <c r="A178" s="39" t="s">
        <v>365</v>
      </c>
      <c r="B178" s="39" t="s">
        <v>51</v>
      </c>
      <c r="C178" s="40" t="n">
        <v>164</v>
      </c>
      <c r="D178" s="40" t="n">
        <v>164</v>
      </c>
      <c r="E178" s="40" t="n">
        <v>-1</v>
      </c>
      <c r="F178" s="39" t="s">
        <v>440</v>
      </c>
      <c r="G178" s="41" t="n">
        <v>0.9643</v>
      </c>
      <c r="H178" s="42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3.3" outlineLevel="0" r="179">
      <c r="A179" s="39" t="s">
        <v>463</v>
      </c>
      <c r="B179" s="39" t="s">
        <v>46</v>
      </c>
      <c r="C179" s="40" t="n">
        <v>10</v>
      </c>
      <c r="D179" s="40" t="n">
        <v>40</v>
      </c>
      <c r="E179" s="40" t="n">
        <v>450</v>
      </c>
      <c r="F179" s="39" t="s">
        <v>515</v>
      </c>
      <c r="G179" s="41" t="n">
        <v>1</v>
      </c>
      <c r="H179" s="42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3.3" outlineLevel="0" r="180">
      <c r="A180" s="39" t="s">
        <v>360</v>
      </c>
      <c r="B180" s="39" t="s">
        <v>51</v>
      </c>
      <c r="C180" s="40" t="n">
        <v>506</v>
      </c>
      <c r="D180" s="40" t="n">
        <v>2024</v>
      </c>
      <c r="E180" s="40" t="n">
        <v>21495</v>
      </c>
      <c r="F180" s="39" t="s">
        <v>440</v>
      </c>
      <c r="G180" s="41" t="n">
        <v>0.9639</v>
      </c>
      <c r="H180" s="42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3.3" outlineLevel="0" r="181">
      <c r="A181" s="39" t="s">
        <v>513</v>
      </c>
      <c r="B181" s="39" t="s">
        <v>74</v>
      </c>
      <c r="C181" s="40" t="n">
        <v>2</v>
      </c>
      <c r="D181" s="40" t="n">
        <v>8</v>
      </c>
      <c r="E181" s="40" t="n">
        <v>96</v>
      </c>
      <c r="F181" s="39" t="s">
        <v>75</v>
      </c>
      <c r="G181" s="41" t="n">
        <v>0.9624</v>
      </c>
      <c r="H181" s="42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3.3" outlineLevel="0" r="182">
      <c r="A182" s="39" t="s">
        <v>266</v>
      </c>
      <c r="B182" s="39" t="s">
        <v>74</v>
      </c>
      <c r="C182" s="40" t="n">
        <v>136</v>
      </c>
      <c r="D182" s="40" t="n">
        <v>444</v>
      </c>
      <c r="E182" s="40" t="n">
        <v>5193</v>
      </c>
      <c r="F182" s="39" t="s">
        <v>75</v>
      </c>
      <c r="G182" s="41" t="n">
        <v>0.9572</v>
      </c>
      <c r="H182" s="42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3.3" outlineLevel="0" r="183">
      <c r="A183" s="39" t="s">
        <v>132</v>
      </c>
      <c r="B183" s="39" t="s">
        <v>74</v>
      </c>
      <c r="C183" s="40" t="n">
        <v>168</v>
      </c>
      <c r="D183" s="40" t="n">
        <v>736</v>
      </c>
      <c r="E183" s="40" t="n">
        <v>6053</v>
      </c>
      <c r="F183" s="39" t="s">
        <v>75</v>
      </c>
      <c r="G183" s="41" t="n">
        <v>0.9565</v>
      </c>
      <c r="H183" s="42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3.3" outlineLevel="0" r="184">
      <c r="A184" s="39" t="s">
        <v>516</v>
      </c>
      <c r="B184" s="39" t="s">
        <v>66</v>
      </c>
      <c r="C184" s="40" t="n">
        <v>-1</v>
      </c>
      <c r="D184" s="40" t="n">
        <v>-1</v>
      </c>
      <c r="E184" s="40" t="n">
        <v>-1</v>
      </c>
      <c r="F184" s="39" t="s">
        <v>476</v>
      </c>
      <c r="G184" s="41" t="n">
        <v>1</v>
      </c>
      <c r="H184" s="42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3.3" outlineLevel="0" r="185">
      <c r="A185" s="39" t="s">
        <v>199</v>
      </c>
      <c r="B185" s="39" t="s">
        <v>200</v>
      </c>
      <c r="C185" s="40" t="n">
        <v>32</v>
      </c>
      <c r="D185" s="40" t="n">
        <v>64</v>
      </c>
      <c r="E185" s="40" t="n">
        <v>563</v>
      </c>
      <c r="F185" s="39" t="s">
        <v>201</v>
      </c>
      <c r="G185" s="41" t="n">
        <v>0.9901</v>
      </c>
      <c r="H185" s="42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3.3" outlineLevel="0" r="186">
      <c r="A186" s="39" t="s">
        <v>367</v>
      </c>
      <c r="B186" s="39" t="s">
        <v>46</v>
      </c>
      <c r="C186" s="40" t="n">
        <v>137</v>
      </c>
      <c r="D186" s="40" t="n">
        <v>500</v>
      </c>
      <c r="E186" s="40" t="n">
        <v>5220</v>
      </c>
      <c r="F186" s="39" t="s">
        <v>515</v>
      </c>
      <c r="G186" s="41" t="n">
        <v>0.9524</v>
      </c>
      <c r="H186" s="42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3.3" outlineLevel="0" r="187">
      <c r="A187" s="39" t="s">
        <v>317</v>
      </c>
      <c r="B187" s="39" t="s">
        <v>46</v>
      </c>
      <c r="C187" s="40" t="n">
        <v>218</v>
      </c>
      <c r="D187" s="40" t="n">
        <v>1308</v>
      </c>
      <c r="E187" s="40" t="n">
        <v>11772</v>
      </c>
      <c r="F187" s="39" t="s">
        <v>515</v>
      </c>
      <c r="G187" s="41" t="n">
        <v>0.9517</v>
      </c>
      <c r="H187" s="42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3.3" outlineLevel="0" r="188">
      <c r="A188" s="39" t="s">
        <v>290</v>
      </c>
      <c r="B188" s="39" t="s">
        <v>165</v>
      </c>
      <c r="C188" s="40" t="n">
        <v>562</v>
      </c>
      <c r="D188" s="40" t="n">
        <v>2956</v>
      </c>
      <c r="E188" s="40" t="n">
        <v>24417</v>
      </c>
      <c r="F188" s="39" t="s">
        <v>166</v>
      </c>
      <c r="G188" s="41" t="n">
        <v>0.9535</v>
      </c>
      <c r="H188" s="42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3.3" outlineLevel="0" r="189">
      <c r="A189" s="39" t="s">
        <v>378</v>
      </c>
      <c r="B189" s="39" t="s">
        <v>137</v>
      </c>
      <c r="C189" s="40" t="n">
        <v>18</v>
      </c>
      <c r="D189" s="40" t="n">
        <v>18</v>
      </c>
      <c r="E189" s="40" t="n">
        <v>1800</v>
      </c>
      <c r="F189" s="39" t="s">
        <v>90</v>
      </c>
      <c r="G189" s="41" t="n">
        <v>0.9479</v>
      </c>
      <c r="H189" s="42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3.3" outlineLevel="0" r="190">
      <c r="A190" s="39" t="s">
        <v>452</v>
      </c>
      <c r="B190" s="39" t="s">
        <v>74</v>
      </c>
      <c r="C190" s="40" t="n">
        <v>28</v>
      </c>
      <c r="D190" s="40" t="n">
        <v>112</v>
      </c>
      <c r="E190" s="40" t="n">
        <v>1605</v>
      </c>
      <c r="F190" s="39" t="s">
        <v>75</v>
      </c>
      <c r="G190" s="41" t="n">
        <v>0.9476</v>
      </c>
      <c r="H190" s="42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3.3" outlineLevel="0" r="191">
      <c r="A191" s="39" t="s">
        <v>76</v>
      </c>
      <c r="B191" s="39" t="s">
        <v>74</v>
      </c>
      <c r="C191" s="40" t="n">
        <v>150</v>
      </c>
      <c r="D191" s="40" t="n">
        <v>388</v>
      </c>
      <c r="E191" s="40" t="n">
        <v>2381</v>
      </c>
      <c r="F191" s="39" t="s">
        <v>75</v>
      </c>
      <c r="G191" s="41" t="n">
        <v>0.9474</v>
      </c>
      <c r="H191" s="42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3.3" outlineLevel="0" r="192">
      <c r="A192" s="39" t="s">
        <v>138</v>
      </c>
      <c r="B192" s="39" t="s">
        <v>115</v>
      </c>
      <c r="C192" s="40" t="n">
        <v>46</v>
      </c>
      <c r="D192" s="40" t="n">
        <v>184</v>
      </c>
      <c r="E192" s="40" t="n">
        <v>1879</v>
      </c>
      <c r="F192" s="39" t="s">
        <v>442</v>
      </c>
      <c r="G192" s="41" t="n">
        <v>0.9469</v>
      </c>
      <c r="H192" s="42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3.3" outlineLevel="0" r="193">
      <c r="A193" s="39" t="s">
        <v>300</v>
      </c>
      <c r="B193" s="39" t="s">
        <v>272</v>
      </c>
      <c r="C193" s="40" t="n">
        <v>96</v>
      </c>
      <c r="D193" s="40" t="n">
        <v>96</v>
      </c>
      <c r="E193" s="40" t="n">
        <v>541440</v>
      </c>
      <c r="F193" s="39" t="s">
        <v>273</v>
      </c>
      <c r="G193" s="41" t="n">
        <v>0.9462</v>
      </c>
      <c r="H193" s="42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3.3" outlineLevel="0" r="194">
      <c r="A194" s="39" t="s">
        <v>368</v>
      </c>
      <c r="B194" s="39" t="s">
        <v>180</v>
      </c>
      <c r="C194" s="40" t="n">
        <v>34</v>
      </c>
      <c r="D194" s="40" t="n">
        <v>258</v>
      </c>
      <c r="E194" s="40" t="n">
        <v>2249</v>
      </c>
      <c r="F194" s="39" t="s">
        <v>475</v>
      </c>
      <c r="G194" s="41" t="n">
        <v>0.9457</v>
      </c>
      <c r="H194" s="42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3.3" outlineLevel="0" r="195">
      <c r="A195" s="39" t="s">
        <v>117</v>
      </c>
      <c r="B195" s="39" t="s">
        <v>59</v>
      </c>
      <c r="C195" s="40" t="n">
        <v>192</v>
      </c>
      <c r="D195" s="40" t="n">
        <v>960</v>
      </c>
      <c r="E195" s="40" t="n">
        <v>9677</v>
      </c>
      <c r="F195" s="39" t="s">
        <v>60</v>
      </c>
      <c r="G195" s="41" t="n">
        <v>0.9456</v>
      </c>
      <c r="H195" s="42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3.3" outlineLevel="0" r="196">
      <c r="A196" s="39" t="s">
        <v>330</v>
      </c>
      <c r="B196" s="39" t="s">
        <v>180</v>
      </c>
      <c r="C196" s="40" t="n">
        <v>24</v>
      </c>
      <c r="D196" s="40" t="n">
        <v>84</v>
      </c>
      <c r="E196" s="40" t="n">
        <v>732</v>
      </c>
      <c r="F196" s="39" t="s">
        <v>475</v>
      </c>
      <c r="G196" s="41" t="n">
        <v>0.9444</v>
      </c>
      <c r="H196" s="42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3.3" outlineLevel="0" r="197">
      <c r="A197" s="39" t="s">
        <v>235</v>
      </c>
      <c r="B197" s="39" t="s">
        <v>46</v>
      </c>
      <c r="C197" s="40" t="n">
        <v>188</v>
      </c>
      <c r="D197" s="40" t="n">
        <v>278</v>
      </c>
      <c r="E197" s="40" t="n">
        <v>812</v>
      </c>
      <c r="F197" s="39" t="s">
        <v>515</v>
      </c>
      <c r="G197" s="41" t="n">
        <v>0.9441</v>
      </c>
      <c r="H197" s="42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3.3" outlineLevel="0" r="198">
      <c r="A198" s="39" t="s">
        <v>398</v>
      </c>
      <c r="B198" s="39" t="s">
        <v>43</v>
      </c>
      <c r="C198" s="40" t="n">
        <v>6</v>
      </c>
      <c r="D198" s="40" t="n">
        <v>36</v>
      </c>
      <c r="E198" s="40" t="n">
        <v>137</v>
      </c>
      <c r="F198" s="39" t="s">
        <v>442</v>
      </c>
      <c r="G198" s="41" t="n">
        <v>0.9433</v>
      </c>
      <c r="H198" s="42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3.3" outlineLevel="0" r="199">
      <c r="A199" s="39" t="s">
        <v>299</v>
      </c>
      <c r="B199" s="39" t="s">
        <v>168</v>
      </c>
      <c r="C199" s="40" t="n">
        <v>24</v>
      </c>
      <c r="D199" s="40" t="n">
        <v>24</v>
      </c>
      <c r="E199" s="40" t="n">
        <v>312</v>
      </c>
      <c r="F199" s="39" t="s">
        <v>490</v>
      </c>
      <c r="G199" s="41" t="n">
        <v>0.9429</v>
      </c>
      <c r="H199" s="42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3.3" outlineLevel="0" r="200">
      <c r="A200" s="39" t="s">
        <v>521</v>
      </c>
      <c r="B200" s="39" t="s">
        <v>46</v>
      </c>
      <c r="C200" s="40" t="n">
        <v>80</v>
      </c>
      <c r="D200" s="40" t="n">
        <v>320</v>
      </c>
      <c r="E200" s="40" t="n">
        <v>3340</v>
      </c>
      <c r="F200" s="39" t="s">
        <v>515</v>
      </c>
      <c r="G200" s="41" t="n">
        <v>0.9416</v>
      </c>
      <c r="H200" s="42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3.3" outlineLevel="0" r="201">
      <c r="A201" s="39" t="s">
        <v>280</v>
      </c>
      <c r="B201" s="39" t="s">
        <v>46</v>
      </c>
      <c r="C201" s="40" t="n">
        <v>32</v>
      </c>
      <c r="D201" s="40" t="n">
        <v>128</v>
      </c>
      <c r="E201" s="40" t="n">
        <v>1080</v>
      </c>
      <c r="F201" s="39" t="s">
        <v>515</v>
      </c>
      <c r="G201" s="41" t="n">
        <v>0.9404</v>
      </c>
      <c r="H201" s="42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3.3" outlineLevel="0" r="202">
      <c r="A202" s="39" t="s">
        <v>179</v>
      </c>
      <c r="B202" s="39" t="s">
        <v>180</v>
      </c>
      <c r="C202" s="40" t="n">
        <v>54</v>
      </c>
      <c r="D202" s="40" t="n">
        <v>108</v>
      </c>
      <c r="E202" s="40" t="n">
        <v>10800</v>
      </c>
      <c r="F202" s="39" t="s">
        <v>475</v>
      </c>
      <c r="G202" s="41" t="n">
        <v>0.9396</v>
      </c>
      <c r="H202" s="42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3.3" outlineLevel="0" r="203">
      <c r="A203" s="39" t="s">
        <v>423</v>
      </c>
      <c r="B203" s="39" t="s">
        <v>43</v>
      </c>
      <c r="C203" s="40" t="n">
        <v>14</v>
      </c>
      <c r="D203" s="40" t="n">
        <v>14</v>
      </c>
      <c r="E203" s="40" t="n">
        <v>114</v>
      </c>
      <c r="F203" s="39" t="s">
        <v>442</v>
      </c>
      <c r="G203" s="41" t="n">
        <v>0.9391</v>
      </c>
      <c r="H203" s="42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3.3" outlineLevel="0" r="204">
      <c r="A204" s="39" t="s">
        <v>281</v>
      </c>
      <c r="B204" s="39" t="s">
        <v>184</v>
      </c>
      <c r="C204" s="40" t="n">
        <v>120</v>
      </c>
      <c r="D204" s="40" t="n">
        <v>120</v>
      </c>
      <c r="E204" s="40" t="n">
        <v>926</v>
      </c>
      <c r="F204" s="39" t="s">
        <v>185</v>
      </c>
      <c r="G204" s="41" t="n">
        <v>0.9765</v>
      </c>
      <c r="H204" s="42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3.3" outlineLevel="0" r="205">
      <c r="A205" s="39" t="s">
        <v>285</v>
      </c>
      <c r="B205" s="39" t="s">
        <v>200</v>
      </c>
      <c r="C205" s="40" t="n">
        <v>12</v>
      </c>
      <c r="D205" s="40" t="n">
        <v>48</v>
      </c>
      <c r="E205" s="40" t="n">
        <v>461</v>
      </c>
      <c r="F205" s="39" t="s">
        <v>201</v>
      </c>
      <c r="G205" s="41" t="n">
        <v>0.9367</v>
      </c>
      <c r="H205" s="42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3.3" outlineLevel="0" r="206">
      <c r="A206" s="39" t="s">
        <v>328</v>
      </c>
      <c r="B206" s="39" t="s">
        <v>527</v>
      </c>
      <c r="C206" s="40" t="n">
        <v>154</v>
      </c>
      <c r="D206" s="40" t="n">
        <v>308</v>
      </c>
      <c r="E206" s="40" t="n">
        <v>3388</v>
      </c>
      <c r="F206" s="39" t="s">
        <v>122</v>
      </c>
      <c r="G206" s="41" t="n">
        <v>0.9361</v>
      </c>
      <c r="H206" s="42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3.3" outlineLevel="0" r="207">
      <c r="A207" s="39" t="s">
        <v>387</v>
      </c>
      <c r="B207" s="39" t="s">
        <v>147</v>
      </c>
      <c r="C207" s="40" t="n">
        <v>28</v>
      </c>
      <c r="D207" s="40" t="n">
        <v>40</v>
      </c>
      <c r="E207" s="40" t="n">
        <v>400</v>
      </c>
      <c r="F207" s="39" t="s">
        <v>451</v>
      </c>
      <c r="G207" s="41" t="n">
        <v>0.9338</v>
      </c>
      <c r="H207" s="42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3.3" outlineLevel="0" r="208">
      <c r="A208" s="39" t="s">
        <v>164</v>
      </c>
      <c r="B208" s="39" t="s">
        <v>165</v>
      </c>
      <c r="C208" s="40" t="n">
        <v>40</v>
      </c>
      <c r="D208" s="40" t="n">
        <v>160</v>
      </c>
      <c r="E208" s="40" t="n">
        <v>1314</v>
      </c>
      <c r="F208" s="39" t="s">
        <v>166</v>
      </c>
      <c r="G208" s="41" t="n">
        <v>0.9336</v>
      </c>
      <c r="H208" s="42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3.3" outlineLevel="0" r="209">
      <c r="A209" s="39" t="s">
        <v>80</v>
      </c>
      <c r="B209" s="39" t="s">
        <v>81</v>
      </c>
      <c r="C209" s="40" t="n">
        <v>14</v>
      </c>
      <c r="D209" s="40" t="n">
        <v>34</v>
      </c>
      <c r="E209" s="40" t="n">
        <v>-1</v>
      </c>
      <c r="F209" s="39" t="s">
        <v>444</v>
      </c>
      <c r="G209" s="41" t="n">
        <v>0.9333</v>
      </c>
      <c r="H209" s="42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3.3" outlineLevel="0" r="210">
      <c r="A210" s="39" t="s">
        <v>373</v>
      </c>
      <c r="B210" s="39" t="s">
        <v>81</v>
      </c>
      <c r="C210" s="40" t="n">
        <v>44</v>
      </c>
      <c r="D210" s="40" t="n">
        <v>56</v>
      </c>
      <c r="E210" s="40" t="n">
        <v>175</v>
      </c>
      <c r="F210" s="39" t="s">
        <v>444</v>
      </c>
      <c r="G210" s="41" t="n">
        <v>0.9328</v>
      </c>
      <c r="H210" s="42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3.3" outlineLevel="0" r="211">
      <c r="A211" s="39" t="s">
        <v>391</v>
      </c>
      <c r="B211" s="39" t="s">
        <v>59</v>
      </c>
      <c r="C211" s="40" t="n">
        <v>180</v>
      </c>
      <c r="D211" s="40" t="n">
        <v>880</v>
      </c>
      <c r="E211" s="40" t="n">
        <v>9592</v>
      </c>
      <c r="F211" s="39" t="s">
        <v>60</v>
      </c>
      <c r="G211" s="41" t="n">
        <v>0.9591</v>
      </c>
      <c r="H211" s="42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3.3" outlineLevel="0" r="212">
      <c r="A212" s="39" t="s">
        <v>339</v>
      </c>
      <c r="B212" s="39" t="s">
        <v>62</v>
      </c>
      <c r="C212" s="40" t="n">
        <v>64</v>
      </c>
      <c r="D212" s="40" t="n">
        <v>256</v>
      </c>
      <c r="E212" s="40" t="n">
        <v>2496</v>
      </c>
      <c r="F212" s="39" t="s">
        <v>439</v>
      </c>
      <c r="G212" s="41" t="n">
        <v>0.959</v>
      </c>
      <c r="H212" s="42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3.3" outlineLevel="0" r="213">
      <c r="A213" s="39" t="s">
        <v>382</v>
      </c>
      <c r="B213" s="39" t="s">
        <v>233</v>
      </c>
      <c r="C213" s="40" t="n">
        <v>48</v>
      </c>
      <c r="D213" s="40" t="n">
        <v>192</v>
      </c>
      <c r="E213" s="40" t="n">
        <v>2304</v>
      </c>
      <c r="F213" s="39" t="s">
        <v>209</v>
      </c>
      <c r="G213" s="41" t="n">
        <v>0.9269</v>
      </c>
      <c r="H213" s="42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3.3" outlineLevel="0" r="214">
      <c r="A214" s="39" t="s">
        <v>196</v>
      </c>
      <c r="B214" s="39" t="s">
        <v>184</v>
      </c>
      <c r="C214" s="40" t="n">
        <v>116</v>
      </c>
      <c r="D214" s="40" t="n">
        <v>116</v>
      </c>
      <c r="E214" s="40" t="n">
        <v>838</v>
      </c>
      <c r="F214" s="39" t="s">
        <v>185</v>
      </c>
      <c r="G214" s="41" t="n">
        <v>0.9563</v>
      </c>
      <c r="H214" s="42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3.3" outlineLevel="0" r="215">
      <c r="A215" s="39" t="s">
        <v>421</v>
      </c>
      <c r="B215" s="39" t="s">
        <v>62</v>
      </c>
      <c r="C215" s="40" t="n">
        <v>600</v>
      </c>
      <c r="D215" s="40" t="n">
        <v>2320</v>
      </c>
      <c r="E215" s="40" t="n">
        <v>18896</v>
      </c>
      <c r="F215" s="39" t="s">
        <v>439</v>
      </c>
      <c r="G215" s="41" t="n">
        <v>0.9586</v>
      </c>
      <c r="H215" s="42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3.3" outlineLevel="0" r="216">
      <c r="A216" s="39" t="s">
        <v>388</v>
      </c>
      <c r="B216" s="39" t="s">
        <v>46</v>
      </c>
      <c r="C216" s="40" t="n">
        <v>10</v>
      </c>
      <c r="D216" s="40" t="n">
        <v>10</v>
      </c>
      <c r="E216" s="40" t="n">
        <v>183</v>
      </c>
      <c r="F216" s="39" t="s">
        <v>515</v>
      </c>
      <c r="G216" s="41" t="n">
        <v>0.9212</v>
      </c>
      <c r="H216" s="42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3.3" outlineLevel="0" r="217">
      <c r="A217" s="39" t="s">
        <v>435</v>
      </c>
      <c r="B217" s="39" t="s">
        <v>46</v>
      </c>
      <c r="C217" s="40" t="n">
        <v>46</v>
      </c>
      <c r="D217" s="40" t="n">
        <v>176</v>
      </c>
      <c r="E217" s="40" t="n">
        <v>1533</v>
      </c>
      <c r="F217" s="39" t="s">
        <v>515</v>
      </c>
      <c r="G217" s="41" t="n">
        <v>0.9189</v>
      </c>
      <c r="H217" s="42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3.3" outlineLevel="0" r="218">
      <c r="A218" s="39" t="s">
        <v>296</v>
      </c>
      <c r="B218" s="39" t="s">
        <v>46</v>
      </c>
      <c r="C218" s="40" t="n">
        <v>11</v>
      </c>
      <c r="D218" s="40" t="n">
        <v>28</v>
      </c>
      <c r="E218" s="40" t="n">
        <v>152</v>
      </c>
      <c r="F218" s="39" t="s">
        <v>515</v>
      </c>
      <c r="G218" s="41" t="n">
        <v>0.9214</v>
      </c>
      <c r="H218" s="42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3.3" outlineLevel="0" r="219">
      <c r="A219" s="39" t="s">
        <v>50</v>
      </c>
      <c r="B219" s="39" t="s">
        <v>51</v>
      </c>
      <c r="C219" s="40" t="n">
        <v>8</v>
      </c>
      <c r="D219" s="40" t="n">
        <v>32</v>
      </c>
      <c r="E219" s="40" t="n">
        <v>294</v>
      </c>
      <c r="F219" s="39" t="s">
        <v>440</v>
      </c>
      <c r="G219" s="41" t="n">
        <v>0.9183</v>
      </c>
      <c r="H219" s="42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3.3" outlineLevel="0" r="220">
      <c r="A220" s="39" t="s">
        <v>316</v>
      </c>
      <c r="B220" s="39" t="s">
        <v>46</v>
      </c>
      <c r="C220" s="40" t="n">
        <v>54</v>
      </c>
      <c r="D220" s="40" t="n">
        <v>108</v>
      </c>
      <c r="E220" s="40" t="n">
        <v>771</v>
      </c>
      <c r="F220" s="39" t="s">
        <v>515</v>
      </c>
      <c r="G220" s="41" t="n">
        <v>0.9181</v>
      </c>
      <c r="H220" s="42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3.3" outlineLevel="0" r="221">
      <c r="A221" s="39" t="s">
        <v>486</v>
      </c>
      <c r="B221" s="39" t="s">
        <v>62</v>
      </c>
      <c r="C221" s="40" t="n">
        <v>78</v>
      </c>
      <c r="D221" s="40" t="n">
        <v>156</v>
      </c>
      <c r="E221" s="40" t="n">
        <v>-1</v>
      </c>
      <c r="F221" s="39" t="s">
        <v>439</v>
      </c>
      <c r="G221" s="41" t="n">
        <v>0.9174</v>
      </c>
      <c r="H221" s="42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3.3" outlineLevel="0" r="222">
      <c r="A222" s="39" t="s">
        <v>125</v>
      </c>
      <c r="B222" s="39" t="s">
        <v>51</v>
      </c>
      <c r="C222" s="40" t="n">
        <v>412</v>
      </c>
      <c r="D222" s="40" t="n">
        <v>1648</v>
      </c>
      <c r="E222" s="40" t="n">
        <v>12795</v>
      </c>
      <c r="F222" s="39" t="s">
        <v>440</v>
      </c>
      <c r="G222" s="41" t="n">
        <v>0.9304</v>
      </c>
      <c r="H222" s="42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3.3" outlineLevel="0" r="223">
      <c r="A223" s="39" t="s">
        <v>306</v>
      </c>
      <c r="B223" s="39" t="s">
        <v>46</v>
      </c>
      <c r="C223" s="40" t="n">
        <v>106</v>
      </c>
      <c r="D223" s="40" t="n">
        <v>382</v>
      </c>
      <c r="E223" s="40" t="n">
        <v>3300</v>
      </c>
      <c r="F223" s="39" t="s">
        <v>515</v>
      </c>
      <c r="G223" s="41" t="n">
        <v>0.9181</v>
      </c>
      <c r="H223" s="42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3.3" outlineLevel="0" r="224">
      <c r="A224" s="39" t="s">
        <v>283</v>
      </c>
      <c r="B224" s="39" t="s">
        <v>284</v>
      </c>
      <c r="C224" s="40" t="n">
        <v>41</v>
      </c>
      <c r="D224" s="40" t="n">
        <v>164</v>
      </c>
      <c r="E224" s="40" t="n">
        <v>1927</v>
      </c>
      <c r="F224" s="39" t="s">
        <v>49</v>
      </c>
      <c r="G224" s="41" t="n">
        <v>0.9323</v>
      </c>
      <c r="H224" s="42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3.3" outlineLevel="0" r="225">
      <c r="A225" s="39" t="s">
        <v>481</v>
      </c>
      <c r="B225" s="39" t="s">
        <v>228</v>
      </c>
      <c r="C225" s="40" t="n">
        <v>48</v>
      </c>
      <c r="D225" s="40" t="n">
        <v>288</v>
      </c>
      <c r="E225" s="40" t="n">
        <v>2822</v>
      </c>
      <c r="F225" s="39" t="s">
        <v>229</v>
      </c>
      <c r="G225" s="41" t="n">
        <v>0.9124</v>
      </c>
      <c r="H225" s="42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3.3" outlineLevel="0" r="226">
      <c r="A226" s="39" t="s">
        <v>106</v>
      </c>
      <c r="B226" s="39" t="s">
        <v>62</v>
      </c>
      <c r="C226" s="40" t="n">
        <v>900</v>
      </c>
      <c r="D226" s="40" t="n">
        <v>3600</v>
      </c>
      <c r="E226" s="40" t="n">
        <v>32400</v>
      </c>
      <c r="F226" s="39" t="s">
        <v>439</v>
      </c>
      <c r="G226" s="41" t="n">
        <v>0.9111</v>
      </c>
      <c r="H226" s="42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3.3" outlineLevel="0" r="227">
      <c r="A227" s="39" t="s">
        <v>161</v>
      </c>
      <c r="B227" s="39" t="s">
        <v>162</v>
      </c>
      <c r="C227" s="40" t="n">
        <v>2</v>
      </c>
      <c r="D227" s="40" t="n">
        <v>2</v>
      </c>
      <c r="E227" s="40" t="n">
        <v>20</v>
      </c>
      <c r="F227" s="39" t="s">
        <v>49</v>
      </c>
      <c r="G227" s="41" t="n">
        <v>0.9106</v>
      </c>
      <c r="H227" s="42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3.3" outlineLevel="0" r="228">
      <c r="A228" s="39" t="s">
        <v>236</v>
      </c>
      <c r="B228" s="39" t="s">
        <v>46</v>
      </c>
      <c r="C228" s="40" t="n">
        <v>106</v>
      </c>
      <c r="D228" s="40" t="n">
        <v>356</v>
      </c>
      <c r="E228" s="40" t="n">
        <v>3072</v>
      </c>
      <c r="F228" s="39" t="s">
        <v>515</v>
      </c>
      <c r="G228" s="41" t="n">
        <v>0.953</v>
      </c>
      <c r="H228" s="42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3.3" outlineLevel="0" r="229">
      <c r="A229" s="39" t="s">
        <v>455</v>
      </c>
      <c r="B229" s="39" t="s">
        <v>284</v>
      </c>
      <c r="C229" s="40" t="n">
        <v>1</v>
      </c>
      <c r="D229" s="40" t="n">
        <v>4</v>
      </c>
      <c r="E229" s="40" t="n">
        <v>30</v>
      </c>
      <c r="F229" s="39" t="s">
        <v>49</v>
      </c>
      <c r="G229" s="41" t="n">
        <v>0.9089</v>
      </c>
      <c r="H229" s="42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3.3" outlineLevel="0" r="230">
      <c r="A230" s="39" t="s">
        <v>508</v>
      </c>
      <c r="B230" s="39" t="s">
        <v>74</v>
      </c>
      <c r="C230" s="40" t="n">
        <v>188</v>
      </c>
      <c r="D230" s="40" t="n">
        <v>438</v>
      </c>
      <c r="E230" s="40" t="n">
        <v>5256</v>
      </c>
      <c r="F230" s="39" t="s">
        <v>75</v>
      </c>
      <c r="G230" s="41" t="n">
        <v>0.905</v>
      </c>
      <c r="H230" s="42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3.3" outlineLevel="0" r="231">
      <c r="A231" s="39" t="s">
        <v>517</v>
      </c>
      <c r="B231" s="39" t="s">
        <v>240</v>
      </c>
      <c r="C231" s="40" t="n">
        <v>228</v>
      </c>
      <c r="D231" s="40" t="n">
        <v>1168</v>
      </c>
      <c r="E231" s="40" t="n">
        <v>11535</v>
      </c>
      <c r="F231" s="39" t="s">
        <v>90</v>
      </c>
      <c r="G231" s="41" t="n">
        <v>0.9046</v>
      </c>
      <c r="H231" s="42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3.3" outlineLevel="0" r="232">
      <c r="A232" s="39" t="s">
        <v>127</v>
      </c>
      <c r="B232" s="39" t="s">
        <v>128</v>
      </c>
      <c r="C232" s="40" t="n">
        <v>8</v>
      </c>
      <c r="D232" s="40" t="n">
        <v>16</v>
      </c>
      <c r="E232" s="40" t="n">
        <v>1600</v>
      </c>
      <c r="F232" s="39" t="s">
        <v>49</v>
      </c>
      <c r="G232" s="41" t="n">
        <v>0.9044</v>
      </c>
      <c r="H232" s="42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3.3" outlineLevel="0" r="233">
      <c r="A233" s="39" t="s">
        <v>153</v>
      </c>
      <c r="B233" s="39" t="s">
        <v>46</v>
      </c>
      <c r="C233" s="40" t="n">
        <v>26</v>
      </c>
      <c r="D233" s="40" t="n">
        <v>92</v>
      </c>
      <c r="E233" s="40" t="n">
        <v>765</v>
      </c>
      <c r="F233" s="39" t="s">
        <v>515</v>
      </c>
      <c r="G233" s="41" t="n">
        <v>0.9037</v>
      </c>
      <c r="H233" s="42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3.3" outlineLevel="0" r="234">
      <c r="A234" s="39" t="s">
        <v>160</v>
      </c>
      <c r="B234" s="39" t="s">
        <v>46</v>
      </c>
      <c r="C234" s="40" t="n">
        <v>24</v>
      </c>
      <c r="D234" s="40" t="n">
        <v>48</v>
      </c>
      <c r="E234" s="40" t="n">
        <v>235</v>
      </c>
      <c r="F234" s="39" t="s">
        <v>515</v>
      </c>
      <c r="G234" s="41" t="n">
        <v>1</v>
      </c>
      <c r="H234" s="42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3.3" outlineLevel="0" r="235">
      <c r="A235" s="39" t="s">
        <v>377</v>
      </c>
      <c r="B235" s="39" t="s">
        <v>62</v>
      </c>
      <c r="C235" s="40" t="n">
        <v>506</v>
      </c>
      <c r="D235" s="40" t="n">
        <v>2024</v>
      </c>
      <c r="E235" s="40" t="n">
        <v>17002</v>
      </c>
      <c r="F235" s="39" t="s">
        <v>439</v>
      </c>
      <c r="G235" s="41" t="n">
        <v>0.8964</v>
      </c>
      <c r="H235" s="42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3.3" outlineLevel="0" r="236">
      <c r="A236" s="39" t="s">
        <v>346</v>
      </c>
      <c r="B236" s="39" t="s">
        <v>527</v>
      </c>
      <c r="C236" s="40" t="n">
        <v>120</v>
      </c>
      <c r="D236" s="40" t="n">
        <v>400</v>
      </c>
      <c r="E236" s="40" t="n">
        <v>0</v>
      </c>
      <c r="F236" s="39" t="s">
        <v>122</v>
      </c>
      <c r="G236" s="41" t="n">
        <v>0.8955</v>
      </c>
      <c r="H236" s="42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3.3" outlineLevel="0" r="237">
      <c r="A237" s="39" t="s">
        <v>225</v>
      </c>
      <c r="B237" s="39" t="s">
        <v>147</v>
      </c>
      <c r="C237" s="40" t="n">
        <v>14</v>
      </c>
      <c r="D237" s="40" t="n">
        <v>56</v>
      </c>
      <c r="E237" s="40" t="n">
        <v>650</v>
      </c>
      <c r="F237" s="39" t="s">
        <v>451</v>
      </c>
      <c r="G237" s="41" t="n">
        <v>0.8909</v>
      </c>
      <c r="H237" s="42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3.3" outlineLevel="0" r="238">
      <c r="A238" s="39" t="s">
        <v>418</v>
      </c>
      <c r="B238" s="39" t="s">
        <v>46</v>
      </c>
      <c r="C238" s="40" t="n">
        <v>30</v>
      </c>
      <c r="D238" s="40" t="n">
        <v>96</v>
      </c>
      <c r="E238" s="40" t="n">
        <v>873</v>
      </c>
      <c r="F238" s="39" t="s">
        <v>515</v>
      </c>
      <c r="G238" s="41" t="n">
        <v>0.8893</v>
      </c>
      <c r="H238" s="42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3.3" outlineLevel="0" r="239">
      <c r="A239" s="39" t="s">
        <v>301</v>
      </c>
      <c r="B239" s="39" t="s">
        <v>302</v>
      </c>
      <c r="C239" s="40" t="n">
        <v>106</v>
      </c>
      <c r="D239" s="40" t="n">
        <v>524</v>
      </c>
      <c r="E239" s="40" t="n">
        <v>6365</v>
      </c>
      <c r="F239" s="39" t="s">
        <v>49</v>
      </c>
      <c r="G239" s="41" t="n">
        <v>0.8965</v>
      </c>
      <c r="H239" s="42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3.3" outlineLevel="0" r="240">
      <c r="A240" s="39" t="s">
        <v>167</v>
      </c>
      <c r="B240" s="39" t="s">
        <v>168</v>
      </c>
      <c r="C240" s="40" t="n">
        <v>50</v>
      </c>
      <c r="D240" s="40" t="n">
        <v>200</v>
      </c>
      <c r="E240" s="40" t="n">
        <v>2080</v>
      </c>
      <c r="F240" s="39" t="s">
        <v>490</v>
      </c>
      <c r="G240" s="41" t="n">
        <v>0.8815</v>
      </c>
      <c r="H240" s="42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3.3" outlineLevel="0" r="241">
      <c r="A241" s="39" t="s">
        <v>323</v>
      </c>
      <c r="B241" s="39" t="s">
        <v>529</v>
      </c>
      <c r="C241" s="40" t="n">
        <v>102</v>
      </c>
      <c r="D241" s="40" t="n">
        <v>404</v>
      </c>
      <c r="E241" s="40" t="n">
        <v>4202</v>
      </c>
      <c r="F241" s="39" t="s">
        <v>49</v>
      </c>
      <c r="G241" s="41" t="n">
        <v>0.8926</v>
      </c>
      <c r="H241" s="42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3.3" outlineLevel="0" r="242">
      <c r="A242" s="39" t="s">
        <v>324</v>
      </c>
      <c r="B242" s="39" t="s">
        <v>130</v>
      </c>
      <c r="C242" s="40" t="n">
        <v>268</v>
      </c>
      <c r="D242" s="40" t="n">
        <v>1072</v>
      </c>
      <c r="E242" s="40" t="n">
        <v>13400</v>
      </c>
      <c r="F242" s="39" t="s">
        <v>131</v>
      </c>
      <c r="G242" s="41" t="n">
        <v>0.8793</v>
      </c>
      <c r="H242" s="42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3.3" outlineLevel="0" r="243">
      <c r="A243" s="39" t="s">
        <v>175</v>
      </c>
      <c r="B243" s="39" t="s">
        <v>168</v>
      </c>
      <c r="C243" s="40" t="n">
        <v>800</v>
      </c>
      <c r="D243" s="40" t="n">
        <v>800</v>
      </c>
      <c r="E243" s="40" t="n">
        <v>6400</v>
      </c>
      <c r="F243" s="39" t="s">
        <v>490</v>
      </c>
      <c r="G243" s="41" t="n">
        <v>0.8786</v>
      </c>
      <c r="H243" s="42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3.3" outlineLevel="0" r="244">
      <c r="A244" s="39" t="s">
        <v>364</v>
      </c>
      <c r="B244" s="39" t="s">
        <v>130</v>
      </c>
      <c r="C244" s="40" t="n">
        <v>44</v>
      </c>
      <c r="D244" s="40" t="n">
        <v>352</v>
      </c>
      <c r="E244" s="40" t="n">
        <v>2851</v>
      </c>
      <c r="F244" s="39" t="s">
        <v>131</v>
      </c>
      <c r="G244" s="41" t="n">
        <v>0.8785</v>
      </c>
      <c r="H244" s="42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3.3" outlineLevel="0" r="245">
      <c r="A245" s="39" t="s">
        <v>83</v>
      </c>
      <c r="B245" s="39" t="s">
        <v>84</v>
      </c>
      <c r="C245" s="40" t="n">
        <v>32</v>
      </c>
      <c r="D245" s="40" t="n">
        <v>64</v>
      </c>
      <c r="E245" s="40" t="n">
        <v>435</v>
      </c>
      <c r="F245" s="39" t="s">
        <v>445</v>
      </c>
      <c r="G245" s="41" t="n">
        <v>0.8782</v>
      </c>
      <c r="H245" s="42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3.3" outlineLevel="0" r="246">
      <c r="A246" s="39" t="s">
        <v>420</v>
      </c>
      <c r="B246" s="39" t="s">
        <v>137</v>
      </c>
      <c r="C246" s="40" t="n">
        <v>38</v>
      </c>
      <c r="D246" s="40" t="n">
        <v>38</v>
      </c>
      <c r="E246" s="40" t="n">
        <v>-1</v>
      </c>
      <c r="F246" s="39" t="s">
        <v>90</v>
      </c>
      <c r="G246" s="41" t="n">
        <v>0.8781</v>
      </c>
      <c r="H246" s="42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3.3" outlineLevel="0" r="247">
      <c r="A247" s="39" t="s">
        <v>363</v>
      </c>
      <c r="B247" s="39" t="s">
        <v>46</v>
      </c>
      <c r="C247" s="40" t="n">
        <v>34</v>
      </c>
      <c r="D247" s="40" t="n">
        <v>58</v>
      </c>
      <c r="E247" s="40" t="n">
        <v>460</v>
      </c>
      <c r="F247" s="39" t="s">
        <v>515</v>
      </c>
      <c r="G247" s="41" t="n">
        <v>0.8767</v>
      </c>
      <c r="H247" s="42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3.3" outlineLevel="0" r="248">
      <c r="A248" s="39" t="s">
        <v>112</v>
      </c>
      <c r="B248" s="39" t="s">
        <v>46</v>
      </c>
      <c r="C248" s="40" t="n">
        <v>2</v>
      </c>
      <c r="D248" s="40" t="n">
        <v>4</v>
      </c>
      <c r="E248" s="40" t="n">
        <v>24</v>
      </c>
      <c r="F248" s="39" t="s">
        <v>515</v>
      </c>
      <c r="G248" s="41" t="n">
        <v>0.8784</v>
      </c>
      <c r="H248" s="42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3.3" outlineLevel="0" r="249">
      <c r="A249" s="39" t="s">
        <v>402</v>
      </c>
      <c r="B249" s="39" t="s">
        <v>59</v>
      </c>
      <c r="C249" s="40" t="n">
        <v>72</v>
      </c>
      <c r="D249" s="40" t="n">
        <v>384</v>
      </c>
      <c r="E249" s="40" t="n">
        <v>3368</v>
      </c>
      <c r="F249" s="39" t="s">
        <v>60</v>
      </c>
      <c r="G249" s="41" t="n">
        <v>0.8747</v>
      </c>
      <c r="H249" s="42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3.3" outlineLevel="0" r="250">
      <c r="A250" s="39" t="s">
        <v>459</v>
      </c>
      <c r="B250" s="39" t="s">
        <v>43</v>
      </c>
      <c r="C250" s="40" t="n">
        <v>120</v>
      </c>
      <c r="D250" s="40" t="n">
        <v>480</v>
      </c>
      <c r="E250" s="40" t="n">
        <v>42576</v>
      </c>
      <c r="F250" s="39" t="s">
        <v>442</v>
      </c>
      <c r="G250" s="41" t="n">
        <v>0.9647</v>
      </c>
      <c r="H250" s="42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3.3" outlineLevel="0" r="251">
      <c r="A251" s="39" t="s">
        <v>113</v>
      </c>
      <c r="B251" s="39" t="s">
        <v>48</v>
      </c>
      <c r="C251" s="40" t="n">
        <v>84</v>
      </c>
      <c r="D251" s="40" t="n">
        <v>416</v>
      </c>
      <c r="E251" s="40" t="n">
        <v>2334</v>
      </c>
      <c r="F251" s="39" t="s">
        <v>49</v>
      </c>
      <c r="G251" s="41" t="n">
        <v>0.908</v>
      </c>
      <c r="H251" s="42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3.3" outlineLevel="0" r="252">
      <c r="A252" s="39" t="s">
        <v>512</v>
      </c>
      <c r="B252" s="39" t="s">
        <v>84</v>
      </c>
      <c r="C252" s="40" t="n">
        <v>128</v>
      </c>
      <c r="D252" s="40" t="n">
        <v>256</v>
      </c>
      <c r="E252" s="40" t="n">
        <v>1741</v>
      </c>
      <c r="F252" s="39" t="s">
        <v>445</v>
      </c>
      <c r="G252" s="41" t="n">
        <v>0.8692</v>
      </c>
      <c r="H252" s="42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3.3" outlineLevel="0" r="253">
      <c r="A253" s="39" t="s">
        <v>256</v>
      </c>
      <c r="B253" s="39" t="s">
        <v>46</v>
      </c>
      <c r="C253" s="40" t="n">
        <v>8</v>
      </c>
      <c r="D253" s="40" t="n">
        <v>32</v>
      </c>
      <c r="E253" s="40" t="n">
        <v>288</v>
      </c>
      <c r="F253" s="39" t="s">
        <v>515</v>
      </c>
      <c r="G253" s="41" t="n">
        <v>0.8675</v>
      </c>
      <c r="H253" s="42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3.3" outlineLevel="0" r="254">
      <c r="A254" s="39" t="s">
        <v>345</v>
      </c>
      <c r="B254" s="39" t="s">
        <v>527</v>
      </c>
      <c r="C254" s="40" t="n">
        <v>180</v>
      </c>
      <c r="D254" s="40" t="n">
        <v>1104</v>
      </c>
      <c r="E254" s="40" t="n">
        <v>11705</v>
      </c>
      <c r="F254" s="39" t="s">
        <v>122</v>
      </c>
      <c r="G254" s="41" t="n">
        <v>1</v>
      </c>
      <c r="H254" s="42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3.3" outlineLevel="0" r="255">
      <c r="A255" s="39" t="s">
        <v>392</v>
      </c>
      <c r="B255" s="39" t="s">
        <v>43</v>
      </c>
      <c r="C255" s="40" t="n">
        <v>14</v>
      </c>
      <c r="D255" s="40" t="n">
        <v>112</v>
      </c>
      <c r="E255" s="40" t="n">
        <v>1389</v>
      </c>
      <c r="F255" s="39" t="s">
        <v>442</v>
      </c>
      <c r="G255" s="41" t="n">
        <v>0.862</v>
      </c>
      <c r="H255" s="42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3.3" outlineLevel="0" r="256">
      <c r="A256" s="39" t="s">
        <v>227</v>
      </c>
      <c r="B256" s="39" t="s">
        <v>228</v>
      </c>
      <c r="C256" s="40" t="n">
        <v>335</v>
      </c>
      <c r="D256" s="40" t="n">
        <v>1162</v>
      </c>
      <c r="E256" s="40" t="n">
        <v>11388</v>
      </c>
      <c r="F256" s="39" t="s">
        <v>229</v>
      </c>
      <c r="G256" s="41" t="n">
        <v>0.8583</v>
      </c>
      <c r="H256" s="42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3.3" outlineLevel="0" r="257">
      <c r="A257" s="39" t="s">
        <v>230</v>
      </c>
      <c r="B257" s="39" t="s">
        <v>51</v>
      </c>
      <c r="C257" s="40" t="n">
        <v>8</v>
      </c>
      <c r="D257" s="40" t="n">
        <v>32</v>
      </c>
      <c r="E257" s="40" t="n">
        <v>294</v>
      </c>
      <c r="F257" s="39" t="s">
        <v>440</v>
      </c>
      <c r="G257" s="41" t="n">
        <v>1</v>
      </c>
      <c r="H257" s="42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3.3" outlineLevel="0" r="258">
      <c r="A258" s="39" t="s">
        <v>305</v>
      </c>
      <c r="B258" s="39" t="s">
        <v>527</v>
      </c>
      <c r="C258" s="40" t="n">
        <v>12</v>
      </c>
      <c r="D258" s="40" t="n">
        <v>48</v>
      </c>
      <c r="E258" s="40" t="n">
        <v>0</v>
      </c>
      <c r="F258" s="39" t="s">
        <v>122</v>
      </c>
      <c r="G258" s="41" t="n">
        <v>0.8541</v>
      </c>
      <c r="H258" s="42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3.3" outlineLevel="0" r="259">
      <c r="A259" s="39" t="s">
        <v>425</v>
      </c>
      <c r="B259" s="39" t="s">
        <v>272</v>
      </c>
      <c r="C259" s="40" t="n">
        <v>104</v>
      </c>
      <c r="D259" s="40" t="n">
        <v>104</v>
      </c>
      <c r="E259" s="40" t="n">
        <v>586560</v>
      </c>
      <c r="F259" s="39" t="s">
        <v>273</v>
      </c>
      <c r="G259" s="41" t="n">
        <v>0.8528</v>
      </c>
      <c r="H259" s="42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3.3" outlineLevel="0" r="260">
      <c r="A260" s="39" t="s">
        <v>101</v>
      </c>
      <c r="B260" s="39" t="s">
        <v>62</v>
      </c>
      <c r="C260" s="40" t="n">
        <v>1</v>
      </c>
      <c r="D260" s="40" t="n">
        <v>1</v>
      </c>
      <c r="E260" s="40" t="n">
        <v>-1</v>
      </c>
      <c r="F260" s="39" t="s">
        <v>439</v>
      </c>
      <c r="G260" s="41" t="n">
        <v>0.8509</v>
      </c>
      <c r="H260" s="42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3.3" outlineLevel="0" r="261">
      <c r="A261" s="39" t="s">
        <v>222</v>
      </c>
      <c r="B261" s="39" t="s">
        <v>168</v>
      </c>
      <c r="C261" s="40" t="n">
        <v>80</v>
      </c>
      <c r="D261" s="40" t="n">
        <v>80</v>
      </c>
      <c r="E261" s="40" t="n">
        <v>504</v>
      </c>
      <c r="F261" s="39" t="s">
        <v>490</v>
      </c>
      <c r="G261" s="41" t="n">
        <v>0.8495</v>
      </c>
      <c r="H261" s="42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3.3" outlineLevel="0" r="262">
      <c r="A262" s="39" t="s">
        <v>252</v>
      </c>
      <c r="B262" s="39" t="s">
        <v>529</v>
      </c>
      <c r="C262" s="40" t="n">
        <v>1203</v>
      </c>
      <c r="D262" s="40" t="n">
        <v>4812</v>
      </c>
      <c r="E262" s="40" t="n">
        <v>46223</v>
      </c>
      <c r="F262" s="39" t="s">
        <v>49</v>
      </c>
      <c r="G262" s="41" t="n">
        <v>0.8586</v>
      </c>
      <c r="H262" s="42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3.3" outlineLevel="0" r="263">
      <c r="A263" s="39" t="s">
        <v>458</v>
      </c>
      <c r="B263" s="39" t="s">
        <v>43</v>
      </c>
      <c r="C263" s="40" t="n">
        <v>128</v>
      </c>
      <c r="D263" s="40" t="n">
        <v>512</v>
      </c>
      <c r="E263" s="40" t="n">
        <v>4557</v>
      </c>
      <c r="F263" s="39" t="s">
        <v>442</v>
      </c>
      <c r="G263" s="41" t="n">
        <v>0.8439</v>
      </c>
      <c r="H263" s="42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3.3" outlineLevel="0" r="264">
      <c r="A264" s="39" t="s">
        <v>320</v>
      </c>
      <c r="B264" s="39" t="s">
        <v>115</v>
      </c>
      <c r="C264" s="40" t="n">
        <v>9</v>
      </c>
      <c r="D264" s="40" t="n">
        <v>54</v>
      </c>
      <c r="E264" s="40" t="n">
        <v>1019</v>
      </c>
      <c r="F264" s="39" t="s">
        <v>442</v>
      </c>
      <c r="G264" s="41" t="n">
        <v>0.8428</v>
      </c>
      <c r="H264" s="42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3.3" outlineLevel="0" r="265">
      <c r="A265" s="39" t="s">
        <v>223</v>
      </c>
      <c r="B265" s="39" t="s">
        <v>46</v>
      </c>
      <c r="C265" s="40" t="n">
        <v>28</v>
      </c>
      <c r="D265" s="40" t="n">
        <v>112</v>
      </c>
      <c r="E265" s="40" t="n">
        <v>815</v>
      </c>
      <c r="F265" s="39" t="s">
        <v>515</v>
      </c>
      <c r="G265" s="41" t="n">
        <v>0.8424</v>
      </c>
      <c r="H265" s="42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3.3" outlineLevel="0" r="266">
      <c r="A266" s="39" t="s">
        <v>253</v>
      </c>
      <c r="B266" s="39" t="s">
        <v>147</v>
      </c>
      <c r="C266" s="40" t="n">
        <v>14</v>
      </c>
      <c r="D266" s="40" t="n">
        <v>84</v>
      </c>
      <c r="E266" s="40" t="n">
        <v>840</v>
      </c>
      <c r="F266" s="39" t="s">
        <v>451</v>
      </c>
      <c r="G266" s="41" t="n">
        <v>0.8439</v>
      </c>
      <c r="H266" s="42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3.3" outlineLevel="0" r="267">
      <c r="A267" s="39" t="s">
        <v>461</v>
      </c>
      <c r="B267" s="39" t="s">
        <v>527</v>
      </c>
      <c r="C267" s="40" t="n">
        <v>4</v>
      </c>
      <c r="D267" s="40" t="n">
        <v>16</v>
      </c>
      <c r="E267" s="40" t="n">
        <v>-1</v>
      </c>
      <c r="F267" s="39" t="s">
        <v>122</v>
      </c>
      <c r="G267" s="41" t="n">
        <v>0.8416</v>
      </c>
      <c r="H267" s="42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3.3" outlineLevel="0" r="268">
      <c r="A268" s="39" t="s">
        <v>123</v>
      </c>
      <c r="B268" s="39" t="s">
        <v>46</v>
      </c>
      <c r="C268" s="40" t="n">
        <v>12</v>
      </c>
      <c r="D268" s="40" t="n">
        <v>48</v>
      </c>
      <c r="E268" s="40" t="n">
        <v>4373</v>
      </c>
      <c r="F268" s="39" t="s">
        <v>515</v>
      </c>
      <c r="G268" s="41" t="n">
        <v>0.8392</v>
      </c>
      <c r="H268" s="42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3.3" outlineLevel="0" r="269">
      <c r="A269" s="39" t="s">
        <v>318</v>
      </c>
      <c r="B269" s="39" t="s">
        <v>277</v>
      </c>
      <c r="C269" s="40" t="n">
        <v>176</v>
      </c>
      <c r="D269" s="40" t="n">
        <v>1248</v>
      </c>
      <c r="E269" s="40" t="n">
        <v>11232</v>
      </c>
      <c r="F269" s="39" t="s">
        <v>440</v>
      </c>
      <c r="G269" s="41" t="n">
        <v>0.8325</v>
      </c>
      <c r="H269" s="42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3.3" outlineLevel="0" r="270">
      <c r="A270" s="39" t="s">
        <v>176</v>
      </c>
      <c r="B270" s="39" t="s">
        <v>130</v>
      </c>
      <c r="C270" s="40" t="n">
        <v>130</v>
      </c>
      <c r="D270" s="40" t="n">
        <v>130</v>
      </c>
      <c r="E270" s="40" t="n">
        <v>520</v>
      </c>
      <c r="F270" s="39" t="s">
        <v>131</v>
      </c>
      <c r="G270" s="41" t="n">
        <v>0.8308</v>
      </c>
      <c r="H270" s="42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3.3" outlineLevel="0" r="271">
      <c r="A271" s="39" t="s">
        <v>401</v>
      </c>
      <c r="B271" s="39" t="s">
        <v>46</v>
      </c>
      <c r="C271" s="40" t="n">
        <v>44</v>
      </c>
      <c r="D271" s="40" t="n">
        <v>164</v>
      </c>
      <c r="E271" s="40" t="n">
        <v>1576</v>
      </c>
      <c r="F271" s="39" t="s">
        <v>515</v>
      </c>
      <c r="G271" s="41" t="n">
        <v>0.8278</v>
      </c>
      <c r="H271" s="42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3.3" outlineLevel="0" r="272">
      <c r="A272" s="39" t="s">
        <v>146</v>
      </c>
      <c r="B272" s="39" t="s">
        <v>147</v>
      </c>
      <c r="C272" s="40" t="n">
        <v>2</v>
      </c>
      <c r="D272" s="40" t="n">
        <v>7</v>
      </c>
      <c r="E272" s="40" t="n">
        <v>70</v>
      </c>
      <c r="F272" s="39" t="s">
        <v>451</v>
      </c>
      <c r="G272" s="41" t="n">
        <v>0.8741</v>
      </c>
      <c r="H272" s="42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3.3" outlineLevel="0" r="273">
      <c r="A273" s="39" t="s">
        <v>361</v>
      </c>
      <c r="B273" s="39" t="s">
        <v>43</v>
      </c>
      <c r="C273" s="40" t="n">
        <v>420</v>
      </c>
      <c r="D273" s="40" t="n">
        <v>1680</v>
      </c>
      <c r="E273" s="40" t="n">
        <v>14146</v>
      </c>
      <c r="F273" s="39" t="s">
        <v>442</v>
      </c>
      <c r="G273" s="41" t="n">
        <v>0.9249</v>
      </c>
      <c r="H273" s="42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3.3" outlineLevel="0" r="274">
      <c r="A274" s="39" t="s">
        <v>424</v>
      </c>
      <c r="B274" s="39" t="s">
        <v>128</v>
      </c>
      <c r="C274" s="40" t="n">
        <v>86</v>
      </c>
      <c r="D274" s="40" t="n">
        <v>344</v>
      </c>
      <c r="E274" s="40" t="n">
        <v>19405</v>
      </c>
      <c r="F274" s="39" t="s">
        <v>49</v>
      </c>
      <c r="G274" s="41" t="n">
        <v>0.8109</v>
      </c>
      <c r="H274" s="42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3.3" outlineLevel="0" r="275">
      <c r="A275" s="39" t="s">
        <v>335</v>
      </c>
      <c r="B275" s="39" t="s">
        <v>48</v>
      </c>
      <c r="C275" s="40" t="n">
        <v>57</v>
      </c>
      <c r="D275" s="40" t="n">
        <v>456</v>
      </c>
      <c r="E275" s="40" t="n">
        <v>6598</v>
      </c>
      <c r="F275" s="39" t="s">
        <v>49</v>
      </c>
      <c r="G275" s="41" t="n">
        <v>1</v>
      </c>
      <c r="H275" s="42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3.3" outlineLevel="0" r="276">
      <c r="A276" s="39" t="s">
        <v>390</v>
      </c>
      <c r="B276" s="39" t="s">
        <v>180</v>
      </c>
      <c r="C276" s="40" t="n">
        <v>10</v>
      </c>
      <c r="D276" s="40" t="n">
        <v>20</v>
      </c>
      <c r="E276" s="40" t="n">
        <v>-1</v>
      </c>
      <c r="F276" s="39" t="s">
        <v>475</v>
      </c>
      <c r="G276" s="41" t="n">
        <v>0.8022</v>
      </c>
      <c r="H276" s="42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3.3" outlineLevel="0" r="277">
      <c r="A277" s="39" t="s">
        <v>349</v>
      </c>
      <c r="B277" s="39" t="s">
        <v>84</v>
      </c>
      <c r="C277" s="40" t="n">
        <v>156</v>
      </c>
      <c r="D277" s="40" t="n">
        <v>312</v>
      </c>
      <c r="E277" s="40" t="n">
        <v>2122</v>
      </c>
      <c r="F277" s="39" t="s">
        <v>445</v>
      </c>
      <c r="G277" s="41" t="n">
        <v>0.8018</v>
      </c>
      <c r="H277" s="42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3.3" outlineLevel="0" r="278">
      <c r="A278" s="39" t="s">
        <v>404</v>
      </c>
      <c r="B278" s="39" t="s">
        <v>396</v>
      </c>
      <c r="C278" s="40" t="n">
        <v>12</v>
      </c>
      <c r="D278" s="40" t="n">
        <v>48</v>
      </c>
      <c r="E278" s="40" t="n">
        <v>440</v>
      </c>
      <c r="F278" s="39" t="s">
        <v>483</v>
      </c>
      <c r="G278" s="41" t="n">
        <v>0.8012</v>
      </c>
      <c r="H278" s="42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3.3" outlineLevel="0" r="279">
      <c r="A279" s="39" t="s">
        <v>303</v>
      </c>
      <c r="B279" s="39" t="s">
        <v>81</v>
      </c>
      <c r="C279" s="40" t="n">
        <v>2</v>
      </c>
      <c r="D279" s="40" t="n">
        <v>8</v>
      </c>
      <c r="E279" s="40" t="n">
        <v>28</v>
      </c>
      <c r="F279" s="39" t="s">
        <v>444</v>
      </c>
      <c r="G279" s="41" t="n">
        <v>0.7995</v>
      </c>
      <c r="H279" s="42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3.3" outlineLevel="0" r="280">
      <c r="A280" s="39" t="s">
        <v>297</v>
      </c>
      <c r="B280" s="39" t="s">
        <v>46</v>
      </c>
      <c r="C280" s="40" t="n">
        <v>22</v>
      </c>
      <c r="D280" s="40" t="n">
        <v>84</v>
      </c>
      <c r="E280" s="40" t="n">
        <v>1156</v>
      </c>
      <c r="F280" s="39" t="s">
        <v>515</v>
      </c>
      <c r="G280" s="41" t="n">
        <v>0.7951</v>
      </c>
      <c r="H280" s="42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3.3" outlineLevel="0" r="281">
      <c r="A281" s="39" t="s">
        <v>276</v>
      </c>
      <c r="B281" s="39" t="s">
        <v>277</v>
      </c>
      <c r="C281" s="40" t="n">
        <v>158</v>
      </c>
      <c r="D281" s="40" t="n">
        <v>632</v>
      </c>
      <c r="E281" s="40" t="n">
        <v>4550</v>
      </c>
      <c r="F281" s="39" t="s">
        <v>440</v>
      </c>
      <c r="G281" s="41" t="n">
        <v>0.795</v>
      </c>
      <c r="H281" s="42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3.3" outlineLevel="0" r="282">
      <c r="A282" s="39" t="s">
        <v>370</v>
      </c>
      <c r="B282" s="39" t="s">
        <v>204</v>
      </c>
      <c r="C282" s="40" t="n">
        <v>72</v>
      </c>
      <c r="D282" s="40" t="n">
        <v>864</v>
      </c>
      <c r="E282" s="40" t="n">
        <v>0</v>
      </c>
      <c r="F282" s="39" t="s">
        <v>90</v>
      </c>
      <c r="G282" s="41" t="n">
        <v>0.7938</v>
      </c>
      <c r="H282" s="42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3.3" outlineLevel="0" r="283">
      <c r="A283" s="39" t="s">
        <v>355</v>
      </c>
      <c r="B283" s="39" t="s">
        <v>168</v>
      </c>
      <c r="C283" s="40" t="n">
        <v>6</v>
      </c>
      <c r="D283" s="40" t="n">
        <v>24</v>
      </c>
      <c r="E283" s="40" t="n">
        <v>146</v>
      </c>
      <c r="F283" s="39" t="s">
        <v>490</v>
      </c>
      <c r="G283" s="41" t="n">
        <v>0.7858</v>
      </c>
      <c r="H283" s="42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3.3" outlineLevel="0" r="284">
      <c r="A284" s="39" t="s">
        <v>507</v>
      </c>
      <c r="B284" s="39" t="s">
        <v>43</v>
      </c>
      <c r="C284" s="40" t="n">
        <v>9</v>
      </c>
      <c r="D284" s="40" t="n">
        <v>18</v>
      </c>
      <c r="E284" s="40" t="n">
        <v>139</v>
      </c>
      <c r="F284" s="39" t="s">
        <v>442</v>
      </c>
      <c r="G284" s="41" t="n">
        <v>0.8551</v>
      </c>
      <c r="H284" s="42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3.3" outlineLevel="0" r="285">
      <c r="A285" s="39" t="s">
        <v>410</v>
      </c>
      <c r="B285" s="39" t="s">
        <v>46</v>
      </c>
      <c r="C285" s="40" t="n">
        <v>62</v>
      </c>
      <c r="D285" s="40" t="n">
        <v>124</v>
      </c>
      <c r="E285" s="40" t="n">
        <v>982</v>
      </c>
      <c r="F285" s="39" t="s">
        <v>515</v>
      </c>
      <c r="G285" s="41" t="n">
        <v>0.9294</v>
      </c>
      <c r="H285" s="42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3.3" outlineLevel="0" r="286">
      <c r="A286" s="39" t="s">
        <v>94</v>
      </c>
      <c r="B286" s="39" t="s">
        <v>46</v>
      </c>
      <c r="C286" s="40" t="n">
        <v>20</v>
      </c>
      <c r="D286" s="40" t="n">
        <v>120</v>
      </c>
      <c r="E286" s="40" t="n">
        <v>1428</v>
      </c>
      <c r="F286" s="39" t="s">
        <v>515</v>
      </c>
      <c r="G286" s="41" t="n">
        <v>1</v>
      </c>
      <c r="H286" s="42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3.3" outlineLevel="0" r="287">
      <c r="A287" s="39" t="s">
        <v>195</v>
      </c>
      <c r="B287" s="39" t="s">
        <v>40</v>
      </c>
      <c r="C287" s="40" t="n">
        <v>1180</v>
      </c>
      <c r="D287" s="40" t="n">
        <v>4720</v>
      </c>
      <c r="E287" s="40" t="n">
        <v>44840</v>
      </c>
      <c r="F287" s="39" t="s">
        <v>41</v>
      </c>
      <c r="G287" s="41" t="n">
        <v>0.806</v>
      </c>
      <c r="H287" s="42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3.3" outlineLevel="0" r="288">
      <c r="A288" s="39" t="s">
        <v>110</v>
      </c>
      <c r="B288" s="39" t="s">
        <v>46</v>
      </c>
      <c r="C288" s="40" t="n">
        <v>7</v>
      </c>
      <c r="D288" s="40" t="n">
        <v>14</v>
      </c>
      <c r="E288" s="40" t="n">
        <v>58</v>
      </c>
      <c r="F288" s="39" t="s">
        <v>515</v>
      </c>
      <c r="G288" s="41" t="n">
        <v>0.9715</v>
      </c>
      <c r="H288" s="42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3.3" outlineLevel="0" r="289">
      <c r="A289" s="39" t="s">
        <v>380</v>
      </c>
      <c r="B289" s="39" t="s">
        <v>180</v>
      </c>
      <c r="C289" s="40" t="n">
        <v>128</v>
      </c>
      <c r="D289" s="40" t="n">
        <v>1024</v>
      </c>
      <c r="E289" s="40" t="n">
        <v>8724</v>
      </c>
      <c r="F289" s="39" t="s">
        <v>475</v>
      </c>
      <c r="G289" s="41" t="n">
        <v>0.7357</v>
      </c>
      <c r="H289" s="42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3.3" outlineLevel="0" r="290">
      <c r="A290" s="39" t="s">
        <v>356</v>
      </c>
      <c r="B290" s="39" t="s">
        <v>128</v>
      </c>
      <c r="C290" s="40" t="n">
        <v>6</v>
      </c>
      <c r="D290" s="40" t="n">
        <v>24</v>
      </c>
      <c r="E290" s="40" t="n">
        <v>1354</v>
      </c>
      <c r="F290" s="39" t="s">
        <v>49</v>
      </c>
      <c r="G290" s="41" t="n">
        <v>0.7303</v>
      </c>
      <c r="H290" s="42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3.3" outlineLevel="0" r="291">
      <c r="A291" s="39" t="s">
        <v>108</v>
      </c>
      <c r="B291" s="39" t="s">
        <v>62</v>
      </c>
      <c r="C291" s="40" t="n">
        <v>10</v>
      </c>
      <c r="D291" s="40" t="n">
        <v>40</v>
      </c>
      <c r="E291" s="40" t="n">
        <v>539</v>
      </c>
      <c r="F291" s="39" t="s">
        <v>439</v>
      </c>
      <c r="G291" s="41" t="n">
        <v>0.7271</v>
      </c>
      <c r="H291" s="42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3.3" outlineLevel="0" r="292">
      <c r="A292" s="39" t="s">
        <v>177</v>
      </c>
      <c r="B292" s="39" t="s">
        <v>43</v>
      </c>
      <c r="C292" s="40" t="n">
        <v>112</v>
      </c>
      <c r="D292" s="40" t="n">
        <v>276</v>
      </c>
      <c r="E292" s="40" t="n">
        <v>1634</v>
      </c>
      <c r="F292" s="39" t="s">
        <v>442</v>
      </c>
      <c r="G292" s="41" t="n">
        <v>0.8753</v>
      </c>
      <c r="H292" s="42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3.3" outlineLevel="0" r="293">
      <c r="A293" s="39" t="s">
        <v>372</v>
      </c>
      <c r="B293" s="39" t="s">
        <v>529</v>
      </c>
      <c r="C293" s="40" t="n">
        <v>2</v>
      </c>
      <c r="D293" s="40" t="n">
        <v>2</v>
      </c>
      <c r="E293" s="40" t="n">
        <v>37</v>
      </c>
      <c r="F293" s="39" t="s">
        <v>49</v>
      </c>
      <c r="G293" s="41" t="n">
        <v>0.6984</v>
      </c>
      <c r="H293" s="42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3.3" outlineLevel="0" r="294">
      <c r="A294" s="39" t="s">
        <v>341</v>
      </c>
      <c r="B294" s="39" t="s">
        <v>43</v>
      </c>
      <c r="C294" s="40" t="n">
        <v>69</v>
      </c>
      <c r="D294" s="40" t="n">
        <v>273</v>
      </c>
      <c r="E294" s="40" t="n">
        <v>1904</v>
      </c>
      <c r="F294" s="39" t="s">
        <v>442</v>
      </c>
      <c r="G294" s="41" t="n">
        <v>0.6943</v>
      </c>
      <c r="H294" s="42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3.3" outlineLevel="0" r="295">
      <c r="A295" s="39" t="s">
        <v>174</v>
      </c>
      <c r="B295" s="39" t="s">
        <v>46</v>
      </c>
      <c r="C295" s="40" t="n">
        <v>14</v>
      </c>
      <c r="D295" s="40" t="n">
        <v>14</v>
      </c>
      <c r="E295" s="40" t="n">
        <v>46</v>
      </c>
      <c r="F295" s="39" t="s">
        <v>515</v>
      </c>
      <c r="G295" s="41" t="n">
        <v>0.944</v>
      </c>
      <c r="H295" s="42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3.3" outlineLevel="0" r="296">
      <c r="A296" s="39" t="s">
        <v>405</v>
      </c>
      <c r="B296" s="39" t="s">
        <v>528</v>
      </c>
      <c r="C296" s="40" t="n">
        <v>12</v>
      </c>
      <c r="D296" s="40" t="n">
        <v>24</v>
      </c>
      <c r="E296" s="40" t="n">
        <v>96</v>
      </c>
      <c r="F296" s="39" t="s">
        <v>493</v>
      </c>
      <c r="G296" s="41" t="n">
        <v>0.6384</v>
      </c>
      <c r="H296" s="42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3.3" outlineLevel="0" r="297">
      <c r="A297" s="39" t="s">
        <v>337</v>
      </c>
      <c r="B297" s="39" t="s">
        <v>338</v>
      </c>
      <c r="C297" s="40" t="n">
        <v>54</v>
      </c>
      <c r="D297" s="40" t="n">
        <v>216</v>
      </c>
      <c r="E297" s="40" t="n">
        <v>1944</v>
      </c>
      <c r="F297" s="39" t="s">
        <v>209</v>
      </c>
      <c r="G297" s="41" t="n">
        <v>0.6145</v>
      </c>
      <c r="H297" s="42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3.3" outlineLevel="0" r="298">
      <c r="A298" s="39" t="s">
        <v>454</v>
      </c>
      <c r="B298" s="39" t="s">
        <v>46</v>
      </c>
      <c r="C298" s="40" t="n">
        <v>24</v>
      </c>
      <c r="D298" s="40" t="n">
        <v>96</v>
      </c>
      <c r="E298" s="40" t="n">
        <v>675</v>
      </c>
      <c r="F298" s="39" t="s">
        <v>515</v>
      </c>
      <c r="G298" s="41" t="n">
        <v>0.601</v>
      </c>
      <c r="H298" s="42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3.3" outlineLevel="0" r="299">
      <c r="A299" s="39" t="s">
        <v>286</v>
      </c>
      <c r="B299" s="39" t="s">
        <v>180</v>
      </c>
      <c r="C299" s="40" t="n">
        <v>62</v>
      </c>
      <c r="D299" s="40" t="n">
        <v>248</v>
      </c>
      <c r="E299" s="40" t="n">
        <v>2232</v>
      </c>
      <c r="F299" s="39" t="s">
        <v>475</v>
      </c>
      <c r="G299" s="41" t="n">
        <v>0.5889</v>
      </c>
      <c r="H299" s="42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3.3" outlineLevel="0" r="300">
      <c r="A300" s="39" t="s">
        <v>530</v>
      </c>
      <c r="B300" s="39" t="s">
        <v>130</v>
      </c>
      <c r="C300" s="40" t="n">
        <v>1</v>
      </c>
      <c r="D300" s="40" t="n">
        <v>1</v>
      </c>
      <c r="E300" s="40" t="n">
        <v>-1</v>
      </c>
      <c r="F300" s="39" t="s">
        <v>131</v>
      </c>
      <c r="G300" s="41" t="n">
        <v>0.58</v>
      </c>
      <c r="H300" s="42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3.3" outlineLevel="0" r="301">
      <c r="A301" s="39" t="s">
        <v>479</v>
      </c>
      <c r="B301" s="39" t="s">
        <v>529</v>
      </c>
      <c r="C301" s="40" t="n">
        <v>12</v>
      </c>
      <c r="D301" s="40" t="n">
        <v>48</v>
      </c>
      <c r="E301" s="40" t="n">
        <v>4800</v>
      </c>
      <c r="F301" s="39" t="s">
        <v>49</v>
      </c>
      <c r="G301" s="41" t="n">
        <v>0.5747</v>
      </c>
      <c r="H301" s="42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3.3" outlineLevel="0" r="302">
      <c r="A302" s="39" t="s">
        <v>232</v>
      </c>
      <c r="B302" s="39" t="s">
        <v>233</v>
      </c>
      <c r="C302" s="40" t="n">
        <v>408</v>
      </c>
      <c r="D302" s="40" t="n">
        <v>912</v>
      </c>
      <c r="E302" s="40" t="n">
        <v>5828</v>
      </c>
      <c r="F302" s="39" t="s">
        <v>234</v>
      </c>
      <c r="G302" s="41" t="n">
        <v>0.9446</v>
      </c>
      <c r="H302" s="42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3.3" outlineLevel="0" r="303">
      <c r="A303" s="39" t="s">
        <v>406</v>
      </c>
      <c r="B303" s="39" t="s">
        <v>233</v>
      </c>
      <c r="C303" s="40" t="n">
        <v>22</v>
      </c>
      <c r="D303" s="40" t="n">
        <v>22</v>
      </c>
      <c r="E303" s="40" t="n">
        <v>2200</v>
      </c>
      <c r="F303" s="39" t="s">
        <v>234</v>
      </c>
      <c r="G303" s="41" t="n">
        <v>0.705</v>
      </c>
      <c r="H303" s="42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3.3" outlineLevel="0" r="304">
      <c r="A304" s="39" t="s">
        <v>310</v>
      </c>
      <c r="B304" s="39" t="s">
        <v>311</v>
      </c>
      <c r="C304" s="40" t="n">
        <v>94</v>
      </c>
      <c r="D304" s="40" t="n">
        <v>220</v>
      </c>
      <c r="E304" s="40" t="n">
        <v>8463</v>
      </c>
      <c r="F304" s="39" t="s">
        <v>49</v>
      </c>
      <c r="G304" s="41" t="n">
        <v>0.4723</v>
      </c>
      <c r="H304" s="42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3.3" outlineLevel="0" r="305">
      <c r="A305" s="39" t="s">
        <v>403</v>
      </c>
      <c r="B305" s="39" t="s">
        <v>128</v>
      </c>
      <c r="C305" s="40" t="n">
        <v>44</v>
      </c>
      <c r="D305" s="40" t="n">
        <v>112</v>
      </c>
      <c r="E305" s="40" t="n">
        <v>28692800</v>
      </c>
      <c r="F305" s="39" t="s">
        <v>49</v>
      </c>
      <c r="G305" s="41" t="n">
        <v>0.4604</v>
      </c>
      <c r="H305" s="42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3.3" outlineLevel="0" r="306">
      <c r="A306" s="39" t="s">
        <v>375</v>
      </c>
      <c r="B306" s="39" t="s">
        <v>311</v>
      </c>
      <c r="C306" s="40" t="n">
        <v>40</v>
      </c>
      <c r="D306" s="40" t="n">
        <v>320</v>
      </c>
      <c r="E306" s="40" t="n">
        <v>52800</v>
      </c>
      <c r="F306" s="39" t="s">
        <v>49</v>
      </c>
      <c r="G306" s="41" t="n">
        <v>0.8951</v>
      </c>
      <c r="H306" s="42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3.3" outlineLevel="0" r="307">
      <c r="A307" s="39" t="s">
        <v>331</v>
      </c>
      <c r="B307" s="39" t="s">
        <v>59</v>
      </c>
      <c r="C307" s="40" t="n">
        <v>48</v>
      </c>
      <c r="D307" s="40" t="n">
        <v>192</v>
      </c>
      <c r="E307" s="40" t="n">
        <v>1327</v>
      </c>
      <c r="F307" s="39" t="s">
        <v>60</v>
      </c>
      <c r="G307" s="41" t="n">
        <v>0.6574</v>
      </c>
      <c r="H307" s="42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3.3" outlineLevel="0" r="308">
      <c r="A308" s="39" t="s">
        <v>505</v>
      </c>
      <c r="B308" s="39" t="s">
        <v>529</v>
      </c>
      <c r="C308" s="40" t="n">
        <v>2</v>
      </c>
      <c r="D308" s="40" t="n">
        <v>4</v>
      </c>
      <c r="E308" s="40" t="n">
        <v>400</v>
      </c>
      <c r="F308" s="39" t="s">
        <v>49</v>
      </c>
      <c r="G308" s="41" t="n">
        <v>0.4147</v>
      </c>
      <c r="H308" s="42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3.3" outlineLevel="0" r="309">
      <c r="A309" s="39" t="s">
        <v>488</v>
      </c>
      <c r="B309" s="39" t="s">
        <v>529</v>
      </c>
      <c r="C309" s="40" t="n">
        <v>2</v>
      </c>
      <c r="D309" s="40" t="n">
        <v>8</v>
      </c>
      <c r="E309" s="40" t="n">
        <v>800</v>
      </c>
      <c r="F309" s="39" t="s">
        <v>49</v>
      </c>
      <c r="G309" s="41" t="n">
        <v>0.4132</v>
      </c>
      <c r="H309" s="42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3.3" outlineLevel="0" r="310">
      <c r="A310" s="39" t="s">
        <v>357</v>
      </c>
      <c r="B310" s="39" t="s">
        <v>168</v>
      </c>
      <c r="C310" s="40" t="n">
        <v>44</v>
      </c>
      <c r="D310" s="40" t="n">
        <v>44</v>
      </c>
      <c r="E310" s="40" t="n">
        <v>352</v>
      </c>
      <c r="F310" s="39" t="s">
        <v>490</v>
      </c>
      <c r="G310" s="41" t="n">
        <v>0.3366</v>
      </c>
      <c r="H310" s="42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3.3" outlineLevel="0" r="311">
      <c r="A311" s="39" t="s">
        <v>359</v>
      </c>
      <c r="B311" s="39" t="s">
        <v>277</v>
      </c>
      <c r="C311" s="40" t="n">
        <v>57</v>
      </c>
      <c r="D311" s="40" t="n">
        <v>113</v>
      </c>
      <c r="E311" s="40" t="n">
        <v>172</v>
      </c>
      <c r="F311" s="39" t="s">
        <v>440</v>
      </c>
      <c r="G311" s="41" t="n">
        <v>0.3348</v>
      </c>
      <c r="H311" s="42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3.3" outlineLevel="0" r="312">
      <c r="A312" s="39" t="s">
        <v>436</v>
      </c>
      <c r="B312" s="39" t="s">
        <v>531</v>
      </c>
      <c r="C312" s="40" t="n">
        <v>12</v>
      </c>
      <c r="D312" s="40" t="n">
        <v>48</v>
      </c>
      <c r="E312" s="40" t="n">
        <v>561</v>
      </c>
      <c r="F312" s="39" t="s">
        <v>234</v>
      </c>
      <c r="G312" s="41" t="n">
        <v>0.3247</v>
      </c>
      <c r="H312" s="42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3.3" outlineLevel="0" r="313">
      <c r="A313" s="39" t="s">
        <v>77</v>
      </c>
      <c r="B313" s="39" t="s">
        <v>59</v>
      </c>
      <c r="C313" s="40" t="n">
        <v>52</v>
      </c>
      <c r="D313" s="40" t="n">
        <v>160</v>
      </c>
      <c r="E313" s="40" t="n">
        <v>1386</v>
      </c>
      <c r="F313" s="39" t="s">
        <v>60</v>
      </c>
      <c r="G313" s="41" t="n">
        <v>0.4174</v>
      </c>
      <c r="H313" s="42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3.3" outlineLevel="0" r="314">
      <c r="A314" s="39" t="s">
        <v>411</v>
      </c>
      <c r="B314" s="39" t="s">
        <v>180</v>
      </c>
      <c r="C314" s="40" t="n">
        <v>40</v>
      </c>
      <c r="D314" s="40" t="n">
        <v>160</v>
      </c>
      <c r="E314" s="40" t="n">
        <v>1440</v>
      </c>
      <c r="F314" s="39" t="s">
        <v>475</v>
      </c>
      <c r="G314" s="41" t="n">
        <v>0.2551</v>
      </c>
      <c r="H314" s="42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3.3" outlineLevel="0" r="315">
      <c r="A315" s="39" t="s">
        <v>371</v>
      </c>
      <c r="B315" s="39" t="s">
        <v>295</v>
      </c>
      <c r="C315" s="40" t="n">
        <v>4</v>
      </c>
      <c r="D315" s="40" t="n">
        <v>16</v>
      </c>
      <c r="E315" s="40" t="n">
        <v>-1</v>
      </c>
      <c r="F315" s="39" t="s">
        <v>49</v>
      </c>
      <c r="G315" s="41" t="n">
        <v>0.2171</v>
      </c>
      <c r="H315" s="42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3.3" outlineLevel="0" r="316">
      <c r="A316" s="39" t="s">
        <v>478</v>
      </c>
      <c r="B316" s="39" t="s">
        <v>277</v>
      </c>
      <c r="C316" s="40" t="n">
        <v>18</v>
      </c>
      <c r="D316" s="40" t="n">
        <v>36</v>
      </c>
      <c r="E316" s="40" t="n">
        <v>281</v>
      </c>
      <c r="F316" s="39" t="s">
        <v>440</v>
      </c>
      <c r="G316" s="41" t="n">
        <v>0.094</v>
      </c>
      <c r="H316" s="42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3.3" outlineLevel="0" r="317">
      <c r="A317" s="39" t="s">
        <v>449</v>
      </c>
      <c r="B317" s="39" t="s">
        <v>450</v>
      </c>
      <c r="C317" s="40" t="n">
        <v>5</v>
      </c>
      <c r="D317" s="40" t="n">
        <v>10</v>
      </c>
      <c r="E317" s="40" t="n">
        <v>123</v>
      </c>
      <c r="F317" s="39" t="s">
        <v>234</v>
      </c>
      <c r="G317" s="41" t="n">
        <v>0.0045</v>
      </c>
      <c r="H317" s="42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3.3" outlineLevel="0" r="318">
      <c r="A318" s="39" t="s">
        <v>269</v>
      </c>
      <c r="B318" s="39" t="s">
        <v>168</v>
      </c>
      <c r="C318" s="40" t="n">
        <v>80</v>
      </c>
      <c r="D318" s="40" t="n">
        <v>80</v>
      </c>
      <c r="E318" s="40" t="n">
        <v>384</v>
      </c>
      <c r="F318" s="39" t="s">
        <v>490</v>
      </c>
      <c r="G318" s="41" t="n">
        <v>0</v>
      </c>
      <c r="H318" s="42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3.3" outlineLevel="0" r="319">
      <c r="A319" s="39" t="s">
        <v>47</v>
      </c>
      <c r="B319" s="39" t="s">
        <v>48</v>
      </c>
      <c r="C319" s="43" t="n">
        <v>1</v>
      </c>
      <c r="D319" s="43" t="n">
        <v>1</v>
      </c>
      <c r="E319" s="43"/>
      <c r="F319" s="39" t="s">
        <v>49</v>
      </c>
      <c r="G319" s="41" t="n">
        <v>0</v>
      </c>
      <c r="H319" s="42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3.3" outlineLevel="0" r="320">
      <c r="A320" s="39" t="s">
        <v>523</v>
      </c>
      <c r="B320" s="39" t="s">
        <v>526</v>
      </c>
      <c r="C320" s="40" t="n">
        <v>24</v>
      </c>
      <c r="D320" s="40" t="n">
        <v>144</v>
      </c>
      <c r="E320" s="40" t="n">
        <v>1032</v>
      </c>
      <c r="F320" s="39" t="s">
        <v>49</v>
      </c>
      <c r="G320" s="41" t="n">
        <v>0</v>
      </c>
      <c r="H320" s="42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3.3" outlineLevel="0" r="321">
      <c r="A321" s="39" t="s">
        <v>237</v>
      </c>
      <c r="B321" s="39" t="s">
        <v>238</v>
      </c>
      <c r="C321" s="40" t="n">
        <v>1</v>
      </c>
      <c r="D321" s="40" t="n">
        <v>2</v>
      </c>
      <c r="E321" s="40" t="n">
        <v>26</v>
      </c>
      <c r="F321" s="39" t="s">
        <v>49</v>
      </c>
      <c r="G321" s="41" t="n">
        <v>0</v>
      </c>
      <c r="H321" s="42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3.3" outlineLevel="0" r="322">
      <c r="A322" s="39" t="s">
        <v>294</v>
      </c>
      <c r="B322" s="39" t="s">
        <v>295</v>
      </c>
      <c r="C322" s="40" t="n">
        <v>-1</v>
      </c>
      <c r="D322" s="40" t="n">
        <v>-1</v>
      </c>
      <c r="E322" s="40" t="n">
        <v>-1</v>
      </c>
      <c r="F322" s="39" t="s">
        <v>49</v>
      </c>
      <c r="G322" s="41" t="n">
        <v>0</v>
      </c>
      <c r="H322" s="42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3.3" outlineLevel="0" r="323">
      <c r="A323" s="39" t="s">
        <v>522</v>
      </c>
      <c r="B323" s="39" t="s">
        <v>510</v>
      </c>
      <c r="C323" s="40" t="n">
        <v>28</v>
      </c>
      <c r="D323" s="40" t="n">
        <v>56</v>
      </c>
      <c r="E323" s="40" t="n">
        <v>-1</v>
      </c>
      <c r="F323" s="39" t="s">
        <v>122</v>
      </c>
      <c r="G323" s="41" t="n">
        <v>0</v>
      </c>
      <c r="H323" s="42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3.3" outlineLevel="0" r="324">
      <c r="A324" s="39" t="s">
        <v>409</v>
      </c>
      <c r="B324" s="39" t="s">
        <v>43</v>
      </c>
      <c r="C324" s="40" t="n">
        <v>10</v>
      </c>
      <c r="D324" s="40" t="n">
        <v>10</v>
      </c>
      <c r="E324" s="40" t="n">
        <v>69</v>
      </c>
      <c r="F324" s="39" t="s">
        <v>442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237</v>
      </c>
      <c r="B325" s="39" t="s">
        <v>238</v>
      </c>
      <c r="C325" s="40" t="n">
        <v>12</v>
      </c>
      <c r="D325" s="40" t="n">
        <v>48</v>
      </c>
      <c r="E325" s="40" t="n">
        <v>628</v>
      </c>
      <c r="F325" s="39" t="s">
        <v>49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409</v>
      </c>
      <c r="B326" s="39" t="s">
        <v>43</v>
      </c>
      <c r="C326" s="40" t="n">
        <v>10</v>
      </c>
      <c r="D326" s="40" t="n">
        <v>10</v>
      </c>
      <c r="E326" s="40" t="n">
        <v>69</v>
      </c>
      <c r="F326" s="39" t="s">
        <v>442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218</v>
      </c>
      <c r="B327" s="39" t="s">
        <v>81</v>
      </c>
      <c r="C327" s="40" t="n">
        <v>8</v>
      </c>
      <c r="D327" s="40" t="n">
        <v>16</v>
      </c>
      <c r="E327" s="40" t="n">
        <v>-1</v>
      </c>
      <c r="F327" s="39" t="s">
        <v>444</v>
      </c>
      <c r="G327" s="43"/>
      <c r="H327" s="42" t="n">
        <v>0</v>
      </c>
    </row>
    <row collapsed="false" customFormat="false" customHeight="false" hidden="false" ht="13.3" outlineLevel="0" r="328">
      <c r="A328" s="39" t="s">
        <v>257</v>
      </c>
      <c r="B328" s="39" t="s">
        <v>100</v>
      </c>
      <c r="C328" s="40" t="n">
        <v>257</v>
      </c>
      <c r="D328" s="40" t="n">
        <v>1153</v>
      </c>
      <c r="E328" s="40" t="n">
        <v>9049</v>
      </c>
      <c r="F328" s="39" t="s">
        <v>520</v>
      </c>
      <c r="G328" s="43"/>
      <c r="H328" s="42" t="n">
        <v>0</v>
      </c>
    </row>
    <row collapsed="false" customFormat="false" customHeight="false" hidden="false" ht="13.3" outlineLevel="0" r="329">
      <c r="A329" s="39" t="s">
        <v>289</v>
      </c>
      <c r="B329" s="39" t="s">
        <v>100</v>
      </c>
      <c r="C329" s="40" t="n">
        <v>1</v>
      </c>
      <c r="D329" s="40" t="n">
        <v>1</v>
      </c>
      <c r="E329" s="40" t="n">
        <v>4</v>
      </c>
      <c r="F329" s="39" t="s">
        <v>520</v>
      </c>
      <c r="G329" s="43"/>
      <c r="H329" s="42" t="n">
        <v>-1</v>
      </c>
    </row>
    <row collapsed="false" customFormat="false" customHeight="false" hidden="false" ht="13.3" outlineLevel="0" r="330">
      <c r="A330" s="39" t="s">
        <v>453</v>
      </c>
      <c r="B330" s="39" t="s">
        <v>100</v>
      </c>
      <c r="C330" s="40" t="n">
        <v>37</v>
      </c>
      <c r="D330" s="40" t="n">
        <v>57</v>
      </c>
      <c r="E330" s="40" t="n">
        <v>458</v>
      </c>
      <c r="F330" s="39" t="s">
        <v>520</v>
      </c>
      <c r="G330" s="43"/>
      <c r="H330" s="42" t="n">
        <v>-1</v>
      </c>
    </row>
    <row collapsed="false" customFormat="false" customHeight="false" hidden="false" ht="13.3" outlineLevel="0" r="331">
      <c r="A331" s="39" t="s">
        <v>99</v>
      </c>
      <c r="B331" s="39" t="s">
        <v>100</v>
      </c>
      <c r="C331" s="40" t="n">
        <v>2</v>
      </c>
      <c r="D331" s="40" t="n">
        <v>2</v>
      </c>
      <c r="E331" s="40" t="n">
        <v>8</v>
      </c>
      <c r="F331" s="39" t="s">
        <v>520</v>
      </c>
      <c r="G331" s="43"/>
      <c r="H331" s="42" t="n">
        <v>-1</v>
      </c>
    </row>
    <row collapsed="false" customFormat="false" customHeight="false" hidden="false" ht="13.3" outlineLevel="0" r="332">
      <c r="A332" s="39" t="s">
        <v>157</v>
      </c>
      <c r="B332" s="39" t="s">
        <v>100</v>
      </c>
      <c r="C332" s="40" t="n">
        <v>1</v>
      </c>
      <c r="D332" s="40" t="n">
        <v>1</v>
      </c>
      <c r="E332" s="40" t="n">
        <v>4</v>
      </c>
      <c r="F332" s="39" t="s">
        <v>520</v>
      </c>
      <c r="G332" s="43"/>
      <c r="H332" s="42" t="n">
        <v>-1</v>
      </c>
    </row>
    <row collapsed="false" customFormat="false" customHeight="false" hidden="false" ht="13.3" outlineLevel="0" r="333">
      <c r="A333" s="39" t="s">
        <v>443</v>
      </c>
      <c r="B333" s="39" t="s">
        <v>100</v>
      </c>
      <c r="C333" s="40" t="n">
        <v>69</v>
      </c>
      <c r="D333" s="40" t="n">
        <v>89</v>
      </c>
      <c r="E333" s="40" t="n">
        <v>716</v>
      </c>
      <c r="F333" s="39" t="s">
        <v>520</v>
      </c>
      <c r="G333" s="43"/>
      <c r="H333" s="42" t="n">
        <v>-1</v>
      </c>
    </row>
    <row collapsed="false" customFormat="false" customHeight="false" hidden="false" ht="13.3" outlineLevel="0" r="334">
      <c r="A334" s="39" t="s">
        <v>443</v>
      </c>
      <c r="B334" s="39" t="s">
        <v>100</v>
      </c>
      <c r="C334" s="40" t="n">
        <v>69</v>
      </c>
      <c r="D334" s="40" t="n">
        <v>89</v>
      </c>
      <c r="E334" s="40" t="n">
        <v>716</v>
      </c>
      <c r="F334" s="39" t="s">
        <v>520</v>
      </c>
      <c r="G334" s="43"/>
      <c r="H334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sheetData>
    <row collapsed="false" customFormat="false" customHeight="true" hidden="false" ht="15" outlineLevel="0" r="1">
      <c r="A1" s="35" t="s">
        <v>532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266</v>
      </c>
      <c r="B5" s="39" t="s">
        <v>74</v>
      </c>
      <c r="C5" s="40" t="n">
        <v>136</v>
      </c>
      <c r="D5" s="40" t="n">
        <v>444</v>
      </c>
      <c r="E5" s="40" t="n">
        <v>5193</v>
      </c>
      <c r="F5" s="39" t="s">
        <v>75</v>
      </c>
      <c r="G5" s="41" t="n">
        <v>1</v>
      </c>
      <c r="H5" s="42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3.3" outlineLevel="0" r="6">
      <c r="A6" s="39" t="s">
        <v>241</v>
      </c>
      <c r="B6" s="39" t="s">
        <v>43</v>
      </c>
      <c r="C6" s="40" t="n">
        <v>14</v>
      </c>
      <c r="D6" s="40" t="n">
        <v>28</v>
      </c>
      <c r="E6" s="40" t="n">
        <v>203</v>
      </c>
      <c r="F6" s="39" t="s">
        <v>442</v>
      </c>
      <c r="G6" s="41" t="n">
        <v>1</v>
      </c>
      <c r="H6" s="42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3.3" outlineLevel="0" r="7">
      <c r="A7" s="39" t="s">
        <v>533</v>
      </c>
      <c r="B7" s="39" t="s">
        <v>74</v>
      </c>
      <c r="C7" s="43" t="n">
        <v>1</v>
      </c>
      <c r="D7" s="43" t="n">
        <v>1</v>
      </c>
      <c r="E7" s="43"/>
      <c r="F7" s="39" t="s">
        <v>75</v>
      </c>
      <c r="G7" s="41" t="n">
        <v>1</v>
      </c>
      <c r="H7" s="42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3.3" outlineLevel="0" r="8">
      <c r="A8" s="39" t="s">
        <v>486</v>
      </c>
      <c r="B8" s="39" t="s">
        <v>62</v>
      </c>
      <c r="C8" s="40" t="n">
        <v>78</v>
      </c>
      <c r="D8" s="40" t="n">
        <v>156</v>
      </c>
      <c r="E8" s="40" t="n">
        <v>-1</v>
      </c>
      <c r="F8" s="39" t="s">
        <v>439</v>
      </c>
      <c r="G8" s="41" t="n">
        <v>1</v>
      </c>
      <c r="H8" s="42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3.3" outlineLevel="0" r="9">
      <c r="A9" s="39" t="s">
        <v>534</v>
      </c>
      <c r="B9" s="39" t="s">
        <v>46</v>
      </c>
      <c r="C9" s="40" t="n">
        <v>4</v>
      </c>
      <c r="D9" s="40" t="n">
        <v>24</v>
      </c>
      <c r="E9" s="40" t="n">
        <v>300</v>
      </c>
      <c r="F9" s="39" t="s">
        <v>515</v>
      </c>
      <c r="G9" s="41" t="n">
        <v>1</v>
      </c>
      <c r="H9" s="42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3.3" outlineLevel="0" r="10">
      <c r="A10" s="39" t="s">
        <v>109</v>
      </c>
      <c r="B10" s="39" t="s">
        <v>74</v>
      </c>
      <c r="C10" s="40" t="n">
        <v>1608</v>
      </c>
      <c r="D10" s="40" t="n">
        <v>7441</v>
      </c>
      <c r="E10" s="40" t="n">
        <v>62588</v>
      </c>
      <c r="F10" s="39" t="s">
        <v>75</v>
      </c>
      <c r="G10" s="41" t="n">
        <v>1</v>
      </c>
      <c r="H10" s="42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3.3" outlineLevel="0" r="11">
      <c r="A11" s="39" t="s">
        <v>73</v>
      </c>
      <c r="B11" s="39" t="s">
        <v>74</v>
      </c>
      <c r="C11" s="40" t="n">
        <v>1614</v>
      </c>
      <c r="D11" s="40" t="n">
        <v>9068</v>
      </c>
      <c r="E11" s="40" t="n">
        <v>77985</v>
      </c>
      <c r="F11" s="39" t="s">
        <v>75</v>
      </c>
      <c r="G11" s="41" t="n">
        <v>1</v>
      </c>
      <c r="H11" s="42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3.3" outlineLevel="0" r="12">
      <c r="A12" s="39" t="s">
        <v>319</v>
      </c>
      <c r="B12" s="39" t="s">
        <v>74</v>
      </c>
      <c r="C12" s="40" t="n">
        <v>288</v>
      </c>
      <c r="D12" s="40" t="n">
        <v>1498</v>
      </c>
      <c r="E12" s="40" t="n">
        <v>13482</v>
      </c>
      <c r="F12" s="39" t="s">
        <v>75</v>
      </c>
      <c r="G12" s="41" t="n">
        <v>1</v>
      </c>
      <c r="H12" s="42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3.3" outlineLevel="0" r="13">
      <c r="A13" s="39" t="s">
        <v>107</v>
      </c>
      <c r="B13" s="39" t="s">
        <v>74</v>
      </c>
      <c r="C13" s="40" t="n">
        <v>188</v>
      </c>
      <c r="D13" s="40" t="n">
        <v>816</v>
      </c>
      <c r="E13" s="40" t="n">
        <v>7811</v>
      </c>
      <c r="F13" s="39" t="s">
        <v>75</v>
      </c>
      <c r="G13" s="41" t="n">
        <v>1</v>
      </c>
      <c r="H13" s="42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3.3" outlineLevel="0" r="14">
      <c r="A14" s="39" t="s">
        <v>317</v>
      </c>
      <c r="B14" s="39" t="s">
        <v>46</v>
      </c>
      <c r="C14" s="40" t="n">
        <v>218</v>
      </c>
      <c r="D14" s="40" t="n">
        <v>1308</v>
      </c>
      <c r="E14" s="40" t="n">
        <v>11772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3.3" outlineLevel="0" r="15">
      <c r="A15" s="39" t="s">
        <v>367</v>
      </c>
      <c r="B15" s="39" t="s">
        <v>46</v>
      </c>
      <c r="C15" s="40" t="n">
        <v>274</v>
      </c>
      <c r="D15" s="40" t="n">
        <v>1000</v>
      </c>
      <c r="E15" s="40" t="n">
        <v>10439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3.3" outlineLevel="0" r="16">
      <c r="A16" s="39" t="s">
        <v>296</v>
      </c>
      <c r="B16" s="39" t="s">
        <v>46</v>
      </c>
      <c r="C16" s="40" t="n">
        <v>11</v>
      </c>
      <c r="D16" s="40" t="n">
        <v>28</v>
      </c>
      <c r="E16" s="40" t="n">
        <v>152</v>
      </c>
      <c r="F16" s="39" t="s">
        <v>515</v>
      </c>
      <c r="G16" s="41" t="n">
        <v>1</v>
      </c>
      <c r="H16" s="42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3.3" outlineLevel="0" r="17">
      <c r="A17" s="39" t="s">
        <v>174</v>
      </c>
      <c r="B17" s="39" t="s">
        <v>46</v>
      </c>
      <c r="C17" s="40" t="n">
        <v>14</v>
      </c>
      <c r="D17" s="40" t="n">
        <v>14</v>
      </c>
      <c r="E17" s="40" t="n">
        <v>46</v>
      </c>
      <c r="F17" s="39" t="s">
        <v>515</v>
      </c>
      <c r="G17" s="41" t="n">
        <v>1</v>
      </c>
      <c r="H17" s="42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3.3" outlineLevel="0" r="18">
      <c r="A18" s="39" t="s">
        <v>401</v>
      </c>
      <c r="B18" s="39" t="s">
        <v>46</v>
      </c>
      <c r="C18" s="40" t="n">
        <v>44</v>
      </c>
      <c r="D18" s="40" t="n">
        <v>164</v>
      </c>
      <c r="E18" s="40" t="n">
        <v>1576</v>
      </c>
      <c r="F18" s="39" t="s">
        <v>515</v>
      </c>
      <c r="G18" s="41" t="n">
        <v>1</v>
      </c>
      <c r="H18" s="42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3.3" outlineLevel="0" r="19">
      <c r="A19" s="39" t="s">
        <v>463</v>
      </c>
      <c r="B19" s="39" t="s">
        <v>46</v>
      </c>
      <c r="C19" s="40" t="n">
        <v>10</v>
      </c>
      <c r="D19" s="40" t="n">
        <v>40</v>
      </c>
      <c r="E19" s="40" t="n">
        <v>450</v>
      </c>
      <c r="F19" s="39" t="s">
        <v>515</v>
      </c>
      <c r="G19" s="41" t="n">
        <v>1</v>
      </c>
      <c r="H19" s="42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3.3" outlineLevel="0" r="20">
      <c r="A20" s="39" t="s">
        <v>45</v>
      </c>
      <c r="B20" s="39" t="s">
        <v>46</v>
      </c>
      <c r="C20" s="40" t="n">
        <v>1</v>
      </c>
      <c r="D20" s="40" t="n">
        <v>1</v>
      </c>
      <c r="E20" s="40" t="n">
        <v>-1</v>
      </c>
      <c r="F20" s="39" t="s">
        <v>515</v>
      </c>
      <c r="G20" s="41" t="n">
        <v>1</v>
      </c>
      <c r="H20" s="42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3.3" outlineLevel="0" r="21">
      <c r="A21" s="39" t="s">
        <v>126</v>
      </c>
      <c r="B21" s="39" t="s">
        <v>46</v>
      </c>
      <c r="C21" s="40" t="n">
        <v>104</v>
      </c>
      <c r="D21" s="40" t="n">
        <v>416</v>
      </c>
      <c r="E21" s="40" t="n">
        <v>3257</v>
      </c>
      <c r="F21" s="39" t="s">
        <v>515</v>
      </c>
      <c r="G21" s="41" t="n">
        <v>1</v>
      </c>
      <c r="H21" s="42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3.3" outlineLevel="0" r="22">
      <c r="A22" s="39" t="s">
        <v>267</v>
      </c>
      <c r="B22" s="39" t="s">
        <v>46</v>
      </c>
      <c r="C22" s="40" t="n">
        <v>2252</v>
      </c>
      <c r="D22" s="40" t="n">
        <v>8192</v>
      </c>
      <c r="E22" s="40" t="n">
        <v>85516</v>
      </c>
      <c r="F22" s="39" t="s">
        <v>515</v>
      </c>
      <c r="G22" s="41" t="n">
        <v>1</v>
      </c>
      <c r="H22" s="42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3.3" outlineLevel="0" r="23">
      <c r="A23" s="39" t="s">
        <v>111</v>
      </c>
      <c r="B23" s="39" t="s">
        <v>62</v>
      </c>
      <c r="C23" s="40" t="n">
        <v>62</v>
      </c>
      <c r="D23" s="40" t="n">
        <v>152</v>
      </c>
      <c r="E23" s="40" t="n">
        <v>198</v>
      </c>
      <c r="F23" s="39" t="s">
        <v>439</v>
      </c>
      <c r="G23" s="41" t="n">
        <v>1</v>
      </c>
      <c r="H23" s="42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3.3" outlineLevel="0" r="24">
      <c r="A24" s="39" t="s">
        <v>139</v>
      </c>
      <c r="B24" s="39" t="s">
        <v>62</v>
      </c>
      <c r="C24" s="40" t="n">
        <v>8</v>
      </c>
      <c r="D24" s="40" t="n">
        <v>32</v>
      </c>
      <c r="E24" s="40" t="n">
        <v>128</v>
      </c>
      <c r="F24" s="39" t="s">
        <v>439</v>
      </c>
      <c r="G24" s="41" t="n">
        <v>1</v>
      </c>
      <c r="H24" s="42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3.3" outlineLevel="0" r="25">
      <c r="A25" s="39" t="s">
        <v>181</v>
      </c>
      <c r="B25" s="39" t="s">
        <v>62</v>
      </c>
      <c r="C25" s="40" t="n">
        <v>462</v>
      </c>
      <c r="D25" s="40" t="n">
        <v>2240</v>
      </c>
      <c r="E25" s="40" t="n">
        <v>33152</v>
      </c>
      <c r="F25" s="39" t="s">
        <v>439</v>
      </c>
      <c r="G25" s="41" t="n">
        <v>1</v>
      </c>
      <c r="H25" s="42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3.3" outlineLevel="0" r="26">
      <c r="A26" s="39" t="s">
        <v>377</v>
      </c>
      <c r="B26" s="39" t="s">
        <v>62</v>
      </c>
      <c r="C26" s="40" t="n">
        <v>506</v>
      </c>
      <c r="D26" s="40" t="n">
        <v>2024</v>
      </c>
      <c r="E26" s="40" t="n">
        <v>17002</v>
      </c>
      <c r="F26" s="39" t="s">
        <v>439</v>
      </c>
      <c r="G26" s="41" t="n">
        <v>1</v>
      </c>
      <c r="H26" s="42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3.3" outlineLevel="0" r="27">
      <c r="A27" s="39" t="s">
        <v>246</v>
      </c>
      <c r="B27" s="39" t="s">
        <v>527</v>
      </c>
      <c r="C27" s="40" t="n">
        <v>48</v>
      </c>
      <c r="D27" s="40" t="n">
        <v>192</v>
      </c>
      <c r="E27" s="40" t="n">
        <v>1530</v>
      </c>
      <c r="F27" s="39" t="s">
        <v>122</v>
      </c>
      <c r="G27" s="41" t="n">
        <v>1</v>
      </c>
      <c r="H27" s="42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3.3" outlineLevel="0" r="28">
      <c r="A28" s="39" t="s">
        <v>72</v>
      </c>
      <c r="B28" s="39" t="s">
        <v>66</v>
      </c>
      <c r="C28" s="43" t="n">
        <v>1</v>
      </c>
      <c r="D28" s="43" t="n">
        <v>1</v>
      </c>
      <c r="E28" s="43"/>
      <c r="F28" s="39" t="s">
        <v>476</v>
      </c>
      <c r="G28" s="41" t="n">
        <v>1</v>
      </c>
      <c r="H28" s="42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3.3" outlineLevel="0" r="29">
      <c r="A29" s="39" t="s">
        <v>341</v>
      </c>
      <c r="B29" s="39" t="s">
        <v>43</v>
      </c>
      <c r="C29" s="40" t="n">
        <v>69</v>
      </c>
      <c r="D29" s="40" t="n">
        <v>273</v>
      </c>
      <c r="E29" s="40" t="n">
        <v>1904</v>
      </c>
      <c r="F29" s="39" t="s">
        <v>442</v>
      </c>
      <c r="G29" s="41" t="n">
        <v>1</v>
      </c>
      <c r="H29" s="42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3.3" outlineLevel="0" r="30">
      <c r="A30" s="39" t="s">
        <v>516</v>
      </c>
      <c r="B30" s="39" t="s">
        <v>66</v>
      </c>
      <c r="C30" s="40" t="n">
        <v>1</v>
      </c>
      <c r="D30" s="40" t="n">
        <v>1</v>
      </c>
      <c r="E30" s="40" t="n">
        <v>-1</v>
      </c>
      <c r="F30" s="39" t="s">
        <v>476</v>
      </c>
      <c r="G30" s="41" t="n">
        <v>1</v>
      </c>
      <c r="H30" s="42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3.3" outlineLevel="0" r="31">
      <c r="A31" s="39" t="s">
        <v>415</v>
      </c>
      <c r="B31" s="39" t="s">
        <v>66</v>
      </c>
      <c r="C31" s="40" t="n">
        <v>1</v>
      </c>
      <c r="D31" s="40" t="n">
        <v>1</v>
      </c>
      <c r="E31" s="40" t="n">
        <v>-1</v>
      </c>
      <c r="F31" s="39" t="s">
        <v>476</v>
      </c>
      <c r="G31" s="41" t="n">
        <v>1</v>
      </c>
      <c r="H31" s="42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3.3" outlineLevel="0" r="32">
      <c r="A32" s="39" t="s">
        <v>114</v>
      </c>
      <c r="B32" s="39" t="s">
        <v>115</v>
      </c>
      <c r="C32" s="40" t="n">
        <v>90</v>
      </c>
      <c r="D32" s="40" t="n">
        <v>90</v>
      </c>
      <c r="E32" s="40" t="n">
        <v>548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3.3" outlineLevel="0" r="33">
      <c r="A33" s="39" t="s">
        <v>271</v>
      </c>
      <c r="B33" s="39" t="s">
        <v>272</v>
      </c>
      <c r="C33" s="40" t="n">
        <v>168</v>
      </c>
      <c r="D33" s="40" t="n">
        <v>168</v>
      </c>
      <c r="E33" s="40" t="n">
        <v>947520</v>
      </c>
      <c r="F33" s="39" t="s">
        <v>273</v>
      </c>
      <c r="G33" s="41" t="n">
        <v>1</v>
      </c>
      <c r="H33" s="42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3.3" outlineLevel="0" r="34">
      <c r="A34" s="39" t="s">
        <v>99</v>
      </c>
      <c r="B34" s="39" t="s">
        <v>100</v>
      </c>
      <c r="C34" s="40" t="n">
        <v>2</v>
      </c>
      <c r="D34" s="40" t="n">
        <v>2</v>
      </c>
      <c r="E34" s="40" t="n">
        <v>8</v>
      </c>
      <c r="F34" s="39" t="s">
        <v>520</v>
      </c>
      <c r="G34" s="41" t="n">
        <v>1</v>
      </c>
      <c r="H34" s="42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3.3" outlineLevel="0" r="35">
      <c r="A35" s="39" t="s">
        <v>290</v>
      </c>
      <c r="B35" s="39" t="s">
        <v>165</v>
      </c>
      <c r="C35" s="40" t="n">
        <v>562</v>
      </c>
      <c r="D35" s="40" t="n">
        <v>2956</v>
      </c>
      <c r="E35" s="40" t="n">
        <v>24417</v>
      </c>
      <c r="F35" s="39" t="s">
        <v>166</v>
      </c>
      <c r="G35" s="41" t="n">
        <v>1</v>
      </c>
      <c r="H35" s="42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3.3" outlineLevel="0" r="36">
      <c r="A36" s="39" t="s">
        <v>443</v>
      </c>
      <c r="B36" s="39" t="s">
        <v>100</v>
      </c>
      <c r="C36" s="40" t="n">
        <v>69</v>
      </c>
      <c r="D36" s="40" t="n">
        <v>89</v>
      </c>
      <c r="E36" s="40" t="n">
        <v>716</v>
      </c>
      <c r="F36" s="39" t="s">
        <v>520</v>
      </c>
      <c r="G36" s="41" t="n">
        <v>1</v>
      </c>
      <c r="H36" s="42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3.3" outlineLevel="0" r="37">
      <c r="A37" s="39" t="s">
        <v>189</v>
      </c>
      <c r="B37" s="39" t="s">
        <v>46</v>
      </c>
      <c r="C37" s="40" t="n">
        <v>240</v>
      </c>
      <c r="D37" s="40" t="n">
        <v>1048</v>
      </c>
      <c r="E37" s="40" t="n">
        <v>12283</v>
      </c>
      <c r="F37" s="39" t="s">
        <v>515</v>
      </c>
      <c r="G37" s="41" t="n">
        <v>0.9996</v>
      </c>
      <c r="H37" s="42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3.3" outlineLevel="0" r="38">
      <c r="A38" s="39" t="s">
        <v>214</v>
      </c>
      <c r="B38" s="39" t="s">
        <v>130</v>
      </c>
      <c r="C38" s="40" t="n">
        <v>460</v>
      </c>
      <c r="D38" s="40" t="n">
        <v>1200</v>
      </c>
      <c r="E38" s="40" t="n">
        <v>13381</v>
      </c>
      <c r="F38" s="39" t="s">
        <v>131</v>
      </c>
      <c r="G38" s="41" t="n">
        <v>0.9993</v>
      </c>
      <c r="H38" s="42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3.3" outlineLevel="0" r="39">
      <c r="A39" s="39" t="s">
        <v>353</v>
      </c>
      <c r="B39" s="39" t="s">
        <v>74</v>
      </c>
      <c r="C39" s="40" t="n">
        <v>451</v>
      </c>
      <c r="D39" s="40" t="n">
        <v>2534</v>
      </c>
      <c r="E39" s="40" t="n">
        <v>21792</v>
      </c>
      <c r="F39" s="39" t="s">
        <v>75</v>
      </c>
      <c r="G39" s="41" t="n">
        <v>0.9989</v>
      </c>
      <c r="H39" s="42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3.3" outlineLevel="0" r="40">
      <c r="A40" s="39" t="s">
        <v>163</v>
      </c>
      <c r="B40" s="39" t="s">
        <v>62</v>
      </c>
      <c r="C40" s="40" t="n">
        <v>736</v>
      </c>
      <c r="D40" s="40" t="n">
        <v>4232</v>
      </c>
      <c r="E40" s="40" t="n">
        <v>33941</v>
      </c>
      <c r="F40" s="39" t="s">
        <v>439</v>
      </c>
      <c r="G40" s="41" t="n">
        <v>0.9988</v>
      </c>
      <c r="H40" s="42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3.3" outlineLevel="0" r="41">
      <c r="A41" s="39" t="s">
        <v>78</v>
      </c>
      <c r="B41" s="39" t="s">
        <v>62</v>
      </c>
      <c r="C41" s="40" t="n">
        <v>2562</v>
      </c>
      <c r="D41" s="40" t="n">
        <v>13764</v>
      </c>
      <c r="E41" s="40" t="n">
        <v>107891</v>
      </c>
      <c r="F41" s="39" t="s">
        <v>439</v>
      </c>
      <c r="G41" s="41" t="n">
        <v>0.9988</v>
      </c>
      <c r="H41" s="42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3.3" outlineLevel="0" r="42">
      <c r="A42" s="39" t="s">
        <v>216</v>
      </c>
      <c r="B42" s="39" t="s">
        <v>200</v>
      </c>
      <c r="C42" s="40" t="n">
        <v>64</v>
      </c>
      <c r="D42" s="40" t="n">
        <v>128</v>
      </c>
      <c r="E42" s="40" t="n">
        <v>481</v>
      </c>
      <c r="F42" s="39" t="s">
        <v>201</v>
      </c>
      <c r="G42" s="41" t="n">
        <v>0.9987</v>
      </c>
      <c r="H42" s="42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3.3" outlineLevel="0" r="43">
      <c r="A43" s="39" t="s">
        <v>178</v>
      </c>
      <c r="B43" s="39" t="s">
        <v>59</v>
      </c>
      <c r="C43" s="40" t="n">
        <v>60</v>
      </c>
      <c r="D43" s="40" t="n">
        <v>240</v>
      </c>
      <c r="E43" s="40" t="n">
        <v>2379</v>
      </c>
      <c r="F43" s="39" t="s">
        <v>60</v>
      </c>
      <c r="G43" s="41" t="n">
        <v>0.9986</v>
      </c>
      <c r="H43" s="42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3.3" outlineLevel="0" r="44">
      <c r="A44" s="39" t="s">
        <v>279</v>
      </c>
      <c r="B44" s="39" t="s">
        <v>46</v>
      </c>
      <c r="C44" s="40" t="n">
        <v>52</v>
      </c>
      <c r="D44" s="40" t="n">
        <v>352</v>
      </c>
      <c r="E44" s="40" t="n">
        <v>2760</v>
      </c>
      <c r="F44" s="39" t="s">
        <v>515</v>
      </c>
      <c r="G44" s="41" t="n">
        <v>1</v>
      </c>
      <c r="H44" s="42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3.3" outlineLevel="0" r="45">
      <c r="A45" s="39" t="s">
        <v>376</v>
      </c>
      <c r="B45" s="39" t="s">
        <v>59</v>
      </c>
      <c r="C45" s="40" t="n">
        <v>60</v>
      </c>
      <c r="D45" s="40" t="n">
        <v>240</v>
      </c>
      <c r="E45" s="40" t="n">
        <v>2127</v>
      </c>
      <c r="F45" s="39" t="s">
        <v>60</v>
      </c>
      <c r="G45" s="41" t="n">
        <v>0.9986</v>
      </c>
      <c r="H45" s="42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3.3" outlineLevel="0" r="46">
      <c r="A46" s="39" t="s">
        <v>134</v>
      </c>
      <c r="B46" s="39" t="s">
        <v>115</v>
      </c>
      <c r="C46" s="40" t="n">
        <v>139</v>
      </c>
      <c r="D46" s="40" t="n">
        <v>532</v>
      </c>
      <c r="E46" s="40" t="n">
        <v>5432</v>
      </c>
      <c r="F46" s="39" t="s">
        <v>442</v>
      </c>
      <c r="G46" s="41" t="n">
        <v>0.9986</v>
      </c>
      <c r="H46" s="42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3.3" outlineLevel="0" r="47">
      <c r="A47" s="39" t="s">
        <v>205</v>
      </c>
      <c r="B47" s="39" t="s">
        <v>74</v>
      </c>
      <c r="C47" s="40" t="n">
        <v>80</v>
      </c>
      <c r="D47" s="40" t="n">
        <v>432</v>
      </c>
      <c r="E47" s="40" t="n">
        <v>3629</v>
      </c>
      <c r="F47" s="39" t="s">
        <v>75</v>
      </c>
      <c r="G47" s="41" t="n">
        <v>0.9985</v>
      </c>
      <c r="H47" s="42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3.3" outlineLevel="0" r="48">
      <c r="A48" s="39" t="s">
        <v>176</v>
      </c>
      <c r="B48" s="39" t="s">
        <v>130</v>
      </c>
      <c r="C48" s="40" t="n">
        <v>130</v>
      </c>
      <c r="D48" s="40" t="n">
        <v>130</v>
      </c>
      <c r="E48" s="40" t="n">
        <v>520</v>
      </c>
      <c r="F48" s="39" t="s">
        <v>131</v>
      </c>
      <c r="G48" s="41" t="n">
        <v>0.9985</v>
      </c>
      <c r="H48" s="42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3.3" outlineLevel="0" r="49">
      <c r="A49" s="39" t="s">
        <v>198</v>
      </c>
      <c r="B49" s="39" t="s">
        <v>62</v>
      </c>
      <c r="C49" s="40" t="n">
        <v>196</v>
      </c>
      <c r="D49" s="40" t="n">
        <v>784</v>
      </c>
      <c r="E49" s="40" t="n">
        <v>8663</v>
      </c>
      <c r="F49" s="39" t="s">
        <v>439</v>
      </c>
      <c r="G49" s="41" t="n">
        <v>0.9982</v>
      </c>
      <c r="H49" s="42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3.3" outlineLevel="0" r="50">
      <c r="A50" s="39" t="s">
        <v>231</v>
      </c>
      <c r="B50" s="39" t="s">
        <v>184</v>
      </c>
      <c r="C50" s="40" t="n">
        <v>326</v>
      </c>
      <c r="D50" s="40" t="n">
        <v>626</v>
      </c>
      <c r="E50" s="40" t="n">
        <v>4536</v>
      </c>
      <c r="F50" s="39" t="s">
        <v>185</v>
      </c>
      <c r="G50" s="41" t="n">
        <v>0.9982</v>
      </c>
      <c r="H50" s="42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3.3" outlineLevel="0" r="51">
      <c r="A51" s="39" t="s">
        <v>210</v>
      </c>
      <c r="B51" s="39" t="s">
        <v>200</v>
      </c>
      <c r="C51" s="40" t="n">
        <v>176</v>
      </c>
      <c r="D51" s="40" t="n">
        <v>704</v>
      </c>
      <c r="E51" s="40" t="n">
        <v>6758</v>
      </c>
      <c r="F51" s="39" t="s">
        <v>201</v>
      </c>
      <c r="G51" s="41" t="n">
        <v>0.9975</v>
      </c>
      <c r="H51" s="42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3.3" outlineLevel="0" r="52">
      <c r="A52" s="39" t="s">
        <v>477</v>
      </c>
      <c r="B52" s="39" t="s">
        <v>200</v>
      </c>
      <c r="C52" s="40" t="n">
        <v>12</v>
      </c>
      <c r="D52" s="40" t="n">
        <v>48</v>
      </c>
      <c r="E52" s="40" t="n">
        <v>346</v>
      </c>
      <c r="F52" s="39" t="s">
        <v>201</v>
      </c>
      <c r="G52" s="41" t="n">
        <v>0.9973</v>
      </c>
      <c r="H52" s="42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3.3" outlineLevel="0" r="53">
      <c r="A53" s="39" t="s">
        <v>98</v>
      </c>
      <c r="B53" s="39" t="s">
        <v>59</v>
      </c>
      <c r="C53" s="40" t="n">
        <v>145</v>
      </c>
      <c r="D53" s="40" t="n">
        <v>580</v>
      </c>
      <c r="E53" s="40" t="n">
        <v>8390</v>
      </c>
      <c r="F53" s="39" t="s">
        <v>60</v>
      </c>
      <c r="G53" s="41" t="n">
        <v>0.9973</v>
      </c>
      <c r="H53" s="42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3.3" outlineLevel="0" r="54">
      <c r="A54" s="39" t="s">
        <v>217</v>
      </c>
      <c r="B54" s="39" t="s">
        <v>74</v>
      </c>
      <c r="C54" s="40" t="n">
        <v>88</v>
      </c>
      <c r="D54" s="40" t="n">
        <v>344</v>
      </c>
      <c r="E54" s="40" t="n">
        <v>3618</v>
      </c>
      <c r="F54" s="39" t="s">
        <v>75</v>
      </c>
      <c r="G54" s="41" t="n">
        <v>0.9972</v>
      </c>
      <c r="H54" s="42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3.3" outlineLevel="0" r="55">
      <c r="A55" s="39" t="s">
        <v>469</v>
      </c>
      <c r="B55" s="39" t="s">
        <v>470</v>
      </c>
      <c r="C55" s="40" t="n">
        <v>6</v>
      </c>
      <c r="D55" s="40" t="n">
        <v>12</v>
      </c>
      <c r="E55" s="40" t="n">
        <v>120</v>
      </c>
      <c r="F55" s="39" t="s">
        <v>494</v>
      </c>
      <c r="G55" s="41" t="n">
        <v>0.9971</v>
      </c>
      <c r="H55" s="42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3.3" outlineLevel="0" r="56">
      <c r="A56" s="39" t="s">
        <v>150</v>
      </c>
      <c r="B56" s="39" t="s">
        <v>46</v>
      </c>
      <c r="C56" s="40" t="n">
        <v>16</v>
      </c>
      <c r="D56" s="40" t="n">
        <v>80</v>
      </c>
      <c r="E56" s="40" t="n">
        <v>888</v>
      </c>
      <c r="F56" s="39" t="s">
        <v>515</v>
      </c>
      <c r="G56" s="41" t="n">
        <v>0.9967</v>
      </c>
      <c r="H56" s="42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3.3" outlineLevel="0" r="57">
      <c r="A57" s="39" t="s">
        <v>87</v>
      </c>
      <c r="B57" s="39" t="s">
        <v>59</v>
      </c>
      <c r="C57" s="40" t="n">
        <v>510</v>
      </c>
      <c r="D57" s="40" t="n">
        <v>2112</v>
      </c>
      <c r="E57" s="40" t="n">
        <v>21298</v>
      </c>
      <c r="F57" s="39" t="s">
        <v>60</v>
      </c>
      <c r="G57" s="41" t="n">
        <v>0.9966</v>
      </c>
      <c r="H57" s="42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3.3" outlineLevel="0" r="58">
      <c r="A58" s="39" t="s">
        <v>227</v>
      </c>
      <c r="B58" s="39" t="s">
        <v>228</v>
      </c>
      <c r="C58" s="40" t="n">
        <v>335</v>
      </c>
      <c r="D58" s="40" t="n">
        <v>1162</v>
      </c>
      <c r="E58" s="40" t="n">
        <v>11388</v>
      </c>
      <c r="F58" s="39" t="s">
        <v>229</v>
      </c>
      <c r="G58" s="41" t="n">
        <v>0.9965</v>
      </c>
      <c r="H58" s="42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3.3" outlineLevel="0" r="59">
      <c r="A59" s="39" t="s">
        <v>133</v>
      </c>
      <c r="B59" s="39" t="s">
        <v>59</v>
      </c>
      <c r="C59" s="40" t="n">
        <v>289</v>
      </c>
      <c r="D59" s="40" t="n">
        <v>973</v>
      </c>
      <c r="E59" s="40" t="n">
        <v>11046</v>
      </c>
      <c r="F59" s="39" t="s">
        <v>60</v>
      </c>
      <c r="G59" s="41" t="n">
        <v>1</v>
      </c>
      <c r="H59" s="42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3.3" outlineLevel="0" r="60">
      <c r="A60" s="39" t="s">
        <v>260</v>
      </c>
      <c r="B60" s="39" t="s">
        <v>59</v>
      </c>
      <c r="C60" s="40" t="n">
        <v>224</v>
      </c>
      <c r="D60" s="40" t="n">
        <v>1792</v>
      </c>
      <c r="E60" s="40" t="n">
        <v>22707</v>
      </c>
      <c r="F60" s="39" t="s">
        <v>60</v>
      </c>
      <c r="G60" s="41" t="n">
        <v>0.9963</v>
      </c>
      <c r="H60" s="42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3.3" outlineLevel="0" r="61">
      <c r="A61" s="39" t="s">
        <v>274</v>
      </c>
      <c r="B61" s="39" t="s">
        <v>275</v>
      </c>
      <c r="C61" s="40" t="n">
        <v>10</v>
      </c>
      <c r="D61" s="40" t="n">
        <v>10</v>
      </c>
      <c r="E61" s="40" t="n">
        <v>-1</v>
      </c>
      <c r="F61" s="39" t="s">
        <v>474</v>
      </c>
      <c r="G61" s="41" t="n">
        <v>0.9963</v>
      </c>
      <c r="H61" s="42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3.3" outlineLevel="0" r="62">
      <c r="A62" s="39" t="s">
        <v>88</v>
      </c>
      <c r="B62" s="39" t="s">
        <v>89</v>
      </c>
      <c r="C62" s="40" t="n">
        <v>1240</v>
      </c>
      <c r="D62" s="40" t="n">
        <v>1240</v>
      </c>
      <c r="E62" s="40" t="n">
        <v>6923</v>
      </c>
      <c r="F62" s="39" t="s">
        <v>90</v>
      </c>
      <c r="G62" s="41" t="n">
        <v>1</v>
      </c>
      <c r="H62" s="42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3.3" outlineLevel="0" r="63">
      <c r="A63" s="39" t="s">
        <v>441</v>
      </c>
      <c r="B63" s="39" t="s">
        <v>62</v>
      </c>
      <c r="C63" s="40" t="n">
        <v>224</v>
      </c>
      <c r="D63" s="40" t="n">
        <v>896</v>
      </c>
      <c r="E63" s="40" t="n">
        <v>-1</v>
      </c>
      <c r="F63" s="39" t="s">
        <v>439</v>
      </c>
      <c r="G63" s="41" t="n">
        <v>0.9958</v>
      </c>
      <c r="H63" s="42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3.3" outlineLevel="0" r="64">
      <c r="A64" s="39" t="s">
        <v>192</v>
      </c>
      <c r="B64" s="39" t="s">
        <v>40</v>
      </c>
      <c r="C64" s="40" t="n">
        <v>992</v>
      </c>
      <c r="D64" s="40" t="n">
        <v>5248</v>
      </c>
      <c r="E64" s="40" t="n">
        <v>72422</v>
      </c>
      <c r="F64" s="39" t="s">
        <v>41</v>
      </c>
      <c r="G64" s="41" t="n">
        <v>0.9958</v>
      </c>
      <c r="H64" s="42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3.3" outlineLevel="0" r="65">
      <c r="A65" s="39" t="s">
        <v>39</v>
      </c>
      <c r="B65" s="39" t="s">
        <v>40</v>
      </c>
      <c r="C65" s="40" t="n">
        <v>1</v>
      </c>
      <c r="D65" s="40" t="n">
        <v>1</v>
      </c>
      <c r="E65" s="40" t="n">
        <v>-1</v>
      </c>
      <c r="F65" s="39" t="s">
        <v>41</v>
      </c>
      <c r="G65" s="41" t="n">
        <v>0.9958</v>
      </c>
      <c r="H65" s="42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3.3" outlineLevel="0" r="66">
      <c r="A66" s="39" t="s">
        <v>191</v>
      </c>
      <c r="B66" s="39" t="s">
        <v>74</v>
      </c>
      <c r="C66" s="40" t="n">
        <v>34</v>
      </c>
      <c r="D66" s="40" t="n">
        <v>152</v>
      </c>
      <c r="E66" s="40" t="n">
        <v>1201</v>
      </c>
      <c r="F66" s="39" t="s">
        <v>75</v>
      </c>
      <c r="G66" s="41" t="n">
        <v>0.9957</v>
      </c>
      <c r="H66" s="42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3.3" outlineLevel="0" r="67">
      <c r="A67" s="39" t="s">
        <v>289</v>
      </c>
      <c r="B67" s="39" t="s">
        <v>100</v>
      </c>
      <c r="C67" s="40" t="n">
        <v>1</v>
      </c>
      <c r="D67" s="40" t="n">
        <v>1</v>
      </c>
      <c r="E67" s="40" t="n">
        <v>4</v>
      </c>
      <c r="F67" s="39" t="s">
        <v>520</v>
      </c>
      <c r="G67" s="41" t="n">
        <v>0.995</v>
      </c>
      <c r="H67" s="42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3.3" outlineLevel="0" r="68">
      <c r="A68" s="39" t="s">
        <v>428</v>
      </c>
      <c r="B68" s="39" t="s">
        <v>130</v>
      </c>
      <c r="C68" s="40" t="n">
        <v>84</v>
      </c>
      <c r="D68" s="40" t="n">
        <v>336</v>
      </c>
      <c r="E68" s="40" t="n">
        <v>4539</v>
      </c>
      <c r="F68" s="39" t="s">
        <v>131</v>
      </c>
      <c r="G68" s="41" t="n">
        <v>0.9987</v>
      </c>
      <c r="H68" s="42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3.3" outlineLevel="0" r="69">
      <c r="A69" s="39" t="s">
        <v>171</v>
      </c>
      <c r="B69" s="39" t="s">
        <v>74</v>
      </c>
      <c r="C69" s="40" t="n">
        <v>186</v>
      </c>
      <c r="D69" s="40" t="n">
        <v>854</v>
      </c>
      <c r="E69" s="40" t="n">
        <v>7276</v>
      </c>
      <c r="F69" s="39" t="s">
        <v>75</v>
      </c>
      <c r="G69" s="41" t="n">
        <v>0.9945</v>
      </c>
      <c r="H69" s="42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3.3" outlineLevel="0" r="70">
      <c r="A70" s="39" t="s">
        <v>362</v>
      </c>
      <c r="B70" s="39" t="s">
        <v>275</v>
      </c>
      <c r="C70" s="40" t="n">
        <v>82</v>
      </c>
      <c r="D70" s="40" t="n">
        <v>82</v>
      </c>
      <c r="E70" s="40" t="n">
        <v>-1</v>
      </c>
      <c r="F70" s="39" t="s">
        <v>474</v>
      </c>
      <c r="G70" s="41" t="n">
        <v>0.9944</v>
      </c>
      <c r="H70" s="42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3.3" outlineLevel="0" r="71">
      <c r="A71" s="39" t="s">
        <v>308</v>
      </c>
      <c r="B71" s="39" t="s">
        <v>200</v>
      </c>
      <c r="C71" s="40" t="n">
        <v>16</v>
      </c>
      <c r="D71" s="40" t="n">
        <v>64</v>
      </c>
      <c r="E71" s="40" t="n">
        <v>614</v>
      </c>
      <c r="F71" s="39" t="s">
        <v>201</v>
      </c>
      <c r="G71" s="41" t="n">
        <v>0.9944</v>
      </c>
      <c r="H71" s="42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3.3" outlineLevel="0" r="72">
      <c r="A72" s="39" t="s">
        <v>303</v>
      </c>
      <c r="B72" s="39" t="s">
        <v>81</v>
      </c>
      <c r="C72" s="40" t="n">
        <v>2</v>
      </c>
      <c r="D72" s="40" t="n">
        <v>8</v>
      </c>
      <c r="E72" s="40" t="n">
        <v>28</v>
      </c>
      <c r="F72" s="39" t="s">
        <v>444</v>
      </c>
      <c r="G72" s="41" t="n">
        <v>0.9944</v>
      </c>
      <c r="H72" s="42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3.3" outlineLevel="0" r="73">
      <c r="A73" s="39" t="s">
        <v>221</v>
      </c>
      <c r="B73" s="39" t="s">
        <v>62</v>
      </c>
      <c r="C73" s="40" t="n">
        <v>543</v>
      </c>
      <c r="D73" s="40" t="n">
        <v>2129</v>
      </c>
      <c r="E73" s="40" t="n">
        <v>-1</v>
      </c>
      <c r="F73" s="39" t="s">
        <v>439</v>
      </c>
      <c r="G73" s="41" t="n">
        <v>0.9943</v>
      </c>
      <c r="H73" s="42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3.3" outlineLevel="0" r="74">
      <c r="A74" s="39" t="s">
        <v>144</v>
      </c>
      <c r="B74" s="39" t="s">
        <v>115</v>
      </c>
      <c r="C74" s="40" t="n">
        <v>312</v>
      </c>
      <c r="D74" s="40" t="n">
        <v>1248</v>
      </c>
      <c r="E74" s="40" t="n">
        <v>8524</v>
      </c>
      <c r="F74" s="39" t="s">
        <v>442</v>
      </c>
      <c r="G74" s="41" t="n">
        <v>0.9942</v>
      </c>
      <c r="H74" s="42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3.3" outlineLevel="0" r="75">
      <c r="A75" s="39" t="s">
        <v>393</v>
      </c>
      <c r="B75" s="39" t="s">
        <v>40</v>
      </c>
      <c r="C75" s="40" t="n">
        <v>2</v>
      </c>
      <c r="D75" s="40" t="n">
        <v>4</v>
      </c>
      <c r="E75" s="40" t="n">
        <v>16</v>
      </c>
      <c r="F75" s="39" t="s">
        <v>41</v>
      </c>
      <c r="G75" s="41" t="n">
        <v>0.9938</v>
      </c>
      <c r="H75" s="42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3.3" outlineLevel="0" r="76">
      <c r="A76" s="39" t="s">
        <v>182</v>
      </c>
      <c r="B76" s="39" t="s">
        <v>59</v>
      </c>
      <c r="C76" s="40" t="n">
        <v>1010</v>
      </c>
      <c r="D76" s="40" t="n">
        <v>2770</v>
      </c>
      <c r="E76" s="40" t="n">
        <v>22264</v>
      </c>
      <c r="F76" s="39" t="s">
        <v>60</v>
      </c>
      <c r="G76" s="41" t="n">
        <v>0.9936</v>
      </c>
      <c r="H76" s="42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3.3" outlineLevel="0" r="77">
      <c r="A77" s="39" t="s">
        <v>459</v>
      </c>
      <c r="B77" s="39" t="s">
        <v>43</v>
      </c>
      <c r="C77" s="40" t="n">
        <v>120</v>
      </c>
      <c r="D77" s="40" t="n">
        <v>480</v>
      </c>
      <c r="E77" s="40" t="n">
        <v>16176</v>
      </c>
      <c r="F77" s="39" t="s">
        <v>442</v>
      </c>
      <c r="G77" s="41" t="n">
        <v>0.9932</v>
      </c>
      <c r="H77" s="42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3.3" outlineLevel="0" r="78">
      <c r="A78" s="39" t="s">
        <v>243</v>
      </c>
      <c r="B78" s="39" t="s">
        <v>162</v>
      </c>
      <c r="C78" s="40" t="n">
        <v>226</v>
      </c>
      <c r="D78" s="40" t="n">
        <v>904</v>
      </c>
      <c r="E78" s="40" t="n">
        <v>8885</v>
      </c>
      <c r="F78" s="39" t="s">
        <v>131</v>
      </c>
      <c r="G78" s="41" t="n">
        <v>0.993</v>
      </c>
      <c r="H78" s="42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3.3" outlineLevel="0" r="79">
      <c r="A79" s="39" t="s">
        <v>230</v>
      </c>
      <c r="B79" s="39" t="s">
        <v>51</v>
      </c>
      <c r="C79" s="40" t="n">
        <v>8</v>
      </c>
      <c r="D79" s="40" t="n">
        <v>32</v>
      </c>
      <c r="E79" s="40" t="n">
        <v>294</v>
      </c>
      <c r="F79" s="39" t="s">
        <v>440</v>
      </c>
      <c r="G79" s="41" t="n">
        <v>0.993</v>
      </c>
      <c r="H79" s="42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3.3" outlineLevel="0" r="80">
      <c r="A80" s="39" t="s">
        <v>118</v>
      </c>
      <c r="B80" s="39" t="s">
        <v>119</v>
      </c>
      <c r="C80" s="40" t="n">
        <v>60</v>
      </c>
      <c r="D80" s="40" t="n">
        <v>240</v>
      </c>
      <c r="E80" s="40" t="n">
        <v>2326</v>
      </c>
      <c r="F80" s="39" t="s">
        <v>120</v>
      </c>
      <c r="G80" s="41" t="n">
        <v>1</v>
      </c>
      <c r="H80" s="42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3.3" outlineLevel="0" r="81">
      <c r="A81" s="39" t="s">
        <v>190</v>
      </c>
      <c r="B81" s="39" t="s">
        <v>51</v>
      </c>
      <c r="C81" s="40" t="n">
        <v>8</v>
      </c>
      <c r="D81" s="40" t="n">
        <v>16</v>
      </c>
      <c r="E81" s="40" t="n">
        <v>98</v>
      </c>
      <c r="F81" s="39" t="s">
        <v>440</v>
      </c>
      <c r="G81" s="41" t="n">
        <v>0.993</v>
      </c>
      <c r="H81" s="42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3.3" outlineLevel="0" r="82">
      <c r="A82" s="39" t="s">
        <v>193</v>
      </c>
      <c r="B82" s="39" t="s">
        <v>51</v>
      </c>
      <c r="C82" s="40" t="n">
        <v>688</v>
      </c>
      <c r="D82" s="40" t="n">
        <v>2488</v>
      </c>
      <c r="E82" s="40" t="n">
        <v>26746</v>
      </c>
      <c r="F82" s="39" t="s">
        <v>440</v>
      </c>
      <c r="G82" s="41" t="n">
        <v>0.9929</v>
      </c>
      <c r="H82" s="42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3.3" outlineLevel="0" r="83">
      <c r="A83" s="39" t="s">
        <v>197</v>
      </c>
      <c r="B83" s="39" t="s">
        <v>119</v>
      </c>
      <c r="C83" s="40" t="n">
        <v>4</v>
      </c>
      <c r="D83" s="40" t="n">
        <v>8</v>
      </c>
      <c r="E83" s="40" t="n">
        <v>49</v>
      </c>
      <c r="F83" s="39" t="s">
        <v>120</v>
      </c>
      <c r="G83" s="41" t="n">
        <v>0.9926</v>
      </c>
      <c r="H83" s="42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3.3" outlineLevel="0" r="84">
      <c r="A84" s="39" t="s">
        <v>132</v>
      </c>
      <c r="B84" s="39" t="s">
        <v>74</v>
      </c>
      <c r="C84" s="40" t="n">
        <v>168</v>
      </c>
      <c r="D84" s="40" t="n">
        <v>736</v>
      </c>
      <c r="E84" s="40" t="n">
        <v>6053</v>
      </c>
      <c r="F84" s="39" t="s">
        <v>75</v>
      </c>
      <c r="G84" s="41" t="n">
        <v>0.9925</v>
      </c>
      <c r="H84" s="42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3.3" outlineLevel="0" r="85">
      <c r="A85" s="39" t="s">
        <v>360</v>
      </c>
      <c r="B85" s="39" t="s">
        <v>51</v>
      </c>
      <c r="C85" s="40" t="n">
        <v>506</v>
      </c>
      <c r="D85" s="40" t="n">
        <v>2024</v>
      </c>
      <c r="E85" s="40" t="n">
        <v>21495</v>
      </c>
      <c r="F85" s="39" t="s">
        <v>440</v>
      </c>
      <c r="G85" s="41" t="n">
        <v>0.9922</v>
      </c>
      <c r="H85" s="42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3.3" outlineLevel="0" r="86">
      <c r="A86" s="39" t="s">
        <v>125</v>
      </c>
      <c r="B86" s="39" t="s">
        <v>51</v>
      </c>
      <c r="C86" s="40" t="n">
        <v>412</v>
      </c>
      <c r="D86" s="40" t="n">
        <v>1648</v>
      </c>
      <c r="E86" s="40" t="n">
        <v>12795</v>
      </c>
      <c r="F86" s="39" t="s">
        <v>440</v>
      </c>
      <c r="G86" s="41" t="n">
        <v>0.992</v>
      </c>
      <c r="H86" s="42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3.3" outlineLevel="0" r="87">
      <c r="A87" s="39" t="s">
        <v>278</v>
      </c>
      <c r="B87" s="39" t="s">
        <v>40</v>
      </c>
      <c r="C87" s="40" t="n">
        <v>16</v>
      </c>
      <c r="D87" s="40" t="n">
        <v>64</v>
      </c>
      <c r="E87" s="40" t="n">
        <v>1414</v>
      </c>
      <c r="F87" s="39" t="s">
        <v>41</v>
      </c>
      <c r="G87" s="41" t="n">
        <v>0.9919</v>
      </c>
      <c r="H87" s="42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3.3" outlineLevel="0" r="88">
      <c r="A88" s="39" t="s">
        <v>287</v>
      </c>
      <c r="B88" s="39" t="s">
        <v>43</v>
      </c>
      <c r="C88" s="40" t="n">
        <v>94</v>
      </c>
      <c r="D88" s="40" t="n">
        <v>378</v>
      </c>
      <c r="E88" s="40" t="n">
        <v>3572</v>
      </c>
      <c r="F88" s="39" t="s">
        <v>442</v>
      </c>
      <c r="G88" s="41" t="n">
        <v>0.9918</v>
      </c>
      <c r="H88" s="42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3.3" outlineLevel="0" r="89">
      <c r="A89" s="39" t="s">
        <v>143</v>
      </c>
      <c r="B89" s="39" t="s">
        <v>81</v>
      </c>
      <c r="C89" s="40" t="n">
        <v>125</v>
      </c>
      <c r="D89" s="40" t="n">
        <v>500</v>
      </c>
      <c r="E89" s="40" t="n">
        <v>5350</v>
      </c>
      <c r="F89" s="39" t="s">
        <v>444</v>
      </c>
      <c r="G89" s="41" t="n">
        <v>0.9918</v>
      </c>
      <c r="H89" s="42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3.3" outlineLevel="0" r="90">
      <c r="A90" s="39" t="s">
        <v>418</v>
      </c>
      <c r="B90" s="39" t="s">
        <v>46</v>
      </c>
      <c r="C90" s="40" t="n">
        <v>30</v>
      </c>
      <c r="D90" s="40" t="n">
        <v>96</v>
      </c>
      <c r="E90" s="40" t="n">
        <v>873</v>
      </c>
      <c r="F90" s="39" t="s">
        <v>515</v>
      </c>
      <c r="G90" s="41" t="n">
        <v>0.9917</v>
      </c>
      <c r="H90" s="42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3.3" outlineLevel="0" r="91">
      <c r="A91" s="39" t="s">
        <v>223</v>
      </c>
      <c r="B91" s="39" t="s">
        <v>46</v>
      </c>
      <c r="C91" s="40" t="n">
        <v>56</v>
      </c>
      <c r="D91" s="40" t="n">
        <v>224</v>
      </c>
      <c r="E91" s="40" t="n">
        <v>1631</v>
      </c>
      <c r="F91" s="39" t="s">
        <v>515</v>
      </c>
      <c r="G91" s="41" t="n">
        <v>0.9917</v>
      </c>
      <c r="H91" s="42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3.3" outlineLevel="0" r="92">
      <c r="A92" s="39" t="s">
        <v>407</v>
      </c>
      <c r="B92" s="39" t="s">
        <v>51</v>
      </c>
      <c r="C92" s="40" t="n">
        <v>8</v>
      </c>
      <c r="D92" s="40" t="n">
        <v>32</v>
      </c>
      <c r="E92" s="40" t="n">
        <v>294</v>
      </c>
      <c r="F92" s="39" t="s">
        <v>440</v>
      </c>
      <c r="G92" s="41" t="n">
        <v>0.9916</v>
      </c>
      <c r="H92" s="42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3.3" outlineLevel="0" r="93">
      <c r="A93" s="39" t="s">
        <v>55</v>
      </c>
      <c r="B93" s="39" t="s">
        <v>51</v>
      </c>
      <c r="C93" s="40" t="n">
        <v>8</v>
      </c>
      <c r="D93" s="40" t="n">
        <v>32</v>
      </c>
      <c r="E93" s="40" t="n">
        <v>294</v>
      </c>
      <c r="F93" s="39" t="s">
        <v>440</v>
      </c>
      <c r="G93" s="41" t="n">
        <v>0.9916</v>
      </c>
      <c r="H93" s="42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3.3" outlineLevel="0" r="94">
      <c r="A94" s="39" t="s">
        <v>206</v>
      </c>
      <c r="B94" s="39" t="s">
        <v>527</v>
      </c>
      <c r="C94" s="40" t="n">
        <v>80</v>
      </c>
      <c r="D94" s="40" t="n">
        <v>160</v>
      </c>
      <c r="E94" s="40" t="n">
        <v>1369</v>
      </c>
      <c r="F94" s="39" t="s">
        <v>122</v>
      </c>
      <c r="G94" s="41" t="n">
        <v>0.9916</v>
      </c>
      <c r="H94" s="42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3.3" outlineLevel="0" r="95">
      <c r="A95" s="39" t="s">
        <v>92</v>
      </c>
      <c r="B95" s="39" t="s">
        <v>51</v>
      </c>
      <c r="C95" s="40" t="n">
        <v>8</v>
      </c>
      <c r="D95" s="40" t="n">
        <v>16</v>
      </c>
      <c r="E95" s="40" t="n">
        <v>98</v>
      </c>
      <c r="F95" s="39" t="s">
        <v>440</v>
      </c>
      <c r="G95" s="41" t="n">
        <v>0.9916</v>
      </c>
      <c r="H95" s="42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3.3" outlineLevel="0" r="96">
      <c r="A96" s="39" t="s">
        <v>54</v>
      </c>
      <c r="B96" s="39" t="s">
        <v>51</v>
      </c>
      <c r="C96" s="40" t="n">
        <v>8</v>
      </c>
      <c r="D96" s="40" t="n">
        <v>16</v>
      </c>
      <c r="E96" s="40" t="n">
        <v>98</v>
      </c>
      <c r="F96" s="39" t="s">
        <v>440</v>
      </c>
      <c r="G96" s="41" t="n">
        <v>0.9916</v>
      </c>
      <c r="H96" s="42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3.3" outlineLevel="0" r="97">
      <c r="A97" s="39" t="s">
        <v>110</v>
      </c>
      <c r="B97" s="39" t="s">
        <v>46</v>
      </c>
      <c r="C97" s="40" t="n">
        <v>7</v>
      </c>
      <c r="D97" s="40" t="n">
        <v>14</v>
      </c>
      <c r="E97" s="40" t="n">
        <v>58</v>
      </c>
      <c r="F97" s="39" t="s">
        <v>515</v>
      </c>
      <c r="G97" s="41" t="n">
        <v>0.9916</v>
      </c>
      <c r="H97" s="42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3.3" outlineLevel="0" r="98">
      <c r="A98" s="39" t="s">
        <v>79</v>
      </c>
      <c r="B98" s="39" t="s">
        <v>51</v>
      </c>
      <c r="C98" s="40" t="n">
        <v>8</v>
      </c>
      <c r="D98" s="40" t="n">
        <v>32</v>
      </c>
      <c r="E98" s="40" t="n">
        <v>294</v>
      </c>
      <c r="F98" s="39" t="s">
        <v>440</v>
      </c>
      <c r="G98" s="41" t="n">
        <v>0.9915</v>
      </c>
      <c r="H98" s="42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3.3" outlineLevel="0" r="99">
      <c r="A99" s="39" t="s">
        <v>435</v>
      </c>
      <c r="B99" s="39" t="s">
        <v>46</v>
      </c>
      <c r="C99" s="40" t="n">
        <v>46</v>
      </c>
      <c r="D99" s="40" t="n">
        <v>176</v>
      </c>
      <c r="E99" s="40" t="n">
        <v>1533</v>
      </c>
      <c r="F99" s="39" t="s">
        <v>515</v>
      </c>
      <c r="G99" s="41" t="n">
        <v>0.9914</v>
      </c>
      <c r="H99" s="42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3.3" outlineLevel="0" r="100">
      <c r="A100" s="39" t="s">
        <v>76</v>
      </c>
      <c r="B100" s="39" t="s">
        <v>74</v>
      </c>
      <c r="C100" s="40" t="n">
        <v>218</v>
      </c>
      <c r="D100" s="40" t="n">
        <v>852</v>
      </c>
      <c r="E100" s="40" t="n">
        <v>2381</v>
      </c>
      <c r="F100" s="39" t="s">
        <v>75</v>
      </c>
      <c r="G100" s="41" t="n">
        <v>0.9909</v>
      </c>
      <c r="H100" s="42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3.3" outlineLevel="0" r="101">
      <c r="A101" s="39" t="s">
        <v>211</v>
      </c>
      <c r="B101" s="39" t="s">
        <v>46</v>
      </c>
      <c r="C101" s="40" t="n">
        <v>150</v>
      </c>
      <c r="D101" s="40" t="n">
        <v>1500</v>
      </c>
      <c r="E101" s="40" t="n">
        <v>15000</v>
      </c>
      <c r="F101" s="39" t="s">
        <v>515</v>
      </c>
      <c r="G101" s="41" t="n">
        <v>0.9909</v>
      </c>
      <c r="H101" s="42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3.3" outlineLevel="0" r="102">
      <c r="A102" s="39" t="s">
        <v>203</v>
      </c>
      <c r="B102" s="39" t="s">
        <v>204</v>
      </c>
      <c r="C102" s="40" t="n">
        <v>10</v>
      </c>
      <c r="D102" s="40" t="n">
        <v>10</v>
      </c>
      <c r="E102" s="40" t="n">
        <v>36</v>
      </c>
      <c r="F102" s="39" t="s">
        <v>90</v>
      </c>
      <c r="G102" s="41" t="n">
        <v>0.9908</v>
      </c>
      <c r="H102" s="42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3.3" outlineLevel="0" r="103">
      <c r="A103" s="39" t="s">
        <v>453</v>
      </c>
      <c r="B103" s="39" t="s">
        <v>100</v>
      </c>
      <c r="C103" s="40" t="n">
        <v>37</v>
      </c>
      <c r="D103" s="40" t="n">
        <v>57</v>
      </c>
      <c r="E103" s="40" t="n">
        <v>458</v>
      </c>
      <c r="F103" s="39" t="s">
        <v>520</v>
      </c>
      <c r="G103" s="41" t="n">
        <v>0.9908</v>
      </c>
      <c r="H103" s="42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3.3" outlineLevel="0" r="104">
      <c r="A104" s="39" t="s">
        <v>391</v>
      </c>
      <c r="B104" s="39" t="s">
        <v>59</v>
      </c>
      <c r="C104" s="40" t="n">
        <v>180</v>
      </c>
      <c r="D104" s="40" t="n">
        <v>880</v>
      </c>
      <c r="E104" s="40" t="n">
        <v>9592</v>
      </c>
      <c r="F104" s="39" t="s">
        <v>60</v>
      </c>
      <c r="G104" s="41" t="n">
        <v>0.9903</v>
      </c>
      <c r="H104" s="42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3.3" outlineLevel="0" r="105">
      <c r="A105" s="39" t="s">
        <v>170</v>
      </c>
      <c r="B105" s="39" t="s">
        <v>137</v>
      </c>
      <c r="C105" s="40" t="n">
        <v>72</v>
      </c>
      <c r="D105" s="40" t="n">
        <v>144</v>
      </c>
      <c r="E105" s="40" t="n">
        <v>864</v>
      </c>
      <c r="F105" s="39" t="s">
        <v>90</v>
      </c>
      <c r="G105" s="41" t="n">
        <v>0.9902</v>
      </c>
      <c r="H105" s="42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3.3" outlineLevel="0" r="106">
      <c r="A106" s="39" t="s">
        <v>344</v>
      </c>
      <c r="B106" s="39" t="s">
        <v>168</v>
      </c>
      <c r="C106" s="40" t="n">
        <v>2</v>
      </c>
      <c r="D106" s="40" t="n">
        <v>8</v>
      </c>
      <c r="E106" s="40" t="n">
        <v>83</v>
      </c>
      <c r="F106" s="39" t="s">
        <v>490</v>
      </c>
      <c r="G106" s="41" t="n">
        <v>0.9899</v>
      </c>
      <c r="H106" s="42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3.3" outlineLevel="0" r="107">
      <c r="A107" s="39" t="s">
        <v>333</v>
      </c>
      <c r="B107" s="39" t="s">
        <v>74</v>
      </c>
      <c r="C107" s="40" t="n">
        <v>240</v>
      </c>
      <c r="D107" s="40" t="n">
        <v>866</v>
      </c>
      <c r="E107" s="40" t="n">
        <v>7618</v>
      </c>
      <c r="F107" s="39" t="s">
        <v>75</v>
      </c>
      <c r="G107" s="41" t="n">
        <v>0.9892</v>
      </c>
      <c r="H107" s="42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3.3" outlineLevel="0" r="108">
      <c r="A108" s="39" t="s">
        <v>346</v>
      </c>
      <c r="B108" s="39" t="s">
        <v>527</v>
      </c>
      <c r="C108" s="40" t="n">
        <v>50</v>
      </c>
      <c r="D108" s="40" t="n">
        <v>400</v>
      </c>
      <c r="E108" s="40" t="n">
        <v>4008</v>
      </c>
      <c r="F108" s="39" t="s">
        <v>122</v>
      </c>
      <c r="G108" s="41" t="n">
        <v>0.9891</v>
      </c>
      <c r="H108" s="42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3.3" outlineLevel="0" r="109">
      <c r="A109" s="39" t="s">
        <v>521</v>
      </c>
      <c r="B109" s="39" t="s">
        <v>46</v>
      </c>
      <c r="C109" s="40" t="n">
        <v>80</v>
      </c>
      <c r="D109" s="40" t="n">
        <v>320</v>
      </c>
      <c r="E109" s="40" t="n">
        <v>3340</v>
      </c>
      <c r="F109" s="39" t="s">
        <v>515</v>
      </c>
      <c r="G109" s="41" t="n">
        <v>0.9887</v>
      </c>
      <c r="H109" s="42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3.3" outlineLevel="0" r="110">
      <c r="A110" s="39" t="s">
        <v>242</v>
      </c>
      <c r="B110" s="39" t="s">
        <v>59</v>
      </c>
      <c r="C110" s="40" t="n">
        <v>546</v>
      </c>
      <c r="D110" s="40" t="n">
        <v>2056</v>
      </c>
      <c r="E110" s="40" t="n">
        <v>19655</v>
      </c>
      <c r="F110" s="39" t="s">
        <v>60</v>
      </c>
      <c r="G110" s="41" t="n">
        <v>0.9886</v>
      </c>
      <c r="H110" s="42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3.3" outlineLevel="0" r="111">
      <c r="A111" s="39" t="s">
        <v>508</v>
      </c>
      <c r="B111" s="39" t="s">
        <v>74</v>
      </c>
      <c r="C111" s="40" t="n">
        <v>188</v>
      </c>
      <c r="D111" s="40" t="n">
        <v>438</v>
      </c>
      <c r="E111" s="40" t="n">
        <v>5256</v>
      </c>
      <c r="F111" s="39" t="s">
        <v>75</v>
      </c>
      <c r="G111" s="41" t="n">
        <v>0.9883</v>
      </c>
      <c r="H111" s="42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3.3" outlineLevel="0" r="112">
      <c r="A112" s="39" t="s">
        <v>381</v>
      </c>
      <c r="B112" s="39" t="s">
        <v>46</v>
      </c>
      <c r="C112" s="40" t="n">
        <v>64</v>
      </c>
      <c r="D112" s="40" t="n">
        <v>64</v>
      </c>
      <c r="E112" s="40" t="n">
        <v>744</v>
      </c>
      <c r="F112" s="39" t="s">
        <v>515</v>
      </c>
      <c r="G112" s="41" t="n">
        <v>0.9879</v>
      </c>
      <c r="H112" s="42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3.3" outlineLevel="0" r="113">
      <c r="A113" s="39" t="s">
        <v>86</v>
      </c>
      <c r="B113" s="39" t="s">
        <v>46</v>
      </c>
      <c r="C113" s="40" t="n">
        <v>128</v>
      </c>
      <c r="D113" s="40" t="n">
        <v>488</v>
      </c>
      <c r="E113" s="40" t="n">
        <v>4244</v>
      </c>
      <c r="F113" s="39" t="s">
        <v>515</v>
      </c>
      <c r="G113" s="41" t="n">
        <v>0.9872</v>
      </c>
      <c r="H113" s="42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3.3" outlineLevel="0" r="114">
      <c r="A114" s="39" t="s">
        <v>50</v>
      </c>
      <c r="B114" s="39" t="s">
        <v>51</v>
      </c>
      <c r="C114" s="40" t="n">
        <v>8</v>
      </c>
      <c r="D114" s="40" t="n">
        <v>32</v>
      </c>
      <c r="E114" s="40" t="n">
        <v>294</v>
      </c>
      <c r="F114" s="39" t="s">
        <v>440</v>
      </c>
      <c r="G114" s="41" t="n">
        <v>0.9869</v>
      </c>
      <c r="H114" s="42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3.3" outlineLevel="0" r="115">
      <c r="A115" s="39" t="s">
        <v>402</v>
      </c>
      <c r="B115" s="39" t="s">
        <v>59</v>
      </c>
      <c r="C115" s="40" t="n">
        <v>72</v>
      </c>
      <c r="D115" s="40" t="n">
        <v>384</v>
      </c>
      <c r="E115" s="40" t="n">
        <v>3368</v>
      </c>
      <c r="F115" s="39" t="s">
        <v>60</v>
      </c>
      <c r="G115" s="41" t="n">
        <v>0.9867</v>
      </c>
      <c r="H115" s="42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3.3" outlineLevel="0" r="116">
      <c r="A116" s="39" t="s">
        <v>108</v>
      </c>
      <c r="B116" s="39" t="s">
        <v>62</v>
      </c>
      <c r="C116" s="40" t="n">
        <v>10</v>
      </c>
      <c r="D116" s="40" t="n">
        <v>40</v>
      </c>
      <c r="E116" s="40" t="n">
        <v>539</v>
      </c>
      <c r="F116" s="39" t="s">
        <v>439</v>
      </c>
      <c r="G116" s="41" t="n">
        <v>0.9865</v>
      </c>
      <c r="H116" s="42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3.3" outlineLevel="0" r="117">
      <c r="A117" s="39" t="s">
        <v>298</v>
      </c>
      <c r="B117" s="39" t="s">
        <v>59</v>
      </c>
      <c r="C117" s="40" t="n">
        <v>196</v>
      </c>
      <c r="D117" s="40" t="n">
        <v>784</v>
      </c>
      <c r="E117" s="40" t="n">
        <v>7312</v>
      </c>
      <c r="F117" s="39" t="s">
        <v>60</v>
      </c>
      <c r="G117" s="41" t="n">
        <v>0.9979</v>
      </c>
      <c r="H117" s="42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3.3" outlineLevel="0" r="118">
      <c r="A118" s="39" t="s">
        <v>392</v>
      </c>
      <c r="B118" s="39" t="s">
        <v>43</v>
      </c>
      <c r="C118" s="40" t="n">
        <v>14</v>
      </c>
      <c r="D118" s="40" t="n">
        <v>112</v>
      </c>
      <c r="E118" s="40" t="n">
        <v>1389</v>
      </c>
      <c r="F118" s="39" t="s">
        <v>442</v>
      </c>
      <c r="G118" s="41" t="n">
        <v>0.986</v>
      </c>
      <c r="H118" s="42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3.3" outlineLevel="0" r="119">
      <c r="A119" s="39" t="s">
        <v>53</v>
      </c>
      <c r="B119" s="39" t="s">
        <v>51</v>
      </c>
      <c r="C119" s="40" t="n">
        <v>16</v>
      </c>
      <c r="D119" s="40" t="n">
        <v>16</v>
      </c>
      <c r="E119" s="40" t="n">
        <v>83</v>
      </c>
      <c r="F119" s="39" t="s">
        <v>440</v>
      </c>
      <c r="G119" s="41" t="n">
        <v>0.9915</v>
      </c>
      <c r="H119" s="42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3.3" outlineLevel="0" r="120">
      <c r="A120" s="39" t="s">
        <v>373</v>
      </c>
      <c r="B120" s="39" t="s">
        <v>81</v>
      </c>
      <c r="C120" s="40" t="n">
        <v>44</v>
      </c>
      <c r="D120" s="40" t="n">
        <v>56</v>
      </c>
      <c r="E120" s="40" t="n">
        <v>175</v>
      </c>
      <c r="F120" s="39" t="s">
        <v>444</v>
      </c>
      <c r="G120" s="41" t="n">
        <v>0.9854</v>
      </c>
      <c r="H120" s="42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3.3" outlineLevel="0" r="121">
      <c r="A121" s="39" t="s">
        <v>262</v>
      </c>
      <c r="B121" s="39" t="s">
        <v>43</v>
      </c>
      <c r="C121" s="40" t="n">
        <v>75</v>
      </c>
      <c r="D121" s="40" t="n">
        <v>540</v>
      </c>
      <c r="E121" s="40" t="n">
        <v>7424</v>
      </c>
      <c r="F121" s="39" t="s">
        <v>442</v>
      </c>
      <c r="G121" s="41" t="n">
        <v>0.9984</v>
      </c>
      <c r="H121" s="42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3.3" outlineLevel="0" r="122">
      <c r="A122" s="39" t="s">
        <v>95</v>
      </c>
      <c r="B122" s="39" t="s">
        <v>46</v>
      </c>
      <c r="C122" s="40" t="n">
        <v>18</v>
      </c>
      <c r="D122" s="40" t="n">
        <v>18</v>
      </c>
      <c r="E122" s="40" t="n">
        <v>82</v>
      </c>
      <c r="F122" s="39" t="s">
        <v>515</v>
      </c>
      <c r="G122" s="41" t="n">
        <v>0.9845</v>
      </c>
      <c r="H122" s="42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3.3" outlineLevel="0" r="123">
      <c r="A123" s="39" t="s">
        <v>61</v>
      </c>
      <c r="B123" s="39" t="s">
        <v>62</v>
      </c>
      <c r="C123" s="40" t="n">
        <v>222</v>
      </c>
      <c r="D123" s="40" t="n">
        <v>838</v>
      </c>
      <c r="E123" s="40" t="n">
        <v>7291</v>
      </c>
      <c r="F123" s="39" t="s">
        <v>439</v>
      </c>
      <c r="G123" s="41" t="n">
        <v>0.9845</v>
      </c>
      <c r="H123" s="42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3.3" outlineLevel="0" r="124">
      <c r="A124" s="39" t="s">
        <v>239</v>
      </c>
      <c r="B124" s="39" t="s">
        <v>240</v>
      </c>
      <c r="C124" s="40" t="n">
        <v>32</v>
      </c>
      <c r="D124" s="40" t="n">
        <v>64</v>
      </c>
      <c r="E124" s="40" t="n">
        <v>0</v>
      </c>
      <c r="F124" s="39" t="s">
        <v>535</v>
      </c>
      <c r="G124" s="41" t="n">
        <v>0.9897</v>
      </c>
      <c r="H124" s="42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3.3" outlineLevel="0" r="125">
      <c r="A125" s="39" t="s">
        <v>117</v>
      </c>
      <c r="B125" s="39" t="s">
        <v>59</v>
      </c>
      <c r="C125" s="40" t="n">
        <v>192</v>
      </c>
      <c r="D125" s="40" t="n">
        <v>960</v>
      </c>
      <c r="E125" s="40" t="n">
        <v>9677</v>
      </c>
      <c r="F125" s="39" t="s">
        <v>60</v>
      </c>
      <c r="G125" s="41" t="n">
        <v>0.9833</v>
      </c>
      <c r="H125" s="42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3.3" outlineLevel="0" r="126">
      <c r="A126" s="39" t="s">
        <v>159</v>
      </c>
      <c r="B126" s="39" t="s">
        <v>51</v>
      </c>
      <c r="C126" s="40" t="n">
        <v>8</v>
      </c>
      <c r="D126" s="40" t="n">
        <v>16</v>
      </c>
      <c r="E126" s="40" t="n">
        <v>98</v>
      </c>
      <c r="F126" s="39" t="s">
        <v>440</v>
      </c>
      <c r="G126" s="41" t="n">
        <v>0.9804</v>
      </c>
      <c r="H126" s="42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3.3" outlineLevel="0" r="127">
      <c r="A127" s="39" t="s">
        <v>67</v>
      </c>
      <c r="B127" s="39" t="s">
        <v>66</v>
      </c>
      <c r="C127" s="40" t="n">
        <v>4660</v>
      </c>
      <c r="D127" s="40" t="n">
        <v>23444</v>
      </c>
      <c r="E127" s="40" t="n">
        <v>339303</v>
      </c>
      <c r="F127" s="39" t="s">
        <v>68</v>
      </c>
      <c r="G127" s="41" t="n">
        <v>0.9887</v>
      </c>
      <c r="H127" s="42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3.3" outlineLevel="0" r="128">
      <c r="A128" s="39" t="s">
        <v>455</v>
      </c>
      <c r="B128" s="39" t="s">
        <v>284</v>
      </c>
      <c r="C128" s="40" t="n">
        <v>1</v>
      </c>
      <c r="D128" s="40" t="n">
        <v>4</v>
      </c>
      <c r="E128" s="40" t="n">
        <v>30</v>
      </c>
      <c r="F128" s="39" t="s">
        <v>49</v>
      </c>
      <c r="G128" s="41" t="n">
        <v>0.9802</v>
      </c>
      <c r="H128" s="42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3.3" outlineLevel="0" r="129">
      <c r="A129" s="39" t="s">
        <v>525</v>
      </c>
      <c r="B129" s="39" t="s">
        <v>46</v>
      </c>
      <c r="C129" s="40" t="n">
        <v>1</v>
      </c>
      <c r="D129" s="40" t="n">
        <v>1</v>
      </c>
      <c r="E129" s="40" t="n">
        <v>-1</v>
      </c>
      <c r="F129" s="39" t="s">
        <v>515</v>
      </c>
      <c r="G129" s="41" t="n">
        <v>0.9798</v>
      </c>
      <c r="H129" s="42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3.3" outlineLevel="0" r="130">
      <c r="A130" s="39" t="s">
        <v>429</v>
      </c>
      <c r="B130" s="39" t="s">
        <v>430</v>
      </c>
      <c r="C130" s="40" t="n">
        <v>1</v>
      </c>
      <c r="D130" s="40" t="n">
        <v>1</v>
      </c>
      <c r="E130" s="40" t="n">
        <v>-1</v>
      </c>
      <c r="F130" s="39" t="s">
        <v>90</v>
      </c>
      <c r="G130" s="41" t="n">
        <v>0.9797</v>
      </c>
      <c r="H130" s="42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3.3" outlineLevel="0" r="131">
      <c r="A131" s="39" t="s">
        <v>140</v>
      </c>
      <c r="B131" s="39" t="s">
        <v>141</v>
      </c>
      <c r="C131" s="40" t="n">
        <v>9908</v>
      </c>
      <c r="D131" s="40" t="n">
        <v>9908</v>
      </c>
      <c r="E131" s="40" t="n">
        <v>92302</v>
      </c>
      <c r="F131" s="39" t="s">
        <v>90</v>
      </c>
      <c r="G131" s="41" t="n">
        <v>0.9786</v>
      </c>
      <c r="H131" s="42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3.3" outlineLevel="0" r="132">
      <c r="A132" s="39" t="s">
        <v>282</v>
      </c>
      <c r="B132" s="39" t="s">
        <v>43</v>
      </c>
      <c r="C132" s="40" t="n">
        <v>700</v>
      </c>
      <c r="D132" s="40" t="n">
        <v>2976</v>
      </c>
      <c r="E132" s="40" t="n">
        <v>32312</v>
      </c>
      <c r="F132" s="39" t="s">
        <v>442</v>
      </c>
      <c r="G132" s="41" t="n">
        <v>1</v>
      </c>
      <c r="H132" s="42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3.3" outlineLevel="0" r="133">
      <c r="A133" s="39" t="s">
        <v>481</v>
      </c>
      <c r="B133" s="39" t="s">
        <v>228</v>
      </c>
      <c r="C133" s="40" t="n">
        <v>48</v>
      </c>
      <c r="D133" s="40" t="n">
        <v>288</v>
      </c>
      <c r="E133" s="40" t="n">
        <v>2822</v>
      </c>
      <c r="F133" s="39" t="s">
        <v>229</v>
      </c>
      <c r="G133" s="41" t="n">
        <v>0.9781</v>
      </c>
      <c r="H133" s="42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3.3" outlineLevel="0" r="134">
      <c r="A134" s="39" t="s">
        <v>484</v>
      </c>
      <c r="B134" s="39" t="s">
        <v>141</v>
      </c>
      <c r="C134" s="43" t="n">
        <v>1</v>
      </c>
      <c r="D134" s="43" t="n">
        <v>1</v>
      </c>
      <c r="E134" s="43"/>
      <c r="F134" s="39" t="s">
        <v>90</v>
      </c>
      <c r="G134" s="41" t="n">
        <v>0.9771</v>
      </c>
      <c r="H134" s="42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3.3" outlineLevel="0" r="135">
      <c r="A135" s="39" t="s">
        <v>342</v>
      </c>
      <c r="B135" s="39" t="s">
        <v>84</v>
      </c>
      <c r="C135" s="40" t="n">
        <v>448</v>
      </c>
      <c r="D135" s="40" t="n">
        <v>5376</v>
      </c>
      <c r="E135" s="40" t="n">
        <v>45320</v>
      </c>
      <c r="F135" s="39" t="s">
        <v>445</v>
      </c>
      <c r="G135" s="41" t="n">
        <v>0.9771</v>
      </c>
      <c r="H135" s="42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3.3" outlineLevel="0" r="136">
      <c r="A136" s="39" t="s">
        <v>323</v>
      </c>
      <c r="B136" s="39" t="s">
        <v>529</v>
      </c>
      <c r="C136" s="40" t="n">
        <v>102</v>
      </c>
      <c r="D136" s="40" t="n">
        <v>404</v>
      </c>
      <c r="E136" s="40" t="n">
        <v>4202</v>
      </c>
      <c r="F136" s="39" t="s">
        <v>49</v>
      </c>
      <c r="G136" s="41" t="n">
        <v>0.9886</v>
      </c>
      <c r="H136" s="42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3.3" outlineLevel="0" r="137">
      <c r="A137" s="39" t="s">
        <v>212</v>
      </c>
      <c r="B137" s="39" t="s">
        <v>40</v>
      </c>
      <c r="C137" s="40" t="n">
        <v>2</v>
      </c>
      <c r="D137" s="40" t="n">
        <v>8</v>
      </c>
      <c r="E137" s="40" t="n">
        <v>160</v>
      </c>
      <c r="F137" s="39" t="s">
        <v>41</v>
      </c>
      <c r="G137" s="41" t="n">
        <v>0.9768</v>
      </c>
      <c r="H137" s="42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3.3" outlineLevel="0" r="138">
      <c r="A138" s="39" t="s">
        <v>161</v>
      </c>
      <c r="B138" s="39" t="s">
        <v>162</v>
      </c>
      <c r="C138" s="40" t="n">
        <v>2</v>
      </c>
      <c r="D138" s="40" t="n">
        <v>2</v>
      </c>
      <c r="E138" s="40" t="n">
        <v>20</v>
      </c>
      <c r="F138" s="39" t="s">
        <v>49</v>
      </c>
      <c r="G138" s="41" t="n">
        <v>0.9764</v>
      </c>
      <c r="H138" s="42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3.3" outlineLevel="0" r="139">
      <c r="A139" s="39" t="s">
        <v>263</v>
      </c>
      <c r="B139" s="39" t="s">
        <v>264</v>
      </c>
      <c r="C139" s="40" t="n">
        <v>22</v>
      </c>
      <c r="D139" s="40" t="n">
        <v>44</v>
      </c>
      <c r="E139" s="40" t="n">
        <v>299</v>
      </c>
      <c r="F139" s="39" t="s">
        <v>209</v>
      </c>
      <c r="G139" s="41" t="n">
        <v>0.9762</v>
      </c>
      <c r="H139" s="42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3.3" outlineLevel="0" r="140">
      <c r="A140" s="39" t="s">
        <v>124</v>
      </c>
      <c r="B140" s="39" t="s">
        <v>66</v>
      </c>
      <c r="C140" s="40" t="n">
        <v>2</v>
      </c>
      <c r="D140" s="40" t="n">
        <v>2</v>
      </c>
      <c r="E140" s="40" t="n">
        <v>19</v>
      </c>
      <c r="F140" s="39" t="s">
        <v>476</v>
      </c>
      <c r="G140" s="41" t="n">
        <v>0.9761</v>
      </c>
      <c r="H140" s="42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3.3" outlineLevel="0" r="141">
      <c r="A141" s="39" t="s">
        <v>374</v>
      </c>
      <c r="B141" s="39" t="s">
        <v>526</v>
      </c>
      <c r="C141" s="40" t="n">
        <v>146</v>
      </c>
      <c r="D141" s="40" t="n">
        <v>584</v>
      </c>
      <c r="E141" s="40" t="n">
        <v>13096</v>
      </c>
      <c r="F141" s="39" t="s">
        <v>49</v>
      </c>
      <c r="G141" s="41" t="n">
        <v>0.9756</v>
      </c>
      <c r="H141" s="42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3.3" outlineLevel="0" r="142">
      <c r="A142" s="39" t="s">
        <v>65</v>
      </c>
      <c r="B142" s="39" t="s">
        <v>66</v>
      </c>
      <c r="C142" s="40" t="n">
        <v>212</v>
      </c>
      <c r="D142" s="40" t="n">
        <v>1392</v>
      </c>
      <c r="E142" s="40" t="n">
        <v>13488</v>
      </c>
      <c r="F142" s="39" t="s">
        <v>476</v>
      </c>
      <c r="G142" s="41" t="n">
        <v>0.9876</v>
      </c>
      <c r="H142" s="42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3.3" outlineLevel="0" r="143">
      <c r="A143" s="39" t="s">
        <v>187</v>
      </c>
      <c r="B143" s="39" t="s">
        <v>48</v>
      </c>
      <c r="C143" s="40" t="n">
        <v>288</v>
      </c>
      <c r="D143" s="40" t="n">
        <v>1152</v>
      </c>
      <c r="E143" s="40" t="n">
        <v>16531</v>
      </c>
      <c r="F143" s="39" t="s">
        <v>49</v>
      </c>
      <c r="G143" s="41" t="n">
        <v>0.9752</v>
      </c>
      <c r="H143" s="42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3.3" outlineLevel="0" r="144">
      <c r="A144" s="39" t="s">
        <v>386</v>
      </c>
      <c r="B144" s="39" t="s">
        <v>527</v>
      </c>
      <c r="C144" s="40" t="n">
        <v>128</v>
      </c>
      <c r="D144" s="40" t="n">
        <v>272</v>
      </c>
      <c r="E144" s="40" t="n">
        <v>3646</v>
      </c>
      <c r="F144" s="39" t="s">
        <v>122</v>
      </c>
      <c r="G144" s="41" t="n">
        <v>0.9748</v>
      </c>
      <c r="H144" s="42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3.3" outlineLevel="0" r="145">
      <c r="A145" s="39" t="s">
        <v>383</v>
      </c>
      <c r="B145" s="39" t="s">
        <v>46</v>
      </c>
      <c r="C145" s="40" t="n">
        <v>37</v>
      </c>
      <c r="D145" s="40" t="n">
        <v>296</v>
      </c>
      <c r="E145" s="40" t="n">
        <v>1924</v>
      </c>
      <c r="F145" s="39" t="s">
        <v>515</v>
      </c>
      <c r="G145" s="41" t="n">
        <v>0.9747</v>
      </c>
      <c r="H145" s="42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3.3" outlineLevel="0" r="146">
      <c r="A146" s="39" t="s">
        <v>304</v>
      </c>
      <c r="B146" s="39" t="s">
        <v>46</v>
      </c>
      <c r="C146" s="40" t="n">
        <v>10</v>
      </c>
      <c r="D146" s="40" t="n">
        <v>20</v>
      </c>
      <c r="E146" s="40" t="n">
        <v>83</v>
      </c>
      <c r="F146" s="39" t="s">
        <v>515</v>
      </c>
      <c r="G146" s="41" t="n">
        <v>0.9746</v>
      </c>
      <c r="H146" s="42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3.3" outlineLevel="0" r="147">
      <c r="A147" s="39" t="s">
        <v>268</v>
      </c>
      <c r="B147" s="39" t="s">
        <v>527</v>
      </c>
      <c r="C147" s="40" t="n">
        <v>803</v>
      </c>
      <c r="D147" s="40" t="n">
        <v>1606</v>
      </c>
      <c r="E147" s="40" t="n">
        <v>16109</v>
      </c>
      <c r="F147" s="39" t="s">
        <v>122</v>
      </c>
      <c r="G147" s="41" t="n">
        <v>0.9818</v>
      </c>
      <c r="H147" s="42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3.3" outlineLevel="0" r="148">
      <c r="A148" s="39" t="s">
        <v>80</v>
      </c>
      <c r="B148" s="39" t="s">
        <v>81</v>
      </c>
      <c r="C148" s="40" t="n">
        <v>14</v>
      </c>
      <c r="D148" s="40" t="n">
        <v>34</v>
      </c>
      <c r="E148" s="40" t="n">
        <v>-1</v>
      </c>
      <c r="F148" s="39" t="s">
        <v>444</v>
      </c>
      <c r="G148" s="41" t="n">
        <v>0.9739</v>
      </c>
      <c r="H148" s="42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3.3" outlineLevel="0" r="149">
      <c r="A149" s="39" t="s">
        <v>325</v>
      </c>
      <c r="B149" s="39" t="s">
        <v>322</v>
      </c>
      <c r="C149" s="40" t="n">
        <v>1</v>
      </c>
      <c r="D149" s="40" t="n">
        <v>1</v>
      </c>
      <c r="E149" s="40" t="n">
        <v>-1</v>
      </c>
      <c r="F149" s="39" t="s">
        <v>90</v>
      </c>
      <c r="G149" s="41" t="n">
        <v>0.9725</v>
      </c>
      <c r="H149" s="42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3.3" outlineLevel="0" r="150">
      <c r="A150" s="39" t="s">
        <v>259</v>
      </c>
      <c r="B150" s="39" t="s">
        <v>156</v>
      </c>
      <c r="C150" s="40" t="n">
        <v>39</v>
      </c>
      <c r="D150" s="40" t="n">
        <v>264</v>
      </c>
      <c r="E150" s="40" t="n">
        <v>2237</v>
      </c>
      <c r="F150" s="39" t="s">
        <v>90</v>
      </c>
      <c r="G150" s="41" t="n">
        <v>0.972</v>
      </c>
      <c r="H150" s="42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3.3" outlineLevel="0" r="151">
      <c r="A151" s="39" t="s">
        <v>513</v>
      </c>
      <c r="B151" s="39" t="s">
        <v>74</v>
      </c>
      <c r="C151" s="40" t="n">
        <v>2</v>
      </c>
      <c r="D151" s="40" t="n">
        <v>8</v>
      </c>
      <c r="E151" s="40" t="n">
        <v>96</v>
      </c>
      <c r="F151" s="39" t="s">
        <v>75</v>
      </c>
      <c r="G151" s="41" t="n">
        <v>0.9715</v>
      </c>
      <c r="H151" s="42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3.3" outlineLevel="0" r="152">
      <c r="A152" s="39" t="s">
        <v>123</v>
      </c>
      <c r="B152" s="39" t="s">
        <v>46</v>
      </c>
      <c r="C152" s="40" t="n">
        <v>12</v>
      </c>
      <c r="D152" s="40" t="n">
        <v>48</v>
      </c>
      <c r="E152" s="40" t="n">
        <v>4373</v>
      </c>
      <c r="F152" s="39" t="s">
        <v>515</v>
      </c>
      <c r="G152" s="41" t="n">
        <v>0.9714</v>
      </c>
      <c r="H152" s="42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3.3" outlineLevel="0" r="153">
      <c r="A153" s="39" t="s">
        <v>71</v>
      </c>
      <c r="B153" s="39" t="s">
        <v>59</v>
      </c>
      <c r="C153" s="40" t="n">
        <v>1536</v>
      </c>
      <c r="D153" s="40" t="n">
        <v>6144</v>
      </c>
      <c r="E153" s="40" t="n">
        <v>63283</v>
      </c>
      <c r="F153" s="39" t="s">
        <v>60</v>
      </c>
      <c r="G153" s="41" t="n">
        <v>0.9937</v>
      </c>
      <c r="H153" s="42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3.3" outlineLevel="0" r="154">
      <c r="A154" s="39" t="s">
        <v>172</v>
      </c>
      <c r="B154" s="39" t="s">
        <v>527</v>
      </c>
      <c r="C154" s="40" t="n">
        <v>2</v>
      </c>
      <c r="D154" s="40" t="n">
        <v>4</v>
      </c>
      <c r="E154" s="40" t="n">
        <v>16</v>
      </c>
      <c r="F154" s="39" t="s">
        <v>122</v>
      </c>
      <c r="G154" s="41" t="n">
        <v>0.9705</v>
      </c>
      <c r="H154" s="42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3.3" outlineLevel="0" r="155">
      <c r="A155" s="39" t="s">
        <v>148</v>
      </c>
      <c r="B155" s="39" t="s">
        <v>119</v>
      </c>
      <c r="C155" s="40" t="n">
        <v>62</v>
      </c>
      <c r="D155" s="40" t="n">
        <v>248</v>
      </c>
      <c r="E155" s="40" t="n">
        <v>2714</v>
      </c>
      <c r="F155" s="39" t="s">
        <v>120</v>
      </c>
      <c r="G155" s="41" t="n">
        <v>0.9839</v>
      </c>
      <c r="H155" s="42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3.3" outlineLevel="0" r="156">
      <c r="A156" s="39" t="s">
        <v>280</v>
      </c>
      <c r="B156" s="39" t="s">
        <v>46</v>
      </c>
      <c r="C156" s="40" t="n">
        <v>32</v>
      </c>
      <c r="D156" s="40" t="n">
        <v>128</v>
      </c>
      <c r="E156" s="40" t="n">
        <v>1080</v>
      </c>
      <c r="F156" s="39" t="s">
        <v>515</v>
      </c>
      <c r="G156" s="41" t="n">
        <v>0.9702</v>
      </c>
      <c r="H156" s="42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3.3" outlineLevel="0" r="157">
      <c r="A157" s="39" t="s">
        <v>361</v>
      </c>
      <c r="B157" s="39" t="s">
        <v>43</v>
      </c>
      <c r="C157" s="40" t="n">
        <v>420</v>
      </c>
      <c r="D157" s="40" t="n">
        <v>1680</v>
      </c>
      <c r="E157" s="40" t="n">
        <v>14146</v>
      </c>
      <c r="F157" s="39" t="s">
        <v>442</v>
      </c>
      <c r="G157" s="41" t="n">
        <v>0.9932</v>
      </c>
      <c r="H157" s="42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3.3" outlineLevel="0" r="158">
      <c r="A158" s="39" t="s">
        <v>301</v>
      </c>
      <c r="B158" s="39" t="s">
        <v>302</v>
      </c>
      <c r="C158" s="40" t="n">
        <v>106</v>
      </c>
      <c r="D158" s="40" t="n">
        <v>524</v>
      </c>
      <c r="E158" s="40" t="n">
        <v>6365</v>
      </c>
      <c r="F158" s="39" t="s">
        <v>49</v>
      </c>
      <c r="G158" s="41" t="n">
        <v>0.9699</v>
      </c>
      <c r="H158" s="42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3.3" outlineLevel="0" r="159">
      <c r="A159" s="39" t="s">
        <v>448</v>
      </c>
      <c r="B159" s="39" t="s">
        <v>43</v>
      </c>
      <c r="C159" s="40" t="n">
        <v>152</v>
      </c>
      <c r="D159" s="40" t="n">
        <v>344</v>
      </c>
      <c r="E159" s="40" t="n">
        <v>4150</v>
      </c>
      <c r="F159" s="39" t="s">
        <v>442</v>
      </c>
      <c r="G159" s="41" t="n">
        <v>0.9694</v>
      </c>
      <c r="H159" s="42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3.3" outlineLevel="0" r="160">
      <c r="A160" s="39" t="s">
        <v>257</v>
      </c>
      <c r="B160" s="39" t="s">
        <v>100</v>
      </c>
      <c r="C160" s="40" t="n">
        <v>277</v>
      </c>
      <c r="D160" s="40" t="n">
        <v>1271</v>
      </c>
      <c r="E160" s="40" t="n">
        <v>9975</v>
      </c>
      <c r="F160" s="39" t="s">
        <v>520</v>
      </c>
      <c r="G160" s="41" t="n">
        <v>0.9975</v>
      </c>
      <c r="H160" s="42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3.3" outlineLevel="0" r="161">
      <c r="A161" s="39" t="s">
        <v>94</v>
      </c>
      <c r="B161" s="39" t="s">
        <v>46</v>
      </c>
      <c r="C161" s="40" t="n">
        <v>20</v>
      </c>
      <c r="D161" s="40" t="n">
        <v>120</v>
      </c>
      <c r="E161" s="40" t="n">
        <v>1428</v>
      </c>
      <c r="F161" s="39" t="s">
        <v>515</v>
      </c>
      <c r="G161" s="41" t="n">
        <v>0.9682</v>
      </c>
      <c r="H161" s="42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3.3" outlineLevel="0" r="162">
      <c r="A162" s="39" t="s">
        <v>177</v>
      </c>
      <c r="B162" s="39" t="s">
        <v>43</v>
      </c>
      <c r="C162" s="40" t="n">
        <v>112</v>
      </c>
      <c r="D162" s="40" t="n">
        <v>276</v>
      </c>
      <c r="E162" s="40" t="n">
        <v>1634</v>
      </c>
      <c r="F162" s="39" t="s">
        <v>442</v>
      </c>
      <c r="G162" s="41" t="n">
        <v>0.9678</v>
      </c>
      <c r="H162" s="42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3.3" outlineLevel="0" r="163">
      <c r="A163" s="39" t="s">
        <v>509</v>
      </c>
      <c r="B163" s="39" t="s">
        <v>510</v>
      </c>
      <c r="C163" s="40" t="n">
        <v>24</v>
      </c>
      <c r="D163" s="40" t="n">
        <v>80</v>
      </c>
      <c r="E163" s="40" t="n">
        <v>656</v>
      </c>
      <c r="F163" s="39" t="s">
        <v>122</v>
      </c>
      <c r="G163" s="41" t="n">
        <v>0.9676</v>
      </c>
      <c r="H163" s="42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3.3" outlineLevel="0" r="164">
      <c r="A164" s="39" t="s">
        <v>154</v>
      </c>
      <c r="B164" s="39" t="s">
        <v>59</v>
      </c>
      <c r="C164" s="40" t="n">
        <v>516</v>
      </c>
      <c r="D164" s="40" t="n">
        <v>2064</v>
      </c>
      <c r="E164" s="40" t="n">
        <v>17131</v>
      </c>
      <c r="F164" s="39" t="s">
        <v>60</v>
      </c>
      <c r="G164" s="41" t="n">
        <v>0.9664</v>
      </c>
      <c r="H164" s="42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1580</v>
      </c>
      <c r="D165" s="40" t="n">
        <v>8712</v>
      </c>
      <c r="E165" s="40" t="n">
        <v>89734</v>
      </c>
      <c r="F165" s="39" t="s">
        <v>41</v>
      </c>
      <c r="G165" s="41" t="n">
        <v>0.9662</v>
      </c>
      <c r="H165" s="42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3.3" outlineLevel="0" r="166">
      <c r="A166" s="39" t="s">
        <v>199</v>
      </c>
      <c r="B166" s="39" t="s">
        <v>200</v>
      </c>
      <c r="C166" s="40" t="n">
        <v>32</v>
      </c>
      <c r="D166" s="40" t="n">
        <v>64</v>
      </c>
      <c r="E166" s="40" t="n">
        <v>563</v>
      </c>
      <c r="F166" s="39" t="s">
        <v>201</v>
      </c>
      <c r="G166" s="41" t="n">
        <v>0.9659</v>
      </c>
      <c r="H166" s="42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3.3" outlineLevel="0" r="167">
      <c r="A167" s="39" t="s">
        <v>328</v>
      </c>
      <c r="B167" s="39" t="s">
        <v>527</v>
      </c>
      <c r="C167" s="40" t="n">
        <v>154</v>
      </c>
      <c r="D167" s="40" t="n">
        <v>308</v>
      </c>
      <c r="E167" s="40" t="n">
        <v>3388</v>
      </c>
      <c r="F167" s="39" t="s">
        <v>122</v>
      </c>
      <c r="G167" s="41" t="n">
        <v>0.9762</v>
      </c>
      <c r="H167" s="42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3.3" outlineLevel="0" r="168">
      <c r="A168" s="39" t="s">
        <v>160</v>
      </c>
      <c r="B168" s="39" t="s">
        <v>46</v>
      </c>
      <c r="C168" s="40" t="n">
        <v>24</v>
      </c>
      <c r="D168" s="40" t="n">
        <v>48</v>
      </c>
      <c r="E168" s="40" t="n">
        <v>235</v>
      </c>
      <c r="F168" s="39" t="s">
        <v>515</v>
      </c>
      <c r="G168" s="41" t="n">
        <v>0.9652</v>
      </c>
      <c r="H168" s="42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3.3" outlineLevel="0" r="169">
      <c r="A169" s="39" t="s">
        <v>307</v>
      </c>
      <c r="B169" s="39" t="s">
        <v>74</v>
      </c>
      <c r="C169" s="40" t="n">
        <v>34</v>
      </c>
      <c r="D169" s="40" t="n">
        <v>34</v>
      </c>
      <c r="E169" s="40" t="n">
        <v>-1</v>
      </c>
      <c r="F169" s="39" t="s">
        <v>75</v>
      </c>
      <c r="G169" s="41" t="n">
        <v>0.9986</v>
      </c>
      <c r="H169" s="42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3.3" outlineLevel="0" r="170">
      <c r="A170" s="39" t="s">
        <v>96</v>
      </c>
      <c r="B170" s="39" t="s">
        <v>46</v>
      </c>
      <c r="C170" s="40" t="n">
        <v>160</v>
      </c>
      <c r="D170" s="40" t="n">
        <v>320</v>
      </c>
      <c r="E170" s="40" t="n">
        <v>2240</v>
      </c>
      <c r="F170" s="39" t="s">
        <v>515</v>
      </c>
      <c r="G170" s="41" t="n">
        <v>0.9639</v>
      </c>
      <c r="H170" s="42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3.3" outlineLevel="0" r="171">
      <c r="A171" s="39" t="s">
        <v>288</v>
      </c>
      <c r="B171" s="39" t="s">
        <v>233</v>
      </c>
      <c r="C171" s="40" t="n">
        <v>94</v>
      </c>
      <c r="D171" s="40" t="n">
        <v>376</v>
      </c>
      <c r="E171" s="40" t="n">
        <v>26359</v>
      </c>
      <c r="F171" s="39" t="s">
        <v>209</v>
      </c>
      <c r="G171" s="41" t="n">
        <v>0.9943</v>
      </c>
      <c r="H171" s="42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3.3" outlineLevel="0" r="172">
      <c r="A172" s="39" t="s">
        <v>388</v>
      </c>
      <c r="B172" s="39" t="s">
        <v>46</v>
      </c>
      <c r="C172" s="40" t="n">
        <v>10</v>
      </c>
      <c r="D172" s="40" t="n">
        <v>10</v>
      </c>
      <c r="E172" s="40" t="n">
        <v>183</v>
      </c>
      <c r="F172" s="39" t="s">
        <v>515</v>
      </c>
      <c r="G172" s="41" t="n">
        <v>0.9623</v>
      </c>
      <c r="H172" s="42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3.3" outlineLevel="0" r="173">
      <c r="A173" s="39" t="s">
        <v>387</v>
      </c>
      <c r="B173" s="39" t="s">
        <v>147</v>
      </c>
      <c r="C173" s="40" t="n">
        <v>28</v>
      </c>
      <c r="D173" s="40" t="n">
        <v>40</v>
      </c>
      <c r="E173" s="40" t="n">
        <v>400</v>
      </c>
      <c r="F173" s="39" t="s">
        <v>451</v>
      </c>
      <c r="G173" s="41" t="n">
        <v>0.9612</v>
      </c>
      <c r="H173" s="42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3.3" outlineLevel="0" r="174">
      <c r="A174" s="39" t="s">
        <v>270</v>
      </c>
      <c r="B174" s="39" t="s">
        <v>43</v>
      </c>
      <c r="C174" s="40" t="n">
        <v>286</v>
      </c>
      <c r="D174" s="40" t="n">
        <v>1144</v>
      </c>
      <c r="E174" s="40" t="n">
        <v>8471</v>
      </c>
      <c r="F174" s="39" t="s">
        <v>442</v>
      </c>
      <c r="G174" s="41" t="n">
        <v>0.9919</v>
      </c>
      <c r="H174" s="42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3.3" outlineLevel="0" r="175">
      <c r="A175" s="39" t="s">
        <v>215</v>
      </c>
      <c r="B175" s="39" t="s">
        <v>59</v>
      </c>
      <c r="C175" s="40" t="n">
        <v>118</v>
      </c>
      <c r="D175" s="40" t="n">
        <v>472</v>
      </c>
      <c r="E175" s="40" t="n">
        <v>5475</v>
      </c>
      <c r="F175" s="39" t="s">
        <v>60</v>
      </c>
      <c r="G175" s="41" t="n">
        <v>0.9606</v>
      </c>
      <c r="H175" s="42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3.3" outlineLevel="0" r="176">
      <c r="A176" s="39" t="s">
        <v>517</v>
      </c>
      <c r="B176" s="39" t="s">
        <v>240</v>
      </c>
      <c r="C176" s="40" t="n">
        <v>228</v>
      </c>
      <c r="D176" s="40" t="n">
        <v>1168</v>
      </c>
      <c r="E176" s="40" t="n">
        <v>11535</v>
      </c>
      <c r="F176" s="39" t="s">
        <v>90</v>
      </c>
      <c r="G176" s="41" t="n">
        <v>0.9665</v>
      </c>
      <c r="H176" s="42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3.3" outlineLevel="0" r="177">
      <c r="A177" s="39" t="s">
        <v>417</v>
      </c>
      <c r="B177" s="39" t="s">
        <v>46</v>
      </c>
      <c r="C177" s="40" t="n">
        <v>298</v>
      </c>
      <c r="D177" s="40" t="n">
        <v>596</v>
      </c>
      <c r="E177" s="40" t="n">
        <v>4255</v>
      </c>
      <c r="F177" s="39" t="s">
        <v>515</v>
      </c>
      <c r="G177" s="41" t="n">
        <v>0.9603</v>
      </c>
      <c r="H177" s="42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3.3" outlineLevel="0" r="178">
      <c r="A178" s="39" t="s">
        <v>253</v>
      </c>
      <c r="B178" s="39" t="s">
        <v>147</v>
      </c>
      <c r="C178" s="40" t="n">
        <v>14</v>
      </c>
      <c r="D178" s="40" t="n">
        <v>84</v>
      </c>
      <c r="E178" s="40" t="n">
        <v>840</v>
      </c>
      <c r="F178" s="39" t="s">
        <v>451</v>
      </c>
      <c r="G178" s="41" t="n">
        <v>0.9591</v>
      </c>
      <c r="H178" s="42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3.3" outlineLevel="0" r="179">
      <c r="A179" s="39" t="s">
        <v>446</v>
      </c>
      <c r="B179" s="39" t="s">
        <v>447</v>
      </c>
      <c r="C179" s="40" t="n">
        <v>2</v>
      </c>
      <c r="D179" s="40" t="n">
        <v>8</v>
      </c>
      <c r="E179" s="40" t="n">
        <v>118</v>
      </c>
      <c r="F179" s="39" t="s">
        <v>49</v>
      </c>
      <c r="G179" s="41" t="n">
        <v>0.959</v>
      </c>
      <c r="H179" s="42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3.3" outlineLevel="0" r="180">
      <c r="A180" s="39" t="s">
        <v>423</v>
      </c>
      <c r="B180" s="39" t="s">
        <v>43</v>
      </c>
      <c r="C180" s="40" t="n">
        <v>14</v>
      </c>
      <c r="D180" s="40" t="n">
        <v>14</v>
      </c>
      <c r="E180" s="40" t="n">
        <v>114</v>
      </c>
      <c r="F180" s="39" t="s">
        <v>442</v>
      </c>
      <c r="G180" s="41" t="n">
        <v>0.9588</v>
      </c>
      <c r="H180" s="42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3.3" outlineLevel="0" r="181">
      <c r="A181" s="39" t="s">
        <v>224</v>
      </c>
      <c r="B181" s="39" t="s">
        <v>115</v>
      </c>
      <c r="C181" s="40" t="n">
        <v>20</v>
      </c>
      <c r="D181" s="40" t="n">
        <v>20</v>
      </c>
      <c r="E181" s="40" t="n">
        <v>60</v>
      </c>
      <c r="F181" s="39" t="s">
        <v>442</v>
      </c>
      <c r="G181" s="41" t="n">
        <v>0.9585</v>
      </c>
      <c r="H181" s="42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3.3" outlineLevel="0" r="182">
      <c r="A182" s="39" t="s">
        <v>472</v>
      </c>
      <c r="B182" s="39" t="s">
        <v>43</v>
      </c>
      <c r="C182" s="40" t="n">
        <v>58</v>
      </c>
      <c r="D182" s="40" t="n">
        <v>116</v>
      </c>
      <c r="E182" s="40" t="n">
        <v>428</v>
      </c>
      <c r="F182" s="39" t="s">
        <v>442</v>
      </c>
      <c r="G182" s="41" t="n">
        <v>0.9565</v>
      </c>
      <c r="H182" s="42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3.3" outlineLevel="0" r="183">
      <c r="A183" s="39" t="s">
        <v>382</v>
      </c>
      <c r="B183" s="39" t="s">
        <v>233</v>
      </c>
      <c r="C183" s="40" t="n">
        <v>48</v>
      </c>
      <c r="D183" s="40" t="n">
        <v>192</v>
      </c>
      <c r="E183" s="40" t="n">
        <v>2304</v>
      </c>
      <c r="F183" s="39" t="s">
        <v>209</v>
      </c>
      <c r="G183" s="41" t="n">
        <v>0.9593</v>
      </c>
      <c r="H183" s="42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3.3" outlineLevel="0" r="184">
      <c r="A184" s="39" t="s">
        <v>186</v>
      </c>
      <c r="B184" s="39" t="s">
        <v>46</v>
      </c>
      <c r="C184" s="40" t="n">
        <v>139</v>
      </c>
      <c r="D184" s="40" t="n">
        <v>278</v>
      </c>
      <c r="E184" s="40" t="n">
        <v>1985</v>
      </c>
      <c r="F184" s="39" t="s">
        <v>515</v>
      </c>
      <c r="G184" s="41" t="n">
        <v>0.9544</v>
      </c>
      <c r="H184" s="42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3.3" outlineLevel="0" r="185">
      <c r="A185" s="39" t="s">
        <v>403</v>
      </c>
      <c r="B185" s="39" t="s">
        <v>128</v>
      </c>
      <c r="C185" s="40" t="n">
        <v>44</v>
      </c>
      <c r="D185" s="40" t="n">
        <v>112</v>
      </c>
      <c r="E185" s="40" t="n">
        <v>11200</v>
      </c>
      <c r="F185" s="39" t="s">
        <v>49</v>
      </c>
      <c r="G185" s="41" t="n">
        <v>0.9544</v>
      </c>
      <c r="H185" s="42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3.3" outlineLevel="0" r="186">
      <c r="A186" s="39" t="s">
        <v>354</v>
      </c>
      <c r="B186" s="39" t="s">
        <v>255</v>
      </c>
      <c r="C186" s="40" t="n">
        <v>34</v>
      </c>
      <c r="D186" s="40" t="n">
        <v>272</v>
      </c>
      <c r="E186" s="40" t="n">
        <v>-1</v>
      </c>
      <c r="F186" s="39" t="s">
        <v>491</v>
      </c>
      <c r="G186" s="41" t="n">
        <v>0.9543</v>
      </c>
      <c r="H186" s="42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3.3" outlineLevel="0" r="187">
      <c r="A187" s="39" t="s">
        <v>155</v>
      </c>
      <c r="B187" s="39" t="s">
        <v>156</v>
      </c>
      <c r="C187" s="40" t="n">
        <v>1</v>
      </c>
      <c r="D187" s="40" t="n">
        <v>1</v>
      </c>
      <c r="E187" s="40" t="n">
        <v>-1</v>
      </c>
      <c r="F187" s="39" t="s">
        <v>90</v>
      </c>
      <c r="G187" s="41" t="n">
        <v>0.9543</v>
      </c>
      <c r="H187" s="42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3.3" outlineLevel="0" r="188">
      <c r="A188" s="39" t="s">
        <v>324</v>
      </c>
      <c r="B188" s="39" t="s">
        <v>130</v>
      </c>
      <c r="C188" s="40" t="n">
        <v>268</v>
      </c>
      <c r="D188" s="40" t="n">
        <v>1072</v>
      </c>
      <c r="E188" s="40" t="n">
        <v>13400</v>
      </c>
      <c r="F188" s="39" t="s">
        <v>131</v>
      </c>
      <c r="G188" s="41" t="n">
        <v>0.9539</v>
      </c>
      <c r="H188" s="42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3.3" outlineLevel="0" r="189">
      <c r="A189" s="39" t="s">
        <v>358</v>
      </c>
      <c r="B189" s="39" t="s">
        <v>46</v>
      </c>
      <c r="C189" s="40" t="n">
        <v>134</v>
      </c>
      <c r="D189" s="40" t="n">
        <v>268</v>
      </c>
      <c r="E189" s="40" t="n">
        <v>1914</v>
      </c>
      <c r="F189" s="39" t="s">
        <v>515</v>
      </c>
      <c r="G189" s="41" t="n">
        <v>0.9538</v>
      </c>
      <c r="H189" s="42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3.3" outlineLevel="0" r="190">
      <c r="A190" s="39" t="s">
        <v>335</v>
      </c>
      <c r="B190" s="39" t="s">
        <v>48</v>
      </c>
      <c r="C190" s="40" t="n">
        <v>57</v>
      </c>
      <c r="D190" s="40" t="n">
        <v>456</v>
      </c>
      <c r="E190" s="40" t="n">
        <v>6598</v>
      </c>
      <c r="F190" s="39" t="s">
        <v>49</v>
      </c>
      <c r="G190" s="41" t="n">
        <v>0.9538</v>
      </c>
      <c r="H190" s="42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3.3" outlineLevel="0" r="191">
      <c r="A191" s="39" t="s">
        <v>432</v>
      </c>
      <c r="B191" s="39" t="s">
        <v>322</v>
      </c>
      <c r="C191" s="40" t="n">
        <v>12</v>
      </c>
      <c r="D191" s="40" t="n">
        <v>48</v>
      </c>
      <c r="E191" s="40" t="n">
        <v>-1</v>
      </c>
      <c r="F191" s="39" t="s">
        <v>90</v>
      </c>
      <c r="G191" s="41" t="n">
        <v>0.9535</v>
      </c>
      <c r="H191" s="42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3.3" outlineLevel="0" r="192">
      <c r="A192" s="39" t="s">
        <v>421</v>
      </c>
      <c r="B192" s="39" t="s">
        <v>62</v>
      </c>
      <c r="C192" s="40" t="n">
        <v>600</v>
      </c>
      <c r="D192" s="40" t="n">
        <v>2320</v>
      </c>
      <c r="E192" s="40" t="n">
        <v>18896</v>
      </c>
      <c r="F192" s="39" t="s">
        <v>439</v>
      </c>
      <c r="G192" s="41" t="n">
        <v>0.9535</v>
      </c>
      <c r="H192" s="42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3.3" outlineLevel="0" r="193">
      <c r="A193" s="39" t="s">
        <v>424</v>
      </c>
      <c r="B193" s="39" t="s">
        <v>128</v>
      </c>
      <c r="C193" s="40" t="n">
        <v>86</v>
      </c>
      <c r="D193" s="40" t="n">
        <v>344</v>
      </c>
      <c r="E193" s="40" t="n">
        <v>19405</v>
      </c>
      <c r="F193" s="39" t="s">
        <v>49</v>
      </c>
      <c r="G193" s="41" t="n">
        <v>0.9527</v>
      </c>
      <c r="H193" s="42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3.3" outlineLevel="0" r="194">
      <c r="A194" s="39" t="s">
        <v>245</v>
      </c>
      <c r="B194" s="39" t="s">
        <v>180</v>
      </c>
      <c r="C194" s="40" t="n">
        <v>12</v>
      </c>
      <c r="D194" s="40" t="n">
        <v>12</v>
      </c>
      <c r="E194" s="40" t="n">
        <v>53</v>
      </c>
      <c r="F194" s="39" t="s">
        <v>475</v>
      </c>
      <c r="G194" s="41" t="n">
        <v>0.9525</v>
      </c>
      <c r="H194" s="42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3.3" outlineLevel="0" r="195">
      <c r="A195" s="39" t="s">
        <v>121</v>
      </c>
      <c r="B195" s="39" t="s">
        <v>527</v>
      </c>
      <c r="C195" s="40" t="n">
        <v>42</v>
      </c>
      <c r="D195" s="40" t="n">
        <v>84</v>
      </c>
      <c r="E195" s="40" t="n">
        <v>672</v>
      </c>
      <c r="F195" s="39" t="s">
        <v>122</v>
      </c>
      <c r="G195" s="41" t="n">
        <v>0.9513</v>
      </c>
      <c r="H195" s="42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3.3" outlineLevel="0" r="196">
      <c r="A196" s="39" t="s">
        <v>236</v>
      </c>
      <c r="B196" s="39" t="s">
        <v>46</v>
      </c>
      <c r="C196" s="40" t="n">
        <v>106</v>
      </c>
      <c r="D196" s="40" t="n">
        <v>356</v>
      </c>
      <c r="E196" s="40" t="n">
        <v>3072</v>
      </c>
      <c r="F196" s="39" t="s">
        <v>515</v>
      </c>
      <c r="G196" s="41" t="n">
        <v>0.9989</v>
      </c>
      <c r="H196" s="42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3.3" outlineLevel="0" r="197">
      <c r="A197" s="39" t="s">
        <v>69</v>
      </c>
      <c r="B197" s="39" t="s">
        <v>46</v>
      </c>
      <c r="C197" s="40" t="n">
        <v>756</v>
      </c>
      <c r="D197" s="40" t="n">
        <v>3024</v>
      </c>
      <c r="E197" s="40" t="n">
        <v>26460</v>
      </c>
      <c r="F197" s="39" t="s">
        <v>515</v>
      </c>
      <c r="G197" s="41" t="n">
        <v>0.9487</v>
      </c>
      <c r="H197" s="42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3.3" outlineLevel="0" r="198">
      <c r="A198" s="39" t="s">
        <v>479</v>
      </c>
      <c r="B198" s="39" t="s">
        <v>529</v>
      </c>
      <c r="C198" s="40" t="n">
        <v>12</v>
      </c>
      <c r="D198" s="40" t="n">
        <v>48</v>
      </c>
      <c r="E198" s="40" t="n">
        <v>4800</v>
      </c>
      <c r="F198" s="39" t="s">
        <v>49</v>
      </c>
      <c r="G198" s="41" t="n">
        <v>0.9485</v>
      </c>
      <c r="H198" s="42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3.3" outlineLevel="0" r="199">
      <c r="A199" s="39" t="s">
        <v>106</v>
      </c>
      <c r="B199" s="39" t="s">
        <v>62</v>
      </c>
      <c r="C199" s="40" t="n">
        <v>900</v>
      </c>
      <c r="D199" s="40" t="n">
        <v>4024</v>
      </c>
      <c r="E199" s="40" t="n">
        <v>36216</v>
      </c>
      <c r="F199" s="39" t="s">
        <v>439</v>
      </c>
      <c r="G199" s="41" t="n">
        <v>0.9467</v>
      </c>
      <c r="H199" s="42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3.3" outlineLevel="0" r="200">
      <c r="A200" s="39" t="s">
        <v>300</v>
      </c>
      <c r="B200" s="39" t="s">
        <v>272</v>
      </c>
      <c r="C200" s="40" t="n">
        <v>96</v>
      </c>
      <c r="D200" s="40" t="n">
        <v>96</v>
      </c>
      <c r="E200" s="40" t="n">
        <v>541440</v>
      </c>
      <c r="F200" s="39" t="s">
        <v>273</v>
      </c>
      <c r="G200" s="41" t="n">
        <v>0.9462</v>
      </c>
      <c r="H200" s="42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3.3" outlineLevel="0" r="201">
      <c r="A201" s="39" t="s">
        <v>356</v>
      </c>
      <c r="B201" s="39" t="s">
        <v>128</v>
      </c>
      <c r="C201" s="40" t="n">
        <v>6</v>
      </c>
      <c r="D201" s="40" t="n">
        <v>24</v>
      </c>
      <c r="E201" s="40" t="n">
        <v>1354</v>
      </c>
      <c r="F201" s="39" t="s">
        <v>49</v>
      </c>
      <c r="G201" s="41" t="n">
        <v>0.9457</v>
      </c>
      <c r="H201" s="42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3.3" outlineLevel="0" r="202">
      <c r="A202" s="39" t="s">
        <v>398</v>
      </c>
      <c r="B202" s="39" t="s">
        <v>43</v>
      </c>
      <c r="C202" s="40" t="n">
        <v>2</v>
      </c>
      <c r="D202" s="40" t="n">
        <v>12</v>
      </c>
      <c r="E202" s="40" t="n">
        <v>46</v>
      </c>
      <c r="F202" s="39" t="s">
        <v>442</v>
      </c>
      <c r="G202" s="41" t="n">
        <v>0.9636</v>
      </c>
      <c r="H202" s="42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3.3" outlineLevel="0" r="203">
      <c r="A203" s="39" t="s">
        <v>334</v>
      </c>
      <c r="B203" s="39" t="s">
        <v>59</v>
      </c>
      <c r="C203" s="40" t="n">
        <v>482</v>
      </c>
      <c r="D203" s="40" t="n">
        <v>3464</v>
      </c>
      <c r="E203" s="40" t="n">
        <v>28622</v>
      </c>
      <c r="F203" s="39" t="s">
        <v>60</v>
      </c>
      <c r="G203" s="41" t="n">
        <v>0.9448</v>
      </c>
      <c r="H203" s="42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3.3" outlineLevel="0" r="204">
      <c r="A204" s="39" t="s">
        <v>258</v>
      </c>
      <c r="B204" s="39" t="s">
        <v>184</v>
      </c>
      <c r="C204" s="40" t="n">
        <v>120</v>
      </c>
      <c r="D204" s="40" t="n">
        <v>120</v>
      </c>
      <c r="E204" s="40" t="n">
        <v>866</v>
      </c>
      <c r="F204" s="39" t="s">
        <v>185</v>
      </c>
      <c r="G204" s="41" t="n">
        <v>0.9441</v>
      </c>
      <c r="H204" s="42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3.3" outlineLevel="0" r="205">
      <c r="A205" s="39" t="s">
        <v>261</v>
      </c>
      <c r="B205" s="39" t="s">
        <v>184</v>
      </c>
      <c r="C205" s="40" t="n">
        <v>20</v>
      </c>
      <c r="D205" s="40" t="n">
        <v>20</v>
      </c>
      <c r="E205" s="40" t="n">
        <v>144</v>
      </c>
      <c r="F205" s="39" t="s">
        <v>185</v>
      </c>
      <c r="G205" s="41" t="n">
        <v>0.944</v>
      </c>
      <c r="H205" s="42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3.3" outlineLevel="0" r="206">
      <c r="A206" s="39" t="s">
        <v>336</v>
      </c>
      <c r="B206" s="39" t="s">
        <v>184</v>
      </c>
      <c r="C206" s="40" t="n">
        <v>5</v>
      </c>
      <c r="D206" s="40" t="n">
        <v>10</v>
      </c>
      <c r="E206" s="40" t="n">
        <v>96</v>
      </c>
      <c r="F206" s="39" t="s">
        <v>185</v>
      </c>
      <c r="G206" s="41" t="n">
        <v>0.9438</v>
      </c>
      <c r="H206" s="42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3.3" outlineLevel="0" r="207">
      <c r="A207" s="39" t="s">
        <v>530</v>
      </c>
      <c r="B207" s="39" t="s">
        <v>130</v>
      </c>
      <c r="C207" s="40" t="n">
        <v>1</v>
      </c>
      <c r="D207" s="40" t="n">
        <v>1</v>
      </c>
      <c r="E207" s="40" t="n">
        <v>-1</v>
      </c>
      <c r="F207" s="39" t="s">
        <v>131</v>
      </c>
      <c r="G207" s="41" t="n">
        <v>0.9431</v>
      </c>
      <c r="H207" s="42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3.3" outlineLevel="0" r="208">
      <c r="A208" s="39" t="s">
        <v>91</v>
      </c>
      <c r="B208" s="39" t="s">
        <v>43</v>
      </c>
      <c r="C208" s="40" t="n">
        <v>316</v>
      </c>
      <c r="D208" s="40" t="n">
        <v>944</v>
      </c>
      <c r="E208" s="40" t="n">
        <v>11064</v>
      </c>
      <c r="F208" s="39" t="s">
        <v>442</v>
      </c>
      <c r="G208" s="41" t="n">
        <v>0.9426</v>
      </c>
      <c r="H208" s="42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3.3" outlineLevel="0" r="209">
      <c r="A209" s="39" t="s">
        <v>332</v>
      </c>
      <c r="B209" s="39" t="s">
        <v>184</v>
      </c>
      <c r="C209" s="40" t="n">
        <v>12</v>
      </c>
      <c r="D209" s="40" t="n">
        <v>12</v>
      </c>
      <c r="E209" s="40" t="n">
        <v>43</v>
      </c>
      <c r="F209" s="39" t="s">
        <v>185</v>
      </c>
      <c r="G209" s="41" t="n">
        <v>0.9403</v>
      </c>
      <c r="H209" s="42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3.3" outlineLevel="0" r="210">
      <c r="A210" s="39" t="s">
        <v>368</v>
      </c>
      <c r="B210" s="39" t="s">
        <v>180</v>
      </c>
      <c r="C210" s="40" t="n">
        <v>108</v>
      </c>
      <c r="D210" s="40" t="n">
        <v>1070</v>
      </c>
      <c r="E210" s="40" t="n">
        <v>9330</v>
      </c>
      <c r="F210" s="39" t="s">
        <v>475</v>
      </c>
      <c r="G210" s="41" t="n">
        <v>0.9402</v>
      </c>
      <c r="H210" s="42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3.3" outlineLevel="0" r="211">
      <c r="A211" s="39" t="s">
        <v>343</v>
      </c>
      <c r="B211" s="39" t="s">
        <v>255</v>
      </c>
      <c r="C211" s="40" t="n">
        <v>124</v>
      </c>
      <c r="D211" s="40" t="n">
        <v>496</v>
      </c>
      <c r="E211" s="40" t="n">
        <v>54560</v>
      </c>
      <c r="F211" s="39" t="s">
        <v>491</v>
      </c>
      <c r="G211" s="41" t="n">
        <v>0.9388</v>
      </c>
      <c r="H211" s="42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3.3" outlineLevel="0" r="212">
      <c r="A212" s="39" t="s">
        <v>431</v>
      </c>
      <c r="B212" s="39" t="s">
        <v>180</v>
      </c>
      <c r="C212" s="40" t="n">
        <v>150</v>
      </c>
      <c r="D212" s="40" t="n">
        <v>1000</v>
      </c>
      <c r="E212" s="40" t="n">
        <v>8720</v>
      </c>
      <c r="F212" s="39" t="s">
        <v>475</v>
      </c>
      <c r="G212" s="41" t="n">
        <v>0.938</v>
      </c>
      <c r="H212" s="42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3.3" outlineLevel="0" r="213">
      <c r="A213" s="39" t="s">
        <v>101</v>
      </c>
      <c r="B213" s="39" t="s">
        <v>62</v>
      </c>
      <c r="C213" s="40" t="n">
        <v>1</v>
      </c>
      <c r="D213" s="40" t="n">
        <v>1</v>
      </c>
      <c r="E213" s="40" t="n">
        <v>-1</v>
      </c>
      <c r="F213" s="39" t="s">
        <v>439</v>
      </c>
      <c r="G213" s="41" t="n">
        <v>0.9373</v>
      </c>
      <c r="H213" s="42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3.3" outlineLevel="0" r="214">
      <c r="A214" s="39" t="s">
        <v>116</v>
      </c>
      <c r="B214" s="39" t="s">
        <v>46</v>
      </c>
      <c r="C214" s="40" t="n">
        <v>120</v>
      </c>
      <c r="D214" s="40" t="n">
        <v>664</v>
      </c>
      <c r="E214" s="40" t="n">
        <v>5365</v>
      </c>
      <c r="F214" s="39" t="s">
        <v>515</v>
      </c>
      <c r="G214" s="41" t="n">
        <v>0.9862</v>
      </c>
      <c r="H214" s="42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3.3" outlineLevel="0" r="215">
      <c r="A215" s="39" t="s">
        <v>313</v>
      </c>
      <c r="B215" s="39" t="s">
        <v>180</v>
      </c>
      <c r="C215" s="40" t="n">
        <v>16</v>
      </c>
      <c r="D215" s="40" t="n">
        <v>64</v>
      </c>
      <c r="E215" s="40" t="n">
        <v>452</v>
      </c>
      <c r="F215" s="39" t="s">
        <v>475</v>
      </c>
      <c r="G215" s="41" t="n">
        <v>0.9353</v>
      </c>
      <c r="H215" s="42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3.3" outlineLevel="0" r="216">
      <c r="A216" s="39" t="s">
        <v>254</v>
      </c>
      <c r="B216" s="39" t="s">
        <v>255</v>
      </c>
      <c r="C216" s="40" t="n">
        <v>34</v>
      </c>
      <c r="D216" s="40" t="n">
        <v>272</v>
      </c>
      <c r="E216" s="40" t="n">
        <v>26022</v>
      </c>
      <c r="F216" s="39" t="s">
        <v>491</v>
      </c>
      <c r="G216" s="41" t="n">
        <v>0.9347</v>
      </c>
      <c r="H216" s="42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3.3" outlineLevel="0" r="217">
      <c r="A217" s="39" t="s">
        <v>366</v>
      </c>
      <c r="B217" s="39" t="s">
        <v>180</v>
      </c>
      <c r="C217" s="40" t="n">
        <v>1</v>
      </c>
      <c r="D217" s="40" t="n">
        <v>2</v>
      </c>
      <c r="E217" s="40" t="n">
        <v>19</v>
      </c>
      <c r="F217" s="39" t="s">
        <v>475</v>
      </c>
      <c r="G217" s="41" t="n">
        <v>0.9345</v>
      </c>
      <c r="H217" s="42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3.3" outlineLevel="0" r="218">
      <c r="A218" s="39" t="s">
        <v>183</v>
      </c>
      <c r="B218" s="39" t="s">
        <v>184</v>
      </c>
      <c r="C218" s="40" t="n">
        <v>54</v>
      </c>
      <c r="D218" s="40" t="n">
        <v>230</v>
      </c>
      <c r="E218" s="40" t="n">
        <v>1937</v>
      </c>
      <c r="F218" s="39" t="s">
        <v>185</v>
      </c>
      <c r="G218" s="41" t="n">
        <v>0.9361</v>
      </c>
      <c r="H218" s="42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3.3" outlineLevel="0" r="219">
      <c r="A219" s="39" t="s">
        <v>292</v>
      </c>
      <c r="B219" s="39" t="s">
        <v>184</v>
      </c>
      <c r="C219" s="40" t="n">
        <v>64</v>
      </c>
      <c r="D219" s="40" t="n">
        <v>64</v>
      </c>
      <c r="E219" s="40" t="n">
        <v>372</v>
      </c>
      <c r="F219" s="39" t="s">
        <v>185</v>
      </c>
      <c r="G219" s="41" t="n">
        <v>0.9343</v>
      </c>
      <c r="H219" s="42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3.3" outlineLevel="0" r="220">
      <c r="A220" s="39" t="s">
        <v>330</v>
      </c>
      <c r="B220" s="39" t="s">
        <v>180</v>
      </c>
      <c r="C220" s="40" t="n">
        <v>28</v>
      </c>
      <c r="D220" s="40" t="n">
        <v>120</v>
      </c>
      <c r="E220" s="40" t="n">
        <v>1046</v>
      </c>
      <c r="F220" s="39" t="s">
        <v>475</v>
      </c>
      <c r="G220" s="41" t="n">
        <v>0.9335</v>
      </c>
      <c r="H220" s="42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3.3" outlineLevel="0" r="221">
      <c r="A221" s="39" t="s">
        <v>312</v>
      </c>
      <c r="B221" s="39" t="s">
        <v>527</v>
      </c>
      <c r="C221" s="40" t="n">
        <v>22</v>
      </c>
      <c r="D221" s="40" t="n">
        <v>88</v>
      </c>
      <c r="E221" s="40" t="n">
        <v>739</v>
      </c>
      <c r="F221" s="39" t="s">
        <v>122</v>
      </c>
      <c r="G221" s="41" t="n">
        <v>0.9912</v>
      </c>
      <c r="H221" s="42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3.3" outlineLevel="0" r="222">
      <c r="A222" s="39" t="s">
        <v>164</v>
      </c>
      <c r="B222" s="39" t="s">
        <v>165</v>
      </c>
      <c r="C222" s="40" t="n">
        <v>20</v>
      </c>
      <c r="D222" s="40" t="n">
        <v>80</v>
      </c>
      <c r="E222" s="40" t="n">
        <v>657</v>
      </c>
      <c r="F222" s="39" t="s">
        <v>166</v>
      </c>
      <c r="G222" s="41" t="n">
        <v>0.9301</v>
      </c>
      <c r="H222" s="42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3.3" outlineLevel="0" r="223">
      <c r="A223" s="39" t="s">
        <v>112</v>
      </c>
      <c r="B223" s="39" t="s">
        <v>46</v>
      </c>
      <c r="C223" s="40" t="n">
        <v>2</v>
      </c>
      <c r="D223" s="40" t="n">
        <v>4</v>
      </c>
      <c r="E223" s="40" t="n">
        <v>24</v>
      </c>
      <c r="F223" s="39" t="s">
        <v>515</v>
      </c>
      <c r="G223" s="41" t="n">
        <v>0.9297</v>
      </c>
      <c r="H223" s="42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3.3" outlineLevel="0" r="224">
      <c r="A224" s="39" t="s">
        <v>93</v>
      </c>
      <c r="B224" s="39" t="s">
        <v>59</v>
      </c>
      <c r="C224" s="40" t="n">
        <v>492</v>
      </c>
      <c r="D224" s="40" t="n">
        <v>1968</v>
      </c>
      <c r="E224" s="40" t="n">
        <v>22351</v>
      </c>
      <c r="F224" s="39" t="s">
        <v>60</v>
      </c>
      <c r="G224" s="41" t="n">
        <v>1</v>
      </c>
      <c r="H224" s="42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3.3" outlineLevel="0" r="225">
      <c r="A225" s="39" t="s">
        <v>299</v>
      </c>
      <c r="B225" s="39" t="s">
        <v>168</v>
      </c>
      <c r="C225" s="40" t="n">
        <v>24</v>
      </c>
      <c r="D225" s="40" t="n">
        <v>24</v>
      </c>
      <c r="E225" s="40" t="n">
        <v>312</v>
      </c>
      <c r="F225" s="39" t="s">
        <v>490</v>
      </c>
      <c r="G225" s="41" t="n">
        <v>0.9268</v>
      </c>
      <c r="H225" s="42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3.3" outlineLevel="0" r="226">
      <c r="A226" s="39" t="s">
        <v>149</v>
      </c>
      <c r="B226" s="39" t="s">
        <v>119</v>
      </c>
      <c r="C226" s="40" t="n">
        <v>26</v>
      </c>
      <c r="D226" s="40" t="n">
        <v>144</v>
      </c>
      <c r="E226" s="40" t="n">
        <v>1855</v>
      </c>
      <c r="F226" s="39" t="s">
        <v>120</v>
      </c>
      <c r="G226" s="41" t="n">
        <v>0.994</v>
      </c>
      <c r="H226" s="42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3.3" outlineLevel="0" r="227">
      <c r="A227" s="39" t="s">
        <v>138</v>
      </c>
      <c r="B227" s="39" t="s">
        <v>115</v>
      </c>
      <c r="C227" s="40" t="n">
        <v>46</v>
      </c>
      <c r="D227" s="40" t="n">
        <v>184</v>
      </c>
      <c r="E227" s="40" t="n">
        <v>1879</v>
      </c>
      <c r="F227" s="39" t="s">
        <v>442</v>
      </c>
      <c r="G227" s="41" t="n">
        <v>0.9604</v>
      </c>
      <c r="H227" s="42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3.3" outlineLevel="0" r="228">
      <c r="A228" s="39" t="s">
        <v>283</v>
      </c>
      <c r="B228" s="39" t="s">
        <v>284</v>
      </c>
      <c r="C228" s="40" t="n">
        <v>41</v>
      </c>
      <c r="D228" s="40" t="n">
        <v>164</v>
      </c>
      <c r="E228" s="40" t="n">
        <v>1927</v>
      </c>
      <c r="F228" s="39" t="s">
        <v>49</v>
      </c>
      <c r="G228" s="41" t="n">
        <v>0.9249</v>
      </c>
      <c r="H228" s="42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3.3" outlineLevel="0" r="229">
      <c r="A229" s="39" t="s">
        <v>244</v>
      </c>
      <c r="B229" s="39" t="s">
        <v>130</v>
      </c>
      <c r="C229" s="40" t="n">
        <v>114</v>
      </c>
      <c r="D229" s="40" t="n">
        <v>456</v>
      </c>
      <c r="E229" s="40" t="n">
        <v>5510</v>
      </c>
      <c r="F229" s="39" t="s">
        <v>131</v>
      </c>
      <c r="G229" s="41" t="n">
        <v>0.9985</v>
      </c>
      <c r="H229" s="42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3.3" outlineLevel="0" r="230">
      <c r="A230" s="39" t="s">
        <v>188</v>
      </c>
      <c r="B230" s="39" t="s">
        <v>184</v>
      </c>
      <c r="C230" s="40" t="n">
        <v>120</v>
      </c>
      <c r="D230" s="40" t="n">
        <v>120</v>
      </c>
      <c r="E230" s="40" t="n">
        <v>866</v>
      </c>
      <c r="F230" s="39" t="s">
        <v>185</v>
      </c>
      <c r="G230" s="41" t="n">
        <v>0.9262</v>
      </c>
      <c r="H230" s="42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3.3" outlineLevel="0" r="231">
      <c r="A231" s="39" t="s">
        <v>57</v>
      </c>
      <c r="B231" s="39" t="s">
        <v>43</v>
      </c>
      <c r="C231" s="40" t="n">
        <v>1</v>
      </c>
      <c r="D231" s="40" t="n">
        <v>1</v>
      </c>
      <c r="E231" s="40" t="n">
        <v>-1</v>
      </c>
      <c r="F231" s="39" t="s">
        <v>442</v>
      </c>
      <c r="G231" s="41" t="n">
        <v>0.9243</v>
      </c>
      <c r="H231" s="42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3.3" outlineLevel="0" r="232">
      <c r="A232" s="39" t="s">
        <v>394</v>
      </c>
      <c r="B232" s="39" t="s">
        <v>184</v>
      </c>
      <c r="C232" s="40" t="n">
        <v>120</v>
      </c>
      <c r="D232" s="40" t="n">
        <v>120</v>
      </c>
      <c r="E232" s="40" t="n">
        <v>866</v>
      </c>
      <c r="F232" s="39" t="s">
        <v>185</v>
      </c>
      <c r="G232" s="41" t="n">
        <v>0.9242</v>
      </c>
      <c r="H232" s="42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3.3" outlineLevel="0" r="233">
      <c r="A233" s="39" t="s">
        <v>456</v>
      </c>
      <c r="B233" s="39" t="s">
        <v>457</v>
      </c>
      <c r="C233" s="40" t="n">
        <v>10</v>
      </c>
      <c r="D233" s="40" t="n">
        <v>40</v>
      </c>
      <c r="E233" s="40" t="n">
        <v>252</v>
      </c>
      <c r="F233" s="39" t="s">
        <v>492</v>
      </c>
      <c r="G233" s="41" t="n">
        <v>0.9256</v>
      </c>
      <c r="H233" s="42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3.3" outlineLevel="0" r="234">
      <c r="A234" s="39" t="s">
        <v>316</v>
      </c>
      <c r="B234" s="39" t="s">
        <v>46</v>
      </c>
      <c r="C234" s="40" t="n">
        <v>54</v>
      </c>
      <c r="D234" s="40" t="n">
        <v>108</v>
      </c>
      <c r="E234" s="40" t="n">
        <v>771</v>
      </c>
      <c r="F234" s="39" t="s">
        <v>515</v>
      </c>
      <c r="G234" s="41" t="n">
        <v>0.9238</v>
      </c>
      <c r="H234" s="42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3.3" outlineLevel="0" r="235">
      <c r="A235" s="39" t="s">
        <v>179</v>
      </c>
      <c r="B235" s="39" t="s">
        <v>180</v>
      </c>
      <c r="C235" s="40" t="n">
        <v>54</v>
      </c>
      <c r="D235" s="40" t="n">
        <v>108</v>
      </c>
      <c r="E235" s="40" t="n">
        <v>10800</v>
      </c>
      <c r="F235" s="39" t="s">
        <v>475</v>
      </c>
      <c r="G235" s="41" t="n">
        <v>0.9236</v>
      </c>
      <c r="H235" s="42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3.3" outlineLevel="0" r="236">
      <c r="A236" s="39" t="s">
        <v>281</v>
      </c>
      <c r="B236" s="39" t="s">
        <v>184</v>
      </c>
      <c r="C236" s="40" t="n">
        <v>120</v>
      </c>
      <c r="D236" s="40" t="n">
        <v>120</v>
      </c>
      <c r="E236" s="40" t="n">
        <v>926</v>
      </c>
      <c r="F236" s="39" t="s">
        <v>185</v>
      </c>
      <c r="G236" s="41" t="n">
        <v>0.9221</v>
      </c>
      <c r="H236" s="42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3.3" outlineLevel="0" r="237">
      <c r="A237" s="39" t="s">
        <v>102</v>
      </c>
      <c r="B237" s="39" t="s">
        <v>46</v>
      </c>
      <c r="C237" s="40" t="n">
        <v>7</v>
      </c>
      <c r="D237" s="40" t="n">
        <v>14</v>
      </c>
      <c r="E237" s="40" t="n">
        <v>74</v>
      </c>
      <c r="F237" s="39" t="s">
        <v>515</v>
      </c>
      <c r="G237" s="41" t="n">
        <v>0.9219</v>
      </c>
      <c r="H237" s="42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3.3" outlineLevel="0" r="238">
      <c r="A238" s="39" t="s">
        <v>157</v>
      </c>
      <c r="B238" s="39" t="s">
        <v>100</v>
      </c>
      <c r="C238" s="40" t="n">
        <v>1</v>
      </c>
      <c r="D238" s="40" t="n">
        <v>1</v>
      </c>
      <c r="E238" s="40" t="n">
        <v>4</v>
      </c>
      <c r="F238" s="39" t="s">
        <v>520</v>
      </c>
      <c r="G238" s="41" t="n">
        <v>0.9948</v>
      </c>
      <c r="H238" s="42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3.3" outlineLevel="0" r="239">
      <c r="A239" s="39" t="s">
        <v>411</v>
      </c>
      <c r="B239" s="39" t="s">
        <v>180</v>
      </c>
      <c r="C239" s="40" t="n">
        <v>40</v>
      </c>
      <c r="D239" s="40" t="n">
        <v>160</v>
      </c>
      <c r="E239" s="40" t="n">
        <v>1440</v>
      </c>
      <c r="F239" s="39" t="s">
        <v>475</v>
      </c>
      <c r="G239" s="41" t="n">
        <v>0.9205</v>
      </c>
      <c r="H239" s="42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3.3" outlineLevel="0" r="240">
      <c r="A240" s="39" t="s">
        <v>64</v>
      </c>
      <c r="B240" s="39" t="s">
        <v>46</v>
      </c>
      <c r="C240" s="40" t="n">
        <v>64</v>
      </c>
      <c r="D240" s="40" t="n">
        <v>256</v>
      </c>
      <c r="E240" s="40" t="n">
        <v>1920</v>
      </c>
      <c r="F240" s="39" t="s">
        <v>515</v>
      </c>
      <c r="G240" s="41" t="n">
        <v>0.919</v>
      </c>
      <c r="H240" s="42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3.3" outlineLevel="0" r="241">
      <c r="A241" s="39" t="s">
        <v>523</v>
      </c>
      <c r="B241" s="39" t="s">
        <v>526</v>
      </c>
      <c r="C241" s="40" t="n">
        <v>24</v>
      </c>
      <c r="D241" s="40" t="n">
        <v>144</v>
      </c>
      <c r="E241" s="40" t="n">
        <v>1032</v>
      </c>
      <c r="F241" s="39" t="s">
        <v>49</v>
      </c>
      <c r="G241" s="41" t="n">
        <v>0.9175</v>
      </c>
      <c r="H241" s="42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3.3" outlineLevel="0" r="242">
      <c r="A242" s="39" t="s">
        <v>349</v>
      </c>
      <c r="B242" s="39" t="s">
        <v>84</v>
      </c>
      <c r="C242" s="40" t="n">
        <v>156</v>
      </c>
      <c r="D242" s="40" t="n">
        <v>312</v>
      </c>
      <c r="E242" s="40" t="n">
        <v>2122</v>
      </c>
      <c r="F242" s="39" t="s">
        <v>445</v>
      </c>
      <c r="G242" s="41" t="n">
        <v>0.9173</v>
      </c>
      <c r="H242" s="42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3.3" outlineLevel="0" r="243">
      <c r="A243" s="39" t="s">
        <v>315</v>
      </c>
      <c r="B243" s="39" t="s">
        <v>184</v>
      </c>
      <c r="C243" s="40" t="n">
        <v>76</v>
      </c>
      <c r="D243" s="40" t="n">
        <v>256</v>
      </c>
      <c r="E243" s="40" t="n">
        <v>3046</v>
      </c>
      <c r="F243" s="39" t="s">
        <v>185</v>
      </c>
      <c r="G243" s="41" t="n">
        <v>0.913</v>
      </c>
      <c r="H243" s="42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3.3" outlineLevel="0" r="244">
      <c r="A244" s="39" t="s">
        <v>56</v>
      </c>
      <c r="B244" s="39" t="s">
        <v>51</v>
      </c>
      <c r="C244" s="40" t="n">
        <v>6</v>
      </c>
      <c r="D244" s="40" t="n">
        <v>12</v>
      </c>
      <c r="E244" s="40" t="n">
        <v>73</v>
      </c>
      <c r="F244" s="39" t="s">
        <v>440</v>
      </c>
      <c r="G244" s="41" t="n">
        <v>0.9112</v>
      </c>
      <c r="H244" s="42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3.3" outlineLevel="0" r="245">
      <c r="A245" s="39" t="s">
        <v>175</v>
      </c>
      <c r="B245" s="39" t="s">
        <v>168</v>
      </c>
      <c r="C245" s="40" t="n">
        <v>800</v>
      </c>
      <c r="D245" s="40" t="n">
        <v>800</v>
      </c>
      <c r="E245" s="40" t="n">
        <v>6400</v>
      </c>
      <c r="F245" s="39" t="s">
        <v>490</v>
      </c>
      <c r="G245" s="41" t="n">
        <v>0.9102</v>
      </c>
      <c r="H245" s="42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3.3" outlineLevel="0" r="246">
      <c r="A246" s="39" t="s">
        <v>247</v>
      </c>
      <c r="B246" s="39" t="s">
        <v>526</v>
      </c>
      <c r="C246" s="40" t="n">
        <v>336</v>
      </c>
      <c r="D246" s="40" t="n">
        <v>336</v>
      </c>
      <c r="E246" s="40" t="n">
        <v>2003</v>
      </c>
      <c r="F246" s="39" t="s">
        <v>49</v>
      </c>
      <c r="G246" s="41" t="n">
        <v>0.9721</v>
      </c>
      <c r="H246" s="42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3.3" outlineLevel="0" r="247">
      <c r="A247" s="39" t="s">
        <v>146</v>
      </c>
      <c r="B247" s="39" t="s">
        <v>147</v>
      </c>
      <c r="C247" s="40" t="n">
        <v>5</v>
      </c>
      <c r="D247" s="40" t="n">
        <v>15</v>
      </c>
      <c r="E247" s="40" t="n">
        <v>150</v>
      </c>
      <c r="F247" s="39" t="s">
        <v>451</v>
      </c>
      <c r="G247" s="41" t="n">
        <v>0.9092</v>
      </c>
      <c r="H247" s="42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3.3" outlineLevel="0" r="248">
      <c r="A248" s="39" t="s">
        <v>452</v>
      </c>
      <c r="B248" s="39" t="s">
        <v>74</v>
      </c>
      <c r="C248" s="40" t="n">
        <v>28</v>
      </c>
      <c r="D248" s="40" t="n">
        <v>112</v>
      </c>
      <c r="E248" s="40" t="n">
        <v>1605</v>
      </c>
      <c r="F248" s="39" t="s">
        <v>75</v>
      </c>
      <c r="G248" s="41" t="n">
        <v>0.9089</v>
      </c>
      <c r="H248" s="42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3.3" outlineLevel="0" r="249">
      <c r="A249" s="39" t="s">
        <v>113</v>
      </c>
      <c r="B249" s="39" t="s">
        <v>48</v>
      </c>
      <c r="C249" s="40" t="n">
        <v>84</v>
      </c>
      <c r="D249" s="40" t="n">
        <v>416</v>
      </c>
      <c r="E249" s="40" t="n">
        <v>2334</v>
      </c>
      <c r="F249" s="39" t="s">
        <v>49</v>
      </c>
      <c r="G249" s="41" t="n">
        <v>0.9764</v>
      </c>
      <c r="H249" s="42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3.3" outlineLevel="0" r="250">
      <c r="A250" s="39" t="s">
        <v>389</v>
      </c>
      <c r="B250" s="39" t="s">
        <v>84</v>
      </c>
      <c r="C250" s="40" t="n">
        <v>160</v>
      </c>
      <c r="D250" s="40" t="n">
        <v>320</v>
      </c>
      <c r="E250" s="40" t="n">
        <v>2176</v>
      </c>
      <c r="F250" s="39" t="s">
        <v>445</v>
      </c>
      <c r="G250" s="41" t="n">
        <v>0.9053</v>
      </c>
      <c r="H250" s="42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3.3" outlineLevel="0" r="251">
      <c r="A251" s="39" t="s">
        <v>77</v>
      </c>
      <c r="B251" s="39" t="s">
        <v>59</v>
      </c>
      <c r="C251" s="40" t="n">
        <v>52</v>
      </c>
      <c r="D251" s="40" t="n">
        <v>160</v>
      </c>
      <c r="E251" s="40" t="n">
        <v>1387</v>
      </c>
      <c r="F251" s="39" t="s">
        <v>60</v>
      </c>
      <c r="G251" s="41" t="n">
        <v>0.9374</v>
      </c>
      <c r="H251" s="42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3.3" outlineLevel="0" r="252">
      <c r="A252" s="39" t="s">
        <v>265</v>
      </c>
      <c r="B252" s="39" t="s">
        <v>84</v>
      </c>
      <c r="C252" s="40" t="n">
        <v>64</v>
      </c>
      <c r="D252" s="40" t="n">
        <v>128</v>
      </c>
      <c r="E252" s="40" t="n">
        <v>870</v>
      </c>
      <c r="F252" s="39" t="s">
        <v>445</v>
      </c>
      <c r="G252" s="41" t="n">
        <v>0.9031</v>
      </c>
      <c r="H252" s="42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3.3" outlineLevel="0" r="253">
      <c r="A253" s="39" t="s">
        <v>226</v>
      </c>
      <c r="B253" s="39" t="s">
        <v>46</v>
      </c>
      <c r="C253" s="40" t="n">
        <v>190</v>
      </c>
      <c r="D253" s="40" t="n">
        <v>926</v>
      </c>
      <c r="E253" s="40" t="n">
        <v>7695</v>
      </c>
      <c r="F253" s="39" t="s">
        <v>515</v>
      </c>
      <c r="G253" s="41" t="n">
        <v>0.9124</v>
      </c>
      <c r="H253" s="42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3.3" outlineLevel="0" r="254">
      <c r="A254" s="39" t="s">
        <v>320</v>
      </c>
      <c r="B254" s="39" t="s">
        <v>115</v>
      </c>
      <c r="C254" s="40" t="n">
        <v>9</v>
      </c>
      <c r="D254" s="40" t="n">
        <v>54</v>
      </c>
      <c r="E254" s="40" t="n">
        <v>1019</v>
      </c>
      <c r="F254" s="39" t="s">
        <v>442</v>
      </c>
      <c r="G254" s="41" t="n">
        <v>0.8972</v>
      </c>
      <c r="H254" s="42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3.3" outlineLevel="0" r="255">
      <c r="A255" s="39" t="s">
        <v>370</v>
      </c>
      <c r="B255" s="39" t="s">
        <v>204</v>
      </c>
      <c r="C255" s="40" t="n">
        <v>72</v>
      </c>
      <c r="D255" s="40" t="n">
        <v>864</v>
      </c>
      <c r="E255" s="40" t="n">
        <v>-1</v>
      </c>
      <c r="F255" s="39" t="s">
        <v>90</v>
      </c>
      <c r="G255" s="41" t="n">
        <v>0.8957</v>
      </c>
      <c r="H255" s="42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3.3" outlineLevel="0" r="256">
      <c r="A256" s="39" t="s">
        <v>314</v>
      </c>
      <c r="B256" s="39" t="s">
        <v>74</v>
      </c>
      <c r="C256" s="40" t="n">
        <v>274</v>
      </c>
      <c r="D256" s="40" t="n">
        <v>752</v>
      </c>
      <c r="E256" s="40" t="n">
        <v>6151</v>
      </c>
      <c r="F256" s="39" t="s">
        <v>75</v>
      </c>
      <c r="G256" s="41" t="n">
        <v>0.8954</v>
      </c>
      <c r="H256" s="42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3.3" outlineLevel="0" r="257">
      <c r="A257" s="39" t="s">
        <v>507</v>
      </c>
      <c r="B257" s="39" t="s">
        <v>43</v>
      </c>
      <c r="C257" s="40" t="n">
        <v>9</v>
      </c>
      <c r="D257" s="40" t="n">
        <v>18</v>
      </c>
      <c r="E257" s="40" t="n">
        <v>139</v>
      </c>
      <c r="F257" s="39" t="s">
        <v>442</v>
      </c>
      <c r="G257" s="41" t="n">
        <v>0.8904</v>
      </c>
      <c r="H257" s="42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3.3" outlineLevel="0" r="258">
      <c r="A258" s="39" t="s">
        <v>97</v>
      </c>
      <c r="B258" s="39" t="s">
        <v>40</v>
      </c>
      <c r="C258" s="40" t="n">
        <v>396</v>
      </c>
      <c r="D258" s="40" t="n">
        <v>1418</v>
      </c>
      <c r="E258" s="40" t="n">
        <v>11697</v>
      </c>
      <c r="F258" s="39" t="s">
        <v>41</v>
      </c>
      <c r="G258" s="41" t="n">
        <v>0.992</v>
      </c>
      <c r="H258" s="42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3.3" outlineLevel="0" r="259">
      <c r="A259" s="39" t="s">
        <v>371</v>
      </c>
      <c r="B259" s="39" t="s">
        <v>295</v>
      </c>
      <c r="C259" s="40" t="n">
        <v>4</v>
      </c>
      <c r="D259" s="40" t="n">
        <v>16</v>
      </c>
      <c r="E259" s="40" t="n">
        <v>-1</v>
      </c>
      <c r="F259" s="39" t="s">
        <v>49</v>
      </c>
      <c r="G259" s="41" t="n">
        <v>0.8896</v>
      </c>
      <c r="H259" s="42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3.3" outlineLevel="0" r="260">
      <c r="A260" s="39" t="s">
        <v>195</v>
      </c>
      <c r="B260" s="39" t="s">
        <v>40</v>
      </c>
      <c r="C260" s="40" t="n">
        <v>1180</v>
      </c>
      <c r="D260" s="40" t="n">
        <v>4720</v>
      </c>
      <c r="E260" s="40" t="n">
        <v>44840</v>
      </c>
      <c r="F260" s="39" t="s">
        <v>41</v>
      </c>
      <c r="G260" s="41" t="n">
        <v>0.8881</v>
      </c>
      <c r="H260" s="42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3.3" outlineLevel="0" r="261">
      <c r="A261" s="39" t="s">
        <v>225</v>
      </c>
      <c r="B261" s="39" t="s">
        <v>147</v>
      </c>
      <c r="C261" s="40" t="n">
        <v>14</v>
      </c>
      <c r="D261" s="40" t="n">
        <v>56</v>
      </c>
      <c r="E261" s="40" t="n">
        <v>650</v>
      </c>
      <c r="F261" s="39" t="s">
        <v>451</v>
      </c>
      <c r="G261" s="41" t="n">
        <v>0.9575</v>
      </c>
      <c r="H261" s="42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3.3" outlineLevel="0" r="262">
      <c r="A262" s="39" t="s">
        <v>104</v>
      </c>
      <c r="B262" s="39" t="s">
        <v>46</v>
      </c>
      <c r="C262" s="40" t="n">
        <v>128</v>
      </c>
      <c r="D262" s="40" t="n">
        <v>512</v>
      </c>
      <c r="E262" s="40" t="n">
        <v>3840</v>
      </c>
      <c r="F262" s="39" t="s">
        <v>515</v>
      </c>
      <c r="G262" s="41" t="n">
        <v>0.8816</v>
      </c>
      <c r="H262" s="42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3.3" outlineLevel="0" r="263">
      <c r="A263" s="39" t="s">
        <v>285</v>
      </c>
      <c r="B263" s="39" t="s">
        <v>200</v>
      </c>
      <c r="C263" s="40" t="n">
        <v>12</v>
      </c>
      <c r="D263" s="40" t="n">
        <v>48</v>
      </c>
      <c r="E263" s="40" t="n">
        <v>461</v>
      </c>
      <c r="F263" s="39" t="s">
        <v>201</v>
      </c>
      <c r="G263" s="41" t="n">
        <v>0.8787</v>
      </c>
      <c r="H263" s="42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3.3" outlineLevel="0" r="264">
      <c r="A264" s="39" t="s">
        <v>331</v>
      </c>
      <c r="B264" s="39" t="s">
        <v>59</v>
      </c>
      <c r="C264" s="40" t="n">
        <v>48</v>
      </c>
      <c r="D264" s="40" t="n">
        <v>192</v>
      </c>
      <c r="E264" s="40" t="n">
        <v>1327</v>
      </c>
      <c r="F264" s="39" t="s">
        <v>60</v>
      </c>
      <c r="G264" s="41" t="n">
        <v>0.8777</v>
      </c>
      <c r="H264" s="42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3.3" outlineLevel="0" r="265">
      <c r="A265" s="39" t="s">
        <v>83</v>
      </c>
      <c r="B265" s="39" t="s">
        <v>84</v>
      </c>
      <c r="C265" s="40" t="n">
        <v>64</v>
      </c>
      <c r="D265" s="40" t="n">
        <v>128</v>
      </c>
      <c r="E265" s="40" t="n">
        <v>870</v>
      </c>
      <c r="F265" s="39" t="s">
        <v>445</v>
      </c>
      <c r="G265" s="41" t="n">
        <v>0.8749</v>
      </c>
      <c r="H265" s="42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3.3" outlineLevel="0" r="266">
      <c r="A266" s="39" t="s">
        <v>364</v>
      </c>
      <c r="B266" s="39" t="s">
        <v>130</v>
      </c>
      <c r="C266" s="40" t="n">
        <v>44</v>
      </c>
      <c r="D266" s="40" t="n">
        <v>352</v>
      </c>
      <c r="E266" s="40" t="n">
        <v>2851</v>
      </c>
      <c r="F266" s="39" t="s">
        <v>131</v>
      </c>
      <c r="G266" s="41" t="n">
        <v>0.8727</v>
      </c>
      <c r="H266" s="42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3.3" outlineLevel="0" r="267">
      <c r="A267" s="39" t="s">
        <v>309</v>
      </c>
      <c r="B267" s="39" t="s">
        <v>46</v>
      </c>
      <c r="C267" s="40" t="n">
        <v>170</v>
      </c>
      <c r="D267" s="40" t="n">
        <v>512</v>
      </c>
      <c r="E267" s="40" t="n">
        <v>4608</v>
      </c>
      <c r="F267" s="39" t="s">
        <v>515</v>
      </c>
      <c r="G267" s="41" t="n">
        <v>0.8714</v>
      </c>
      <c r="H267" s="42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3.3" outlineLevel="0" r="268">
      <c r="A268" s="39" t="s">
        <v>384</v>
      </c>
      <c r="B268" s="39" t="s">
        <v>115</v>
      </c>
      <c r="C268" s="40" t="n">
        <v>5</v>
      </c>
      <c r="D268" s="40" t="n">
        <v>10</v>
      </c>
      <c r="E268" s="40" t="n">
        <v>89</v>
      </c>
      <c r="F268" s="39" t="s">
        <v>442</v>
      </c>
      <c r="G268" s="41" t="n">
        <v>0.8669</v>
      </c>
      <c r="H268" s="42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3.3" outlineLevel="0" r="269">
      <c r="A269" s="39" t="s">
        <v>145</v>
      </c>
      <c r="B269" s="39" t="s">
        <v>46</v>
      </c>
      <c r="C269" s="40" t="n">
        <v>9</v>
      </c>
      <c r="D269" s="40" t="n">
        <v>9</v>
      </c>
      <c r="E269" s="40" t="n">
        <v>53</v>
      </c>
      <c r="F269" s="39" t="s">
        <v>515</v>
      </c>
      <c r="G269" s="41" t="n">
        <v>0.8984</v>
      </c>
      <c r="H269" s="42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3.3" outlineLevel="0" r="270">
      <c r="A270" s="39" t="s">
        <v>378</v>
      </c>
      <c r="B270" s="39" t="s">
        <v>137</v>
      </c>
      <c r="C270" s="40" t="n">
        <v>20</v>
      </c>
      <c r="D270" s="40" t="n">
        <v>20</v>
      </c>
      <c r="E270" s="40" t="n">
        <v>2000</v>
      </c>
      <c r="F270" s="39" t="s">
        <v>90</v>
      </c>
      <c r="G270" s="41" t="n">
        <v>0.8645</v>
      </c>
      <c r="H270" s="42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3.3" outlineLevel="0" r="271">
      <c r="A271" s="39" t="s">
        <v>276</v>
      </c>
      <c r="B271" s="39" t="s">
        <v>277</v>
      </c>
      <c r="C271" s="40" t="n">
        <v>158</v>
      </c>
      <c r="D271" s="40" t="n">
        <v>632</v>
      </c>
      <c r="E271" s="40" t="n">
        <v>4550</v>
      </c>
      <c r="F271" s="39" t="s">
        <v>440</v>
      </c>
      <c r="G271" s="41" t="n">
        <v>0.8644</v>
      </c>
      <c r="H271" s="42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3.3" outlineLevel="0" r="272">
      <c r="A272" s="39" t="s">
        <v>462</v>
      </c>
      <c r="B272" s="39" t="s">
        <v>43</v>
      </c>
      <c r="C272" s="40" t="n">
        <v>2</v>
      </c>
      <c r="D272" s="40" t="n">
        <v>12</v>
      </c>
      <c r="E272" s="40" t="n">
        <v>46</v>
      </c>
      <c r="F272" s="39" t="s">
        <v>442</v>
      </c>
      <c r="G272" s="41" t="n">
        <v>0.8636</v>
      </c>
      <c r="H272" s="42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3.3" outlineLevel="0" r="273">
      <c r="A273" s="39" t="s">
        <v>42</v>
      </c>
      <c r="B273" s="39" t="s">
        <v>43</v>
      </c>
      <c r="C273" s="40" t="n">
        <v>30</v>
      </c>
      <c r="D273" s="40" t="n">
        <v>720</v>
      </c>
      <c r="E273" s="40" t="n">
        <v>6898</v>
      </c>
      <c r="F273" s="39" t="s">
        <v>442</v>
      </c>
      <c r="G273" s="41" t="n">
        <v>1</v>
      </c>
      <c r="H273" s="42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3.3" outlineLevel="0" r="274">
      <c r="A274" s="39" t="s">
        <v>420</v>
      </c>
      <c r="B274" s="39" t="s">
        <v>137</v>
      </c>
      <c r="C274" s="40" t="n">
        <v>38</v>
      </c>
      <c r="D274" s="40" t="n">
        <v>38</v>
      </c>
      <c r="E274" s="40" t="n">
        <v>-1</v>
      </c>
      <c r="F274" s="39" t="s">
        <v>90</v>
      </c>
      <c r="G274" s="41" t="n">
        <v>0.8558</v>
      </c>
      <c r="H274" s="42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3.3" outlineLevel="0" r="275">
      <c r="A275" s="39" t="s">
        <v>357</v>
      </c>
      <c r="B275" s="39" t="s">
        <v>168</v>
      </c>
      <c r="C275" s="40" t="n">
        <v>44</v>
      </c>
      <c r="D275" s="40" t="n">
        <v>44</v>
      </c>
      <c r="E275" s="40" t="n">
        <v>352</v>
      </c>
      <c r="F275" s="39" t="s">
        <v>490</v>
      </c>
      <c r="G275" s="41" t="n">
        <v>0.8487</v>
      </c>
      <c r="H275" s="42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3.3" outlineLevel="0" r="276">
      <c r="A276" s="39" t="s">
        <v>235</v>
      </c>
      <c r="B276" s="39" t="s">
        <v>46</v>
      </c>
      <c r="C276" s="40" t="n">
        <v>188</v>
      </c>
      <c r="D276" s="40" t="n">
        <v>278</v>
      </c>
      <c r="E276" s="40" t="n">
        <v>812</v>
      </c>
      <c r="F276" s="39" t="s">
        <v>515</v>
      </c>
      <c r="G276" s="41" t="n">
        <v>0.8461</v>
      </c>
      <c r="H276" s="42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3.3" outlineLevel="0" r="277">
      <c r="A277" s="39" t="s">
        <v>461</v>
      </c>
      <c r="B277" s="39" t="s">
        <v>527</v>
      </c>
      <c r="C277" s="40" t="n">
        <v>4</v>
      </c>
      <c r="D277" s="40" t="n">
        <v>16</v>
      </c>
      <c r="E277" s="40" t="n">
        <v>-1</v>
      </c>
      <c r="F277" s="39" t="s">
        <v>122</v>
      </c>
      <c r="G277" s="41" t="n">
        <v>0.8433</v>
      </c>
      <c r="H277" s="42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3.3" outlineLevel="0" r="278">
      <c r="A278" s="39" t="s">
        <v>256</v>
      </c>
      <c r="B278" s="39" t="s">
        <v>46</v>
      </c>
      <c r="C278" s="40" t="n">
        <v>8</v>
      </c>
      <c r="D278" s="40" t="n">
        <v>32</v>
      </c>
      <c r="E278" s="40" t="n">
        <v>288</v>
      </c>
      <c r="F278" s="39" t="s">
        <v>515</v>
      </c>
      <c r="G278" s="41" t="n">
        <v>0.8429</v>
      </c>
      <c r="H278" s="42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3.3" outlineLevel="0" r="279">
      <c r="A279" s="39" t="s">
        <v>249</v>
      </c>
      <c r="B279" s="39" t="s">
        <v>46</v>
      </c>
      <c r="C279" s="40" t="n">
        <v>36</v>
      </c>
      <c r="D279" s="40" t="n">
        <v>36</v>
      </c>
      <c r="E279" s="40" t="n">
        <v>272</v>
      </c>
      <c r="F279" s="39" t="s">
        <v>515</v>
      </c>
      <c r="G279" s="41" t="n">
        <v>0.8392</v>
      </c>
      <c r="H279" s="42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3.3" outlineLevel="0" r="280">
      <c r="A280" s="39" t="s">
        <v>153</v>
      </c>
      <c r="B280" s="39" t="s">
        <v>46</v>
      </c>
      <c r="C280" s="40" t="n">
        <v>26</v>
      </c>
      <c r="D280" s="40" t="n">
        <v>92</v>
      </c>
      <c r="E280" s="40" t="n">
        <v>765</v>
      </c>
      <c r="F280" s="39" t="s">
        <v>515</v>
      </c>
      <c r="G280" s="41" t="n">
        <v>0.8676</v>
      </c>
      <c r="H280" s="42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3.3" outlineLevel="0" r="281">
      <c r="A281" s="39" t="s">
        <v>454</v>
      </c>
      <c r="B281" s="39" t="s">
        <v>46</v>
      </c>
      <c r="C281" s="40" t="n">
        <v>24</v>
      </c>
      <c r="D281" s="40" t="n">
        <v>96</v>
      </c>
      <c r="E281" s="40" t="n">
        <v>675</v>
      </c>
      <c r="F281" s="39" t="s">
        <v>515</v>
      </c>
      <c r="G281" s="41" t="n">
        <v>0.8375</v>
      </c>
      <c r="H281" s="42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3.3" outlineLevel="0" r="282">
      <c r="A282" s="39" t="s">
        <v>297</v>
      </c>
      <c r="B282" s="39" t="s">
        <v>46</v>
      </c>
      <c r="C282" s="40" t="n">
        <v>22</v>
      </c>
      <c r="D282" s="40" t="n">
        <v>84</v>
      </c>
      <c r="E282" s="40" t="n">
        <v>1156</v>
      </c>
      <c r="F282" s="39" t="s">
        <v>515</v>
      </c>
      <c r="G282" s="41" t="n">
        <v>0.8361</v>
      </c>
      <c r="H282" s="42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3.3" outlineLevel="0" r="283">
      <c r="A283" s="39" t="s">
        <v>369</v>
      </c>
      <c r="B283" s="39" t="s">
        <v>46</v>
      </c>
      <c r="C283" s="40" t="n">
        <v>76</v>
      </c>
      <c r="D283" s="40" t="n">
        <v>738</v>
      </c>
      <c r="E283" s="40" t="n">
        <v>6022</v>
      </c>
      <c r="F283" s="39" t="s">
        <v>515</v>
      </c>
      <c r="G283" s="41" t="n">
        <v>0.8268</v>
      </c>
      <c r="H283" s="42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3.3" outlineLevel="0" r="284">
      <c r="A284" s="39" t="s">
        <v>355</v>
      </c>
      <c r="B284" s="39" t="s">
        <v>168</v>
      </c>
      <c r="C284" s="40" t="n">
        <v>6</v>
      </c>
      <c r="D284" s="40" t="n">
        <v>24</v>
      </c>
      <c r="E284" s="40" t="n">
        <v>146</v>
      </c>
      <c r="F284" s="39" t="s">
        <v>490</v>
      </c>
      <c r="G284" s="41" t="n">
        <v>0.816</v>
      </c>
      <c r="H284" s="42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3.3" outlineLevel="0" r="285">
      <c r="A285" s="39" t="s">
        <v>306</v>
      </c>
      <c r="B285" s="39" t="s">
        <v>46</v>
      </c>
      <c r="C285" s="40" t="n">
        <v>106</v>
      </c>
      <c r="D285" s="40" t="n">
        <v>382</v>
      </c>
      <c r="E285" s="40" t="n">
        <v>3300</v>
      </c>
      <c r="F285" s="39" t="s">
        <v>515</v>
      </c>
      <c r="G285" s="41" t="n">
        <v>0.811</v>
      </c>
      <c r="H285" s="42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3.3" outlineLevel="0" r="286">
      <c r="A286" s="39" t="s">
        <v>363</v>
      </c>
      <c r="B286" s="39" t="s">
        <v>46</v>
      </c>
      <c r="C286" s="40" t="n">
        <v>34</v>
      </c>
      <c r="D286" s="40" t="n">
        <v>58</v>
      </c>
      <c r="E286" s="40" t="n">
        <v>460</v>
      </c>
      <c r="F286" s="39" t="s">
        <v>515</v>
      </c>
      <c r="G286" s="41" t="n">
        <v>0.8101</v>
      </c>
      <c r="H286" s="42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3.3" outlineLevel="0" r="287">
      <c r="A287" s="39" t="s">
        <v>350</v>
      </c>
      <c r="B287" s="39" t="s">
        <v>168</v>
      </c>
      <c r="C287" s="40" t="n">
        <v>600</v>
      </c>
      <c r="D287" s="40" t="n">
        <v>600</v>
      </c>
      <c r="E287" s="40" t="n">
        <v>9144</v>
      </c>
      <c r="F287" s="39" t="s">
        <v>490</v>
      </c>
      <c r="G287" s="41" t="n">
        <v>0.8065</v>
      </c>
      <c r="H287" s="42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3.3" outlineLevel="0" r="288">
      <c r="A288" s="39" t="s">
        <v>222</v>
      </c>
      <c r="B288" s="39" t="s">
        <v>168</v>
      </c>
      <c r="C288" s="40" t="n">
        <v>80</v>
      </c>
      <c r="D288" s="40" t="n">
        <v>80</v>
      </c>
      <c r="E288" s="40" t="n">
        <v>504</v>
      </c>
      <c r="F288" s="39" t="s">
        <v>490</v>
      </c>
      <c r="G288" s="41" t="n">
        <v>0.7977</v>
      </c>
      <c r="H288" s="42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3.3" outlineLevel="0" r="289">
      <c r="A289" s="39" t="s">
        <v>202</v>
      </c>
      <c r="B289" s="39" t="s">
        <v>46</v>
      </c>
      <c r="C289" s="40" t="n">
        <v>42</v>
      </c>
      <c r="D289" s="40" t="n">
        <v>52</v>
      </c>
      <c r="E289" s="40" t="n">
        <v>229</v>
      </c>
      <c r="F289" s="39" t="s">
        <v>515</v>
      </c>
      <c r="G289" s="41" t="n">
        <v>0.8951</v>
      </c>
      <c r="H289" s="42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3.3" outlineLevel="0" r="290">
      <c r="A290" s="39" t="s">
        <v>167</v>
      </c>
      <c r="B290" s="39" t="s">
        <v>168</v>
      </c>
      <c r="C290" s="40" t="n">
        <v>50</v>
      </c>
      <c r="D290" s="40" t="n">
        <v>200</v>
      </c>
      <c r="E290" s="40" t="n">
        <v>2080</v>
      </c>
      <c r="F290" s="39" t="s">
        <v>490</v>
      </c>
      <c r="G290" s="41" t="n">
        <v>0.7956</v>
      </c>
      <c r="H290" s="42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3.3" outlineLevel="0" r="291">
      <c r="A291" s="39" t="s">
        <v>511</v>
      </c>
      <c r="B291" s="39" t="s">
        <v>184</v>
      </c>
      <c r="C291" s="40" t="n">
        <v>8</v>
      </c>
      <c r="D291" s="40" t="n">
        <v>16</v>
      </c>
      <c r="E291" s="40" t="n">
        <v>213</v>
      </c>
      <c r="F291" s="39" t="s">
        <v>185</v>
      </c>
      <c r="G291" s="41" t="n">
        <v>0.8004</v>
      </c>
      <c r="H291" s="42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3.3" outlineLevel="0" r="292">
      <c r="A292" s="39" t="s">
        <v>404</v>
      </c>
      <c r="B292" s="39" t="s">
        <v>396</v>
      </c>
      <c r="C292" s="40" t="n">
        <v>12</v>
      </c>
      <c r="D292" s="40" t="n">
        <v>48</v>
      </c>
      <c r="E292" s="40" t="n">
        <v>440</v>
      </c>
      <c r="F292" s="39" t="s">
        <v>483</v>
      </c>
      <c r="G292" s="41" t="n">
        <v>0.7704</v>
      </c>
      <c r="H292" s="42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3.3" outlineLevel="0" r="293">
      <c r="A293" s="39" t="s">
        <v>232</v>
      </c>
      <c r="B293" s="39" t="s">
        <v>233</v>
      </c>
      <c r="C293" s="40" t="n">
        <v>408</v>
      </c>
      <c r="D293" s="40" t="n">
        <v>912</v>
      </c>
      <c r="E293" s="40" t="n">
        <v>5828</v>
      </c>
      <c r="F293" s="39" t="s">
        <v>234</v>
      </c>
      <c r="G293" s="41" t="n">
        <v>0.8697</v>
      </c>
      <c r="H293" s="42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3.3" outlineLevel="0" r="294">
      <c r="A294" s="39" t="s">
        <v>318</v>
      </c>
      <c r="B294" s="39" t="s">
        <v>277</v>
      </c>
      <c r="C294" s="40" t="n">
        <v>178</v>
      </c>
      <c r="D294" s="40" t="n">
        <v>1282</v>
      </c>
      <c r="E294" s="40" t="n">
        <v>11538</v>
      </c>
      <c r="F294" s="39" t="s">
        <v>440</v>
      </c>
      <c r="G294" s="41" t="n">
        <v>0.7577</v>
      </c>
      <c r="H294" s="42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3.3" outlineLevel="0" r="295">
      <c r="A295" s="39" t="s">
        <v>250</v>
      </c>
      <c r="B295" s="39" t="s">
        <v>528</v>
      </c>
      <c r="C295" s="40" t="n">
        <v>8</v>
      </c>
      <c r="D295" s="40" t="n">
        <v>32</v>
      </c>
      <c r="E295" s="40" t="n">
        <v>151</v>
      </c>
      <c r="F295" s="39" t="s">
        <v>493</v>
      </c>
      <c r="G295" s="41" t="n">
        <v>0.7523</v>
      </c>
      <c r="H295" s="42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3.3" outlineLevel="0" r="296">
      <c r="A296" s="39" t="s">
        <v>252</v>
      </c>
      <c r="B296" s="39" t="s">
        <v>529</v>
      </c>
      <c r="C296" s="40" t="n">
        <v>1017</v>
      </c>
      <c r="D296" s="40" t="n">
        <v>4068</v>
      </c>
      <c r="E296" s="40" t="n">
        <v>38571</v>
      </c>
      <c r="F296" s="39" t="s">
        <v>49</v>
      </c>
      <c r="G296" s="41" t="n">
        <v>0.7568</v>
      </c>
      <c r="H296" s="42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3.3" outlineLevel="0" r="297">
      <c r="A297" s="39" t="s">
        <v>70</v>
      </c>
      <c r="B297" s="39" t="s">
        <v>62</v>
      </c>
      <c r="C297" s="40" t="n">
        <v>232</v>
      </c>
      <c r="D297" s="40" t="n">
        <v>928</v>
      </c>
      <c r="E297" s="40" t="n">
        <v>8064</v>
      </c>
      <c r="F297" s="39" t="s">
        <v>439</v>
      </c>
      <c r="G297" s="41" t="n">
        <v>0.7498</v>
      </c>
      <c r="H297" s="42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3.3" outlineLevel="0" r="298">
      <c r="A298" s="39" t="s">
        <v>390</v>
      </c>
      <c r="B298" s="39" t="s">
        <v>180</v>
      </c>
      <c r="C298" s="40" t="n">
        <v>10</v>
      </c>
      <c r="D298" s="40" t="n">
        <v>20</v>
      </c>
      <c r="E298" s="40" t="n">
        <v>-1</v>
      </c>
      <c r="F298" s="39" t="s">
        <v>475</v>
      </c>
      <c r="G298" s="41" t="n">
        <v>0.743</v>
      </c>
      <c r="H298" s="42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3.3" outlineLevel="0" r="299">
      <c r="A299" s="39" t="s">
        <v>425</v>
      </c>
      <c r="B299" s="39" t="s">
        <v>272</v>
      </c>
      <c r="C299" s="40" t="n">
        <v>104</v>
      </c>
      <c r="D299" s="40" t="n">
        <v>104</v>
      </c>
      <c r="E299" s="40" t="n">
        <v>586560</v>
      </c>
      <c r="F299" s="39" t="s">
        <v>273</v>
      </c>
      <c r="G299" s="41" t="n">
        <v>0.7286</v>
      </c>
      <c r="H299" s="42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3.3" outlineLevel="0" r="300">
      <c r="A300" s="39" t="s">
        <v>105</v>
      </c>
      <c r="B300" s="39" t="s">
        <v>46</v>
      </c>
      <c r="C300" s="40" t="n">
        <v>124</v>
      </c>
      <c r="D300" s="40" t="n">
        <v>248</v>
      </c>
      <c r="E300" s="40" t="n">
        <v>1771</v>
      </c>
      <c r="F300" s="39" t="s">
        <v>515</v>
      </c>
      <c r="G300" s="41" t="n">
        <v>1</v>
      </c>
      <c r="H300" s="42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3.3" outlineLevel="0" r="301">
      <c r="A301" s="39" t="s">
        <v>512</v>
      </c>
      <c r="B301" s="39" t="s">
        <v>84</v>
      </c>
      <c r="C301" s="40" t="n">
        <v>128</v>
      </c>
      <c r="D301" s="40" t="n">
        <v>256</v>
      </c>
      <c r="E301" s="40" t="n">
        <v>1741</v>
      </c>
      <c r="F301" s="39" t="s">
        <v>445</v>
      </c>
      <c r="G301" s="41" t="n">
        <v>0.716</v>
      </c>
      <c r="H301" s="42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3.3" outlineLevel="0" r="302">
      <c r="A302" s="39" t="s">
        <v>286</v>
      </c>
      <c r="B302" s="39" t="s">
        <v>180</v>
      </c>
      <c r="C302" s="40" t="n">
        <v>62</v>
      </c>
      <c r="D302" s="40" t="n">
        <v>248</v>
      </c>
      <c r="E302" s="40" t="n">
        <v>2232</v>
      </c>
      <c r="F302" s="39" t="s">
        <v>475</v>
      </c>
      <c r="G302" s="41" t="n">
        <v>0.7149</v>
      </c>
      <c r="H302" s="42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3.3" outlineLevel="0" r="303">
      <c r="A303" s="39" t="s">
        <v>310</v>
      </c>
      <c r="B303" s="39" t="s">
        <v>311</v>
      </c>
      <c r="C303" s="40" t="n">
        <v>94</v>
      </c>
      <c r="D303" s="40" t="n">
        <v>220</v>
      </c>
      <c r="E303" s="40" t="n">
        <v>8463</v>
      </c>
      <c r="F303" s="39" t="s">
        <v>49</v>
      </c>
      <c r="G303" s="41" t="n">
        <v>0.7124</v>
      </c>
      <c r="H303" s="42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3.3" outlineLevel="0" r="304">
      <c r="A304" s="39" t="s">
        <v>329</v>
      </c>
      <c r="B304" s="39" t="s">
        <v>137</v>
      </c>
      <c r="C304" s="40" t="n">
        <v>22</v>
      </c>
      <c r="D304" s="40" t="n">
        <v>44</v>
      </c>
      <c r="E304" s="40" t="n">
        <v>-1</v>
      </c>
      <c r="F304" s="39" t="s">
        <v>90</v>
      </c>
      <c r="G304" s="41" t="n">
        <v>0.6971</v>
      </c>
      <c r="H304" s="42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3.3" outlineLevel="0" r="305">
      <c r="A305" s="39" t="s">
        <v>365</v>
      </c>
      <c r="B305" s="39" t="s">
        <v>51</v>
      </c>
      <c r="C305" s="40" t="n">
        <v>164</v>
      </c>
      <c r="D305" s="40" t="n">
        <v>164</v>
      </c>
      <c r="E305" s="40" t="n">
        <v>-1</v>
      </c>
      <c r="F305" s="39" t="s">
        <v>440</v>
      </c>
      <c r="G305" s="41" t="n">
        <v>0.6425</v>
      </c>
      <c r="H305" s="42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3.3" outlineLevel="0" r="306">
      <c r="A306" s="39" t="s">
        <v>410</v>
      </c>
      <c r="B306" s="39" t="s">
        <v>46</v>
      </c>
      <c r="C306" s="40" t="n">
        <v>62</v>
      </c>
      <c r="D306" s="40" t="n">
        <v>124</v>
      </c>
      <c r="E306" s="40" t="n">
        <v>982</v>
      </c>
      <c r="F306" s="39" t="s">
        <v>515</v>
      </c>
      <c r="G306" s="41" t="n">
        <v>0.8944</v>
      </c>
      <c r="H306" s="42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3.3" outlineLevel="0" r="307">
      <c r="A307" s="39" t="s">
        <v>405</v>
      </c>
      <c r="B307" s="39" t="s">
        <v>528</v>
      </c>
      <c r="C307" s="40" t="n">
        <v>12</v>
      </c>
      <c r="D307" s="40" t="n">
        <v>24</v>
      </c>
      <c r="E307" s="40" t="n">
        <v>96</v>
      </c>
      <c r="F307" s="39" t="s">
        <v>493</v>
      </c>
      <c r="G307" s="41" t="n">
        <v>0.6335</v>
      </c>
      <c r="H307" s="42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3.3" outlineLevel="0" r="308">
      <c r="A308" s="39" t="s">
        <v>305</v>
      </c>
      <c r="B308" s="39" t="s">
        <v>527</v>
      </c>
      <c r="C308" s="40" t="n">
        <v>12</v>
      </c>
      <c r="D308" s="40" t="n">
        <v>48</v>
      </c>
      <c r="E308" s="40" t="n">
        <v>-1</v>
      </c>
      <c r="F308" s="39" t="s">
        <v>122</v>
      </c>
      <c r="G308" s="41" t="n">
        <v>0.6231</v>
      </c>
      <c r="H308" s="42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3.3" outlineLevel="0" r="309">
      <c r="A309" s="39" t="s">
        <v>218</v>
      </c>
      <c r="B309" s="39" t="s">
        <v>81</v>
      </c>
      <c r="C309" s="40" t="n">
        <v>1</v>
      </c>
      <c r="D309" s="40" t="n">
        <v>1</v>
      </c>
      <c r="E309" s="40" t="n">
        <v>-1</v>
      </c>
      <c r="F309" s="39" t="s">
        <v>444</v>
      </c>
      <c r="G309" s="41" t="n">
        <v>0.8525</v>
      </c>
      <c r="H309" s="42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3.3" outlineLevel="0" r="310">
      <c r="A310" s="39" t="s">
        <v>458</v>
      </c>
      <c r="B310" s="39" t="s">
        <v>43</v>
      </c>
      <c r="C310" s="40" t="n">
        <v>128</v>
      </c>
      <c r="D310" s="40" t="n">
        <v>512</v>
      </c>
      <c r="E310" s="40" t="n">
        <v>4557</v>
      </c>
      <c r="F310" s="39" t="s">
        <v>442</v>
      </c>
      <c r="G310" s="41" t="n">
        <v>0.6196</v>
      </c>
      <c r="H310" s="42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3.3" outlineLevel="0" r="311">
      <c r="A311" s="39" t="s">
        <v>194</v>
      </c>
      <c r="B311" s="39" t="s">
        <v>62</v>
      </c>
      <c r="C311" s="40" t="n">
        <v>-1</v>
      </c>
      <c r="D311" s="40" t="n">
        <v>-1</v>
      </c>
      <c r="E311" s="40" t="n">
        <v>-1</v>
      </c>
      <c r="F311" s="39" t="s">
        <v>439</v>
      </c>
      <c r="G311" s="41" t="n">
        <v>0.6015</v>
      </c>
      <c r="H311" s="42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3.3" outlineLevel="0" r="312">
      <c r="A312" s="39" t="s">
        <v>337</v>
      </c>
      <c r="B312" s="39" t="s">
        <v>338</v>
      </c>
      <c r="C312" s="40" t="n">
        <v>54</v>
      </c>
      <c r="D312" s="40" t="n">
        <v>216</v>
      </c>
      <c r="E312" s="40" t="n">
        <v>1944</v>
      </c>
      <c r="F312" s="39" t="s">
        <v>209</v>
      </c>
      <c r="G312" s="41" t="n">
        <v>0.5841</v>
      </c>
      <c r="H312" s="42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3.3" outlineLevel="0" r="313">
      <c r="A313" s="39" t="s">
        <v>505</v>
      </c>
      <c r="B313" s="39" t="s">
        <v>529</v>
      </c>
      <c r="C313" s="40" t="n">
        <v>2</v>
      </c>
      <c r="D313" s="40" t="n">
        <v>4</v>
      </c>
      <c r="E313" s="40" t="n">
        <v>400</v>
      </c>
      <c r="F313" s="39" t="s">
        <v>49</v>
      </c>
      <c r="G313" s="41" t="n">
        <v>0.5829</v>
      </c>
      <c r="H313" s="42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3.3" outlineLevel="0" r="314">
      <c r="A314" s="39" t="s">
        <v>436</v>
      </c>
      <c r="B314" s="39" t="s">
        <v>531</v>
      </c>
      <c r="C314" s="40" t="n">
        <v>12</v>
      </c>
      <c r="D314" s="40" t="n">
        <v>48</v>
      </c>
      <c r="E314" s="40" t="n">
        <v>561</v>
      </c>
      <c r="F314" s="39" t="s">
        <v>234</v>
      </c>
      <c r="G314" s="41" t="n">
        <v>0.6251</v>
      </c>
      <c r="H314" s="42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3.3" outlineLevel="0" r="315">
      <c r="A315" s="39" t="s">
        <v>375</v>
      </c>
      <c r="B315" s="39" t="s">
        <v>311</v>
      </c>
      <c r="C315" s="40" t="n">
        <v>40</v>
      </c>
      <c r="D315" s="40" t="n">
        <v>320</v>
      </c>
      <c r="E315" s="40" t="n">
        <v>27200</v>
      </c>
      <c r="F315" s="39" t="s">
        <v>49</v>
      </c>
      <c r="G315" s="41" t="n">
        <v>0.6299</v>
      </c>
      <c r="H315" s="42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3.3" outlineLevel="0" r="316">
      <c r="A316" s="39" t="s">
        <v>127</v>
      </c>
      <c r="B316" s="39" t="s">
        <v>128</v>
      </c>
      <c r="C316" s="40" t="n">
        <v>8</v>
      </c>
      <c r="D316" s="40" t="n">
        <v>16</v>
      </c>
      <c r="E316" s="40" t="n">
        <v>1600</v>
      </c>
      <c r="F316" s="39" t="s">
        <v>49</v>
      </c>
      <c r="G316" s="41" t="n">
        <v>0.5509</v>
      </c>
      <c r="H316" s="42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3.3" outlineLevel="0" r="317">
      <c r="A317" s="39" t="s">
        <v>207</v>
      </c>
      <c r="B317" s="39" t="s">
        <v>208</v>
      </c>
      <c r="C317" s="40" t="n">
        <v>47</v>
      </c>
      <c r="D317" s="40" t="n">
        <v>170</v>
      </c>
      <c r="E317" s="40" t="n">
        <v>5021</v>
      </c>
      <c r="F317" s="39" t="s">
        <v>209</v>
      </c>
      <c r="G317" s="41" t="n">
        <v>0.5272</v>
      </c>
      <c r="H317" s="42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3.3" outlineLevel="0" r="318">
      <c r="A318" s="39" t="s">
        <v>291</v>
      </c>
      <c r="B318" s="39" t="s">
        <v>62</v>
      </c>
      <c r="C318" s="40" t="n">
        <v>2</v>
      </c>
      <c r="D318" s="40" t="n">
        <v>16</v>
      </c>
      <c r="E318" s="40" t="n">
        <v>156</v>
      </c>
      <c r="F318" s="39" t="s">
        <v>439</v>
      </c>
      <c r="G318" s="41" t="n">
        <v>0.5109</v>
      </c>
      <c r="H318" s="42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3.3" outlineLevel="0" r="319">
      <c r="A319" s="39" t="s">
        <v>359</v>
      </c>
      <c r="B319" s="39" t="s">
        <v>277</v>
      </c>
      <c r="C319" s="40" t="n">
        <v>57</v>
      </c>
      <c r="D319" s="40" t="n">
        <v>113</v>
      </c>
      <c r="E319" s="40" t="n">
        <v>172</v>
      </c>
      <c r="F319" s="39" t="s">
        <v>440</v>
      </c>
      <c r="G319" s="41" t="n">
        <v>0.5108</v>
      </c>
      <c r="H319" s="42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3.3" outlineLevel="0" r="320">
      <c r="A320" s="39" t="s">
        <v>196</v>
      </c>
      <c r="B320" s="39" t="s">
        <v>184</v>
      </c>
      <c r="C320" s="40" t="n">
        <v>116</v>
      </c>
      <c r="D320" s="40" t="n">
        <v>116</v>
      </c>
      <c r="E320" s="40" t="n">
        <v>838</v>
      </c>
      <c r="F320" s="39" t="s">
        <v>185</v>
      </c>
      <c r="G320" s="41" t="n">
        <v>0.4961</v>
      </c>
      <c r="H320" s="42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3.3" outlineLevel="0" r="321">
      <c r="A321" s="39" t="s">
        <v>488</v>
      </c>
      <c r="B321" s="39" t="s">
        <v>529</v>
      </c>
      <c r="C321" s="40" t="n">
        <v>2</v>
      </c>
      <c r="D321" s="40" t="n">
        <v>8</v>
      </c>
      <c r="E321" s="40" t="n">
        <v>800</v>
      </c>
      <c r="F321" s="39" t="s">
        <v>49</v>
      </c>
      <c r="G321" s="41" t="n">
        <v>0.4948</v>
      </c>
      <c r="H321" s="42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3.3" outlineLevel="0" r="322">
      <c r="A322" s="39" t="s">
        <v>169</v>
      </c>
      <c r="B322" s="39" t="s">
        <v>62</v>
      </c>
      <c r="C322" s="40" t="n">
        <v>1</v>
      </c>
      <c r="D322" s="40" t="n">
        <v>1</v>
      </c>
      <c r="E322" s="40" t="n">
        <v>-1</v>
      </c>
      <c r="F322" s="39" t="s">
        <v>439</v>
      </c>
      <c r="G322" s="41" t="n">
        <v>0.4164</v>
      </c>
      <c r="H322" s="42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3.3" outlineLevel="0" r="323">
      <c r="A323" s="39" t="s">
        <v>372</v>
      </c>
      <c r="B323" s="39" t="s">
        <v>529</v>
      </c>
      <c r="C323" s="40" t="n">
        <v>2</v>
      </c>
      <c r="D323" s="40" t="n">
        <v>2</v>
      </c>
      <c r="E323" s="40" t="n">
        <v>37</v>
      </c>
      <c r="F323" s="39" t="s">
        <v>49</v>
      </c>
      <c r="G323" s="41" t="n">
        <v>0.4584</v>
      </c>
      <c r="H323" s="42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3.3" outlineLevel="0" r="324">
      <c r="A324" s="39" t="s">
        <v>449</v>
      </c>
      <c r="B324" s="39" t="s">
        <v>450</v>
      </c>
      <c r="C324" s="40" t="n">
        <v>5</v>
      </c>
      <c r="D324" s="40" t="n">
        <v>10</v>
      </c>
      <c r="E324" s="40" t="n">
        <v>123</v>
      </c>
      <c r="F324" s="39" t="s">
        <v>234</v>
      </c>
      <c r="G324" s="41" t="n">
        <v>0.3307</v>
      </c>
      <c r="H324" s="42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3.3" outlineLevel="0" r="325">
      <c r="A325" s="39" t="s">
        <v>269</v>
      </c>
      <c r="B325" s="39" t="s">
        <v>168</v>
      </c>
      <c r="C325" s="40" t="n">
        <v>80</v>
      </c>
      <c r="D325" s="40" t="n">
        <v>80</v>
      </c>
      <c r="E325" s="40" t="n">
        <v>384</v>
      </c>
      <c r="F325" s="39" t="s">
        <v>490</v>
      </c>
      <c r="G325" s="41" t="n">
        <v>0.3742</v>
      </c>
      <c r="H325" s="42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3.3" outlineLevel="0" r="326">
      <c r="A326" s="39" t="s">
        <v>478</v>
      </c>
      <c r="B326" s="39" t="s">
        <v>277</v>
      </c>
      <c r="C326" s="40" t="n">
        <v>18</v>
      </c>
      <c r="D326" s="40" t="n">
        <v>36</v>
      </c>
      <c r="E326" s="40" t="n">
        <v>281</v>
      </c>
      <c r="F326" s="39" t="s">
        <v>440</v>
      </c>
      <c r="G326" s="41" t="n">
        <v>0.289</v>
      </c>
      <c r="H326" s="42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3.3" outlineLevel="0" r="327">
      <c r="A327" s="39" t="s">
        <v>406</v>
      </c>
      <c r="B327" s="39" t="s">
        <v>233</v>
      </c>
      <c r="C327" s="40" t="n">
        <v>22</v>
      </c>
      <c r="D327" s="40" t="n">
        <v>22</v>
      </c>
      <c r="E327" s="40" t="n">
        <v>2200</v>
      </c>
      <c r="F327" s="39" t="s">
        <v>234</v>
      </c>
      <c r="G327" s="41" t="n">
        <v>0.5411</v>
      </c>
      <c r="H327" s="42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3.3" outlineLevel="0" r="328">
      <c r="A328" s="39" t="s">
        <v>339</v>
      </c>
      <c r="B328" s="39" t="s">
        <v>62</v>
      </c>
      <c r="C328" s="40" t="n">
        <v>64</v>
      </c>
      <c r="D328" s="40" t="n">
        <v>256</v>
      </c>
      <c r="E328" s="40" t="n">
        <v>2496</v>
      </c>
      <c r="F328" s="39" t="s">
        <v>439</v>
      </c>
      <c r="G328" s="41" t="n">
        <v>0.2398</v>
      </c>
      <c r="H328" s="42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3.3" outlineLevel="0" r="329">
      <c r="A329" s="39" t="s">
        <v>464</v>
      </c>
      <c r="B329" s="39" t="s">
        <v>465</v>
      </c>
      <c r="C329" s="40" t="n">
        <v>20</v>
      </c>
      <c r="D329" s="40" t="n">
        <v>40</v>
      </c>
      <c r="E329" s="40" t="n">
        <v>4000</v>
      </c>
      <c r="F329" s="39" t="s">
        <v>495</v>
      </c>
      <c r="G329" s="41" t="n">
        <v>0.1991</v>
      </c>
      <c r="H329" s="42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3.3" outlineLevel="0" r="330">
      <c r="A330" s="39" t="s">
        <v>294</v>
      </c>
      <c r="B330" s="39" t="s">
        <v>295</v>
      </c>
      <c r="C330" s="40" t="n">
        <v>8</v>
      </c>
      <c r="D330" s="40" t="n">
        <v>48</v>
      </c>
      <c r="E330" s="40" t="n">
        <v>4800</v>
      </c>
      <c r="F330" s="39" t="s">
        <v>49</v>
      </c>
      <c r="G330" s="41" t="n">
        <v>0.1736</v>
      </c>
      <c r="H330" s="42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3.3" outlineLevel="0" r="331">
      <c r="A331" s="39" t="s">
        <v>345</v>
      </c>
      <c r="B331" s="39" t="s">
        <v>527</v>
      </c>
      <c r="C331" s="40" t="n">
        <v>180</v>
      </c>
      <c r="D331" s="40" t="n">
        <v>1104</v>
      </c>
      <c r="E331" s="40" t="n">
        <v>11705</v>
      </c>
      <c r="F331" s="39" t="s">
        <v>122</v>
      </c>
      <c r="G331" s="41" t="n">
        <v>0.164</v>
      </c>
      <c r="H331" s="42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3.3" outlineLevel="0" r="332">
      <c r="A332" s="39" t="s">
        <v>536</v>
      </c>
      <c r="B332" s="39" t="s">
        <v>43</v>
      </c>
      <c r="C332" s="40" t="n">
        <v>60</v>
      </c>
      <c r="D332" s="40" t="n">
        <v>240</v>
      </c>
      <c r="E332" s="40" t="n">
        <v>28774</v>
      </c>
      <c r="F332" s="39" t="s">
        <v>442</v>
      </c>
      <c r="G332" s="41" t="n">
        <v>1</v>
      </c>
      <c r="H332" s="42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3.3" outlineLevel="0" r="333">
      <c r="A333" s="39" t="s">
        <v>522</v>
      </c>
      <c r="B333" s="39" t="s">
        <v>510</v>
      </c>
      <c r="C333" s="40" t="n">
        <v>28</v>
      </c>
      <c r="D333" s="40" t="n">
        <v>56</v>
      </c>
      <c r="E333" s="40" t="n">
        <v>-1</v>
      </c>
      <c r="F333" s="39" t="s">
        <v>122</v>
      </c>
      <c r="G333" s="41" t="n">
        <v>0.0995</v>
      </c>
      <c r="H333" s="42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3.3" outlineLevel="0" r="334">
      <c r="A334" s="39" t="s">
        <v>380</v>
      </c>
      <c r="B334" s="39" t="s">
        <v>180</v>
      </c>
      <c r="C334" s="40" t="n">
        <v>128</v>
      </c>
      <c r="D334" s="40" t="n">
        <v>1024</v>
      </c>
      <c r="E334" s="40" t="n">
        <v>8724</v>
      </c>
      <c r="F334" s="39" t="s">
        <v>475</v>
      </c>
      <c r="G334" s="41" t="n">
        <v>0.0691</v>
      </c>
      <c r="H334" s="42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3.3" outlineLevel="0" r="335">
      <c r="A335" s="39" t="s">
        <v>237</v>
      </c>
      <c r="B335" s="39" t="s">
        <v>238</v>
      </c>
      <c r="C335" s="40" t="n">
        <v>1</v>
      </c>
      <c r="D335" s="40" t="n">
        <v>2</v>
      </c>
      <c r="E335" s="40" t="n">
        <v>26</v>
      </c>
      <c r="F335" s="39" t="s">
        <v>49</v>
      </c>
      <c r="G335" s="41" t="n">
        <v>0</v>
      </c>
      <c r="H335" s="42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3.3" outlineLevel="0" r="336">
      <c r="A336" s="39" t="s">
        <v>409</v>
      </c>
      <c r="B336" s="39" t="s">
        <v>43</v>
      </c>
      <c r="C336" s="40" t="n">
        <v>10</v>
      </c>
      <c r="D336" s="40" t="n">
        <v>10</v>
      </c>
      <c r="E336" s="40" t="n">
        <v>69</v>
      </c>
      <c r="F336" s="39" t="s">
        <v>442</v>
      </c>
      <c r="G336" s="41" t="n">
        <v>0</v>
      </c>
      <c r="H336" s="42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35" t="s">
        <v>537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266</v>
      </c>
      <c r="B5" s="39" t="s">
        <v>74</v>
      </c>
      <c r="C5" s="40" t="n">
        <v>136</v>
      </c>
      <c r="D5" s="40" t="n">
        <v>444</v>
      </c>
      <c r="E5" s="40" t="n">
        <v>5193</v>
      </c>
      <c r="F5" s="39" t="s">
        <v>75</v>
      </c>
      <c r="G5" s="41" t="n">
        <v>1</v>
      </c>
      <c r="H5" s="42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3.3" outlineLevel="0" r="6">
      <c r="A6" s="39" t="s">
        <v>108</v>
      </c>
      <c r="B6" s="39" t="s">
        <v>62</v>
      </c>
      <c r="C6" s="40" t="n">
        <v>10</v>
      </c>
      <c r="D6" s="40" t="n">
        <v>40</v>
      </c>
      <c r="E6" s="40" t="n">
        <v>539</v>
      </c>
      <c r="F6" s="39" t="s">
        <v>439</v>
      </c>
      <c r="G6" s="41" t="n">
        <v>1</v>
      </c>
      <c r="H6" s="42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3.3" outlineLevel="0" r="7">
      <c r="A7" s="39" t="s">
        <v>163</v>
      </c>
      <c r="B7" s="39" t="s">
        <v>62</v>
      </c>
      <c r="C7" s="40" t="n">
        <v>736</v>
      </c>
      <c r="D7" s="40" t="n">
        <v>4232</v>
      </c>
      <c r="E7" s="40" t="n">
        <v>33941</v>
      </c>
      <c r="F7" s="39" t="s">
        <v>439</v>
      </c>
      <c r="G7" s="41" t="n">
        <v>1</v>
      </c>
      <c r="H7" s="42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3.3" outlineLevel="0" r="8">
      <c r="A8" s="39" t="s">
        <v>198</v>
      </c>
      <c r="B8" s="39" t="s">
        <v>62</v>
      </c>
      <c r="C8" s="40" t="n">
        <v>196</v>
      </c>
      <c r="D8" s="40" t="n">
        <v>784</v>
      </c>
      <c r="E8" s="40" t="n">
        <v>8663</v>
      </c>
      <c r="F8" s="39" t="s">
        <v>439</v>
      </c>
      <c r="G8" s="41" t="n">
        <v>1</v>
      </c>
      <c r="H8" s="42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3.3" outlineLevel="0" r="9">
      <c r="A9" s="39" t="s">
        <v>203</v>
      </c>
      <c r="B9" s="39" t="s">
        <v>204</v>
      </c>
      <c r="C9" s="40" t="n">
        <v>10</v>
      </c>
      <c r="D9" s="40" t="n">
        <v>10</v>
      </c>
      <c r="E9" s="40" t="n">
        <v>36</v>
      </c>
      <c r="F9" s="39" t="s">
        <v>90</v>
      </c>
      <c r="G9" s="41" t="n">
        <v>1</v>
      </c>
      <c r="H9" s="42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3.3" outlineLevel="0" r="10">
      <c r="A10" s="39" t="s">
        <v>78</v>
      </c>
      <c r="B10" s="39" t="s">
        <v>62</v>
      </c>
      <c r="C10" s="40" t="n">
        <v>2562</v>
      </c>
      <c r="D10" s="40" t="n">
        <v>13757</v>
      </c>
      <c r="E10" s="40" t="n">
        <v>107838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3.3" outlineLevel="0" r="11">
      <c r="A11" s="39" t="s">
        <v>534</v>
      </c>
      <c r="B11" s="39" t="s">
        <v>46</v>
      </c>
      <c r="C11" s="40" t="n">
        <v>4</v>
      </c>
      <c r="D11" s="40" t="n">
        <v>24</v>
      </c>
      <c r="E11" s="40" t="n">
        <v>300</v>
      </c>
      <c r="F11" s="39" t="s">
        <v>515</v>
      </c>
      <c r="G11" s="41" t="n">
        <v>1</v>
      </c>
      <c r="H11" s="42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3.3" outlineLevel="0" r="12">
      <c r="A12" s="39" t="s">
        <v>110</v>
      </c>
      <c r="B12" s="39" t="s">
        <v>46</v>
      </c>
      <c r="C12" s="40" t="n">
        <v>7</v>
      </c>
      <c r="D12" s="40" t="n">
        <v>14</v>
      </c>
      <c r="E12" s="40" t="n">
        <v>58</v>
      </c>
      <c r="F12" s="39" t="s">
        <v>515</v>
      </c>
      <c r="G12" s="41" t="n">
        <v>1</v>
      </c>
      <c r="H12" s="42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3.3" outlineLevel="0" r="13">
      <c r="A13" s="39" t="s">
        <v>183</v>
      </c>
      <c r="B13" s="39" t="s">
        <v>184</v>
      </c>
      <c r="C13" s="40" t="n">
        <v>54</v>
      </c>
      <c r="D13" s="40" t="n">
        <v>230</v>
      </c>
      <c r="E13" s="40" t="n">
        <v>1937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3.3" outlineLevel="0" r="14">
      <c r="A14" s="39" t="s">
        <v>261</v>
      </c>
      <c r="B14" s="39" t="s">
        <v>184</v>
      </c>
      <c r="C14" s="40" t="n">
        <v>20</v>
      </c>
      <c r="D14" s="40" t="n">
        <v>20</v>
      </c>
      <c r="E14" s="40" t="n">
        <v>144</v>
      </c>
      <c r="F14" s="39" t="s">
        <v>185</v>
      </c>
      <c r="G14" s="41" t="n">
        <v>1</v>
      </c>
      <c r="H14" s="42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3.3" outlineLevel="0" r="15">
      <c r="A15" s="39" t="s">
        <v>281</v>
      </c>
      <c r="B15" s="39" t="s">
        <v>184</v>
      </c>
      <c r="C15" s="40" t="n">
        <v>120</v>
      </c>
      <c r="D15" s="40" t="n">
        <v>120</v>
      </c>
      <c r="E15" s="40" t="n">
        <v>926</v>
      </c>
      <c r="F15" s="39" t="s">
        <v>185</v>
      </c>
      <c r="G15" s="41" t="n">
        <v>1</v>
      </c>
      <c r="H15" s="42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3.3" outlineLevel="0" r="16">
      <c r="A16" s="39" t="s">
        <v>109</v>
      </c>
      <c r="B16" s="39" t="s">
        <v>74</v>
      </c>
      <c r="C16" s="40" t="n">
        <v>1608</v>
      </c>
      <c r="D16" s="40" t="n">
        <v>7441</v>
      </c>
      <c r="E16" s="40" t="n">
        <v>62578</v>
      </c>
      <c r="F16" s="39" t="s">
        <v>75</v>
      </c>
      <c r="G16" s="41" t="n">
        <v>1</v>
      </c>
      <c r="H16" s="42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3.3" outlineLevel="0" r="17">
      <c r="A17" s="39" t="s">
        <v>102</v>
      </c>
      <c r="B17" s="39" t="s">
        <v>46</v>
      </c>
      <c r="C17" s="40" t="n">
        <v>7</v>
      </c>
      <c r="D17" s="40" t="n">
        <v>14</v>
      </c>
      <c r="E17" s="40" t="n">
        <v>74</v>
      </c>
      <c r="F17" s="39" t="s">
        <v>515</v>
      </c>
      <c r="G17" s="41" t="n">
        <v>1</v>
      </c>
      <c r="H17" s="42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3.3" outlineLevel="0" r="18">
      <c r="A18" s="39" t="s">
        <v>258</v>
      </c>
      <c r="B18" s="39" t="s">
        <v>184</v>
      </c>
      <c r="C18" s="40" t="n">
        <v>120</v>
      </c>
      <c r="D18" s="40" t="n">
        <v>120</v>
      </c>
      <c r="E18" s="40" t="n">
        <v>866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3.3" outlineLevel="0" r="19">
      <c r="A19" s="39" t="s">
        <v>188</v>
      </c>
      <c r="B19" s="39" t="s">
        <v>184</v>
      </c>
      <c r="C19" s="40" t="n">
        <v>120</v>
      </c>
      <c r="D19" s="40" t="n">
        <v>120</v>
      </c>
      <c r="E19" s="40" t="n">
        <v>866</v>
      </c>
      <c r="F19" s="39" t="s">
        <v>185</v>
      </c>
      <c r="G19" s="41" t="n">
        <v>1</v>
      </c>
      <c r="H19" s="42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3.3" outlineLevel="0" r="20">
      <c r="A20" s="39" t="s">
        <v>231</v>
      </c>
      <c r="B20" s="39" t="s">
        <v>184</v>
      </c>
      <c r="C20" s="40" t="n">
        <v>326</v>
      </c>
      <c r="D20" s="40" t="n">
        <v>626</v>
      </c>
      <c r="E20" s="40" t="n">
        <v>4536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3.3" outlineLevel="0" r="21">
      <c r="A21" s="39" t="s">
        <v>149</v>
      </c>
      <c r="B21" s="39" t="s">
        <v>119</v>
      </c>
      <c r="C21" s="40" t="n">
        <v>26</v>
      </c>
      <c r="D21" s="40" t="n">
        <v>144</v>
      </c>
      <c r="E21" s="40" t="n">
        <v>1855</v>
      </c>
      <c r="F21" s="39" t="s">
        <v>120</v>
      </c>
      <c r="G21" s="41" t="n">
        <v>1</v>
      </c>
      <c r="H21" s="42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3.3" outlineLevel="0" r="22">
      <c r="A22" s="39" t="s">
        <v>73</v>
      </c>
      <c r="B22" s="39" t="s">
        <v>74</v>
      </c>
      <c r="C22" s="40" t="n">
        <v>1614</v>
      </c>
      <c r="D22" s="40" t="n">
        <v>9068</v>
      </c>
      <c r="E22" s="40" t="n">
        <v>77985</v>
      </c>
      <c r="F22" s="39" t="s">
        <v>75</v>
      </c>
      <c r="G22" s="41" t="n">
        <v>1</v>
      </c>
      <c r="H22" s="42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3.3" outlineLevel="0" r="23">
      <c r="A23" s="39" t="s">
        <v>353</v>
      </c>
      <c r="B23" s="39" t="s">
        <v>74</v>
      </c>
      <c r="C23" s="40" t="n">
        <v>451</v>
      </c>
      <c r="D23" s="40" t="n">
        <v>2534</v>
      </c>
      <c r="E23" s="40" t="n">
        <v>21792</v>
      </c>
      <c r="F23" s="39" t="s">
        <v>75</v>
      </c>
      <c r="G23" s="41" t="n">
        <v>1</v>
      </c>
      <c r="H23" s="42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3.3" outlineLevel="0" r="24">
      <c r="A24" s="39" t="s">
        <v>319</v>
      </c>
      <c r="B24" s="39" t="s">
        <v>74</v>
      </c>
      <c r="C24" s="40" t="n">
        <v>288</v>
      </c>
      <c r="D24" s="40" t="n">
        <v>1498</v>
      </c>
      <c r="E24" s="40" t="n">
        <v>13482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3.3" outlineLevel="0" r="25">
      <c r="A25" s="39" t="s">
        <v>333</v>
      </c>
      <c r="B25" s="39" t="s">
        <v>74</v>
      </c>
      <c r="C25" s="40" t="n">
        <v>240</v>
      </c>
      <c r="D25" s="40" t="n">
        <v>866</v>
      </c>
      <c r="E25" s="40" t="n">
        <v>7617</v>
      </c>
      <c r="F25" s="39" t="s">
        <v>75</v>
      </c>
      <c r="G25" s="41" t="n">
        <v>1</v>
      </c>
      <c r="H25" s="42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3.3" outlineLevel="0" r="26">
      <c r="A26" s="39" t="s">
        <v>217</v>
      </c>
      <c r="B26" s="39" t="s">
        <v>74</v>
      </c>
      <c r="C26" s="40" t="n">
        <v>88</v>
      </c>
      <c r="D26" s="40" t="n">
        <v>344</v>
      </c>
      <c r="E26" s="40" t="n">
        <v>3618</v>
      </c>
      <c r="F26" s="39" t="s">
        <v>75</v>
      </c>
      <c r="G26" s="41" t="n">
        <v>1</v>
      </c>
      <c r="H26" s="42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3.3" outlineLevel="0" r="27">
      <c r="A27" s="39" t="s">
        <v>189</v>
      </c>
      <c r="B27" s="39" t="s">
        <v>46</v>
      </c>
      <c r="C27" s="40" t="n">
        <v>240</v>
      </c>
      <c r="D27" s="40" t="n">
        <v>1048</v>
      </c>
      <c r="E27" s="40" t="n">
        <v>12283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3.3" outlineLevel="0" r="28">
      <c r="A28" s="39" t="s">
        <v>401</v>
      </c>
      <c r="B28" s="39" t="s">
        <v>46</v>
      </c>
      <c r="C28" s="40" t="n">
        <v>44</v>
      </c>
      <c r="D28" s="40" t="n">
        <v>164</v>
      </c>
      <c r="E28" s="40" t="n">
        <v>1576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3.3" outlineLevel="0" r="29">
      <c r="A29" s="39" t="s">
        <v>94</v>
      </c>
      <c r="B29" s="39" t="s">
        <v>46</v>
      </c>
      <c r="C29" s="40" t="n">
        <v>20</v>
      </c>
      <c r="D29" s="40" t="n">
        <v>120</v>
      </c>
      <c r="E29" s="40" t="n">
        <v>1428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3.3" outlineLevel="0" r="30">
      <c r="A30" s="39" t="s">
        <v>126</v>
      </c>
      <c r="B30" s="39" t="s">
        <v>46</v>
      </c>
      <c r="C30" s="40" t="n">
        <v>104</v>
      </c>
      <c r="D30" s="40" t="n">
        <v>416</v>
      </c>
      <c r="E30" s="40" t="n">
        <v>3257</v>
      </c>
      <c r="F30" s="39" t="s">
        <v>515</v>
      </c>
      <c r="G30" s="41" t="n">
        <v>1</v>
      </c>
      <c r="H30" s="42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3.3" outlineLevel="0" r="31">
      <c r="A31" s="39" t="s">
        <v>57</v>
      </c>
      <c r="B31" s="39" t="s">
        <v>43</v>
      </c>
      <c r="C31" s="40" t="n">
        <v>1</v>
      </c>
      <c r="D31" s="40" t="n">
        <v>1</v>
      </c>
      <c r="E31" s="40" t="n">
        <v>-1</v>
      </c>
      <c r="F31" s="39" t="s">
        <v>442</v>
      </c>
      <c r="G31" s="41" t="n">
        <v>1</v>
      </c>
      <c r="H31" s="42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3.3" outlineLevel="0" r="32">
      <c r="A32" s="39" t="s">
        <v>88</v>
      </c>
      <c r="B32" s="39" t="s">
        <v>89</v>
      </c>
      <c r="C32" s="40" t="n">
        <v>1467</v>
      </c>
      <c r="D32" s="40" t="n">
        <v>1467</v>
      </c>
      <c r="E32" s="40" t="n">
        <v>9021</v>
      </c>
      <c r="F32" s="39" t="s">
        <v>90</v>
      </c>
      <c r="G32" s="41" t="n">
        <v>1</v>
      </c>
      <c r="H32" s="42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3.3" outlineLevel="0" r="33">
      <c r="A33" s="39" t="s">
        <v>244</v>
      </c>
      <c r="B33" s="39" t="s">
        <v>130</v>
      </c>
      <c r="C33" s="40" t="n">
        <v>114</v>
      </c>
      <c r="D33" s="40" t="n">
        <v>456</v>
      </c>
      <c r="E33" s="40" t="n">
        <v>5510</v>
      </c>
      <c r="F33" s="39" t="s">
        <v>131</v>
      </c>
      <c r="G33" s="41" t="n">
        <v>1</v>
      </c>
      <c r="H33" s="42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3.3" outlineLevel="0" r="34">
      <c r="A34" s="39" t="s">
        <v>80</v>
      </c>
      <c r="B34" s="39" t="s">
        <v>81</v>
      </c>
      <c r="C34" s="40" t="n">
        <v>14</v>
      </c>
      <c r="D34" s="40" t="n">
        <v>34</v>
      </c>
      <c r="E34" s="40" t="n">
        <v>-1</v>
      </c>
      <c r="F34" s="39" t="s">
        <v>444</v>
      </c>
      <c r="G34" s="41" t="n">
        <v>1</v>
      </c>
      <c r="H34" s="42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3.3" outlineLevel="0" r="35">
      <c r="A35" s="39" t="s">
        <v>187</v>
      </c>
      <c r="B35" s="39" t="s">
        <v>48</v>
      </c>
      <c r="C35" s="40" t="n">
        <v>288</v>
      </c>
      <c r="D35" s="40" t="n">
        <v>1152</v>
      </c>
      <c r="E35" s="40" t="n">
        <v>16531</v>
      </c>
      <c r="F35" s="39" t="s">
        <v>49</v>
      </c>
      <c r="G35" s="41" t="n">
        <v>1</v>
      </c>
      <c r="H35" s="42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3.3" outlineLevel="0" r="36">
      <c r="A36" s="39" t="s">
        <v>83</v>
      </c>
      <c r="B36" s="39" t="s">
        <v>84</v>
      </c>
      <c r="C36" s="40" t="n">
        <v>64</v>
      </c>
      <c r="D36" s="40" t="n">
        <v>128</v>
      </c>
      <c r="E36" s="40" t="n">
        <v>870</v>
      </c>
      <c r="F36" s="39" t="s">
        <v>445</v>
      </c>
      <c r="G36" s="41" t="n">
        <v>1</v>
      </c>
      <c r="H36" s="42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3.3" outlineLevel="0" r="37">
      <c r="A37" s="39" t="s">
        <v>214</v>
      </c>
      <c r="B37" s="39" t="s">
        <v>130</v>
      </c>
      <c r="C37" s="40" t="n">
        <v>460</v>
      </c>
      <c r="D37" s="40" t="n">
        <v>1200</v>
      </c>
      <c r="E37" s="40" t="n">
        <v>13381</v>
      </c>
      <c r="F37" s="39" t="s">
        <v>131</v>
      </c>
      <c r="G37" s="41" t="n">
        <v>1</v>
      </c>
      <c r="H37" s="42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3.3" outlineLevel="0" r="38">
      <c r="A38" s="39" t="s">
        <v>197</v>
      </c>
      <c r="B38" s="39" t="s">
        <v>119</v>
      </c>
      <c r="C38" s="40" t="n">
        <v>4</v>
      </c>
      <c r="D38" s="40" t="n">
        <v>8</v>
      </c>
      <c r="E38" s="40" t="n">
        <v>49</v>
      </c>
      <c r="F38" s="39" t="s">
        <v>120</v>
      </c>
      <c r="G38" s="41" t="n">
        <v>1</v>
      </c>
      <c r="H38" s="42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3.3" outlineLevel="0" r="39">
      <c r="A39" s="39" t="s">
        <v>341</v>
      </c>
      <c r="B39" s="39" t="s">
        <v>43</v>
      </c>
      <c r="C39" s="40" t="n">
        <v>69</v>
      </c>
      <c r="D39" s="40" t="n">
        <v>273</v>
      </c>
      <c r="E39" s="40" t="n">
        <v>1904</v>
      </c>
      <c r="F39" s="39" t="s">
        <v>442</v>
      </c>
      <c r="G39" s="41" t="n">
        <v>1</v>
      </c>
      <c r="H39" s="42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3.3" outlineLevel="0" r="40">
      <c r="A40" s="39" t="s">
        <v>169</v>
      </c>
      <c r="B40" s="39" t="s">
        <v>62</v>
      </c>
      <c r="C40" s="40" t="n">
        <v>1</v>
      </c>
      <c r="D40" s="40" t="n">
        <v>1</v>
      </c>
      <c r="E40" s="40" t="n">
        <v>-1</v>
      </c>
      <c r="F40" s="39" t="s">
        <v>439</v>
      </c>
      <c r="G40" s="41" t="n">
        <v>1</v>
      </c>
      <c r="H40" s="42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3.3" outlineLevel="0" r="41">
      <c r="A41" s="39" t="s">
        <v>415</v>
      </c>
      <c r="B41" s="39" t="s">
        <v>66</v>
      </c>
      <c r="C41" s="40" t="n">
        <v>1</v>
      </c>
      <c r="D41" s="40" t="n">
        <v>1</v>
      </c>
      <c r="E41" s="40" t="n">
        <v>-1</v>
      </c>
      <c r="F41" s="39" t="s">
        <v>476</v>
      </c>
      <c r="G41" s="41" t="n">
        <v>1</v>
      </c>
      <c r="H41" s="42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3.3" outlineLevel="0" r="42">
      <c r="A42" s="39" t="s">
        <v>97</v>
      </c>
      <c r="B42" s="39" t="s">
        <v>40</v>
      </c>
      <c r="C42" s="40" t="n">
        <v>396</v>
      </c>
      <c r="D42" s="40" t="n">
        <v>1418</v>
      </c>
      <c r="E42" s="40" t="n">
        <v>11697</v>
      </c>
      <c r="F42" s="39" t="s">
        <v>41</v>
      </c>
      <c r="G42" s="41" t="n">
        <v>1</v>
      </c>
      <c r="H42" s="42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3.3" outlineLevel="0" r="43">
      <c r="A43" s="39" t="s">
        <v>289</v>
      </c>
      <c r="B43" s="39" t="s">
        <v>100</v>
      </c>
      <c r="C43" s="40" t="n">
        <v>1</v>
      </c>
      <c r="D43" s="40" t="n">
        <v>1</v>
      </c>
      <c r="E43" s="40" t="n">
        <v>4</v>
      </c>
      <c r="F43" s="39" t="s">
        <v>520</v>
      </c>
      <c r="G43" s="41" t="n">
        <v>1</v>
      </c>
      <c r="H43" s="42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3.3" outlineLevel="0" r="44">
      <c r="A44" s="39" t="s">
        <v>99</v>
      </c>
      <c r="B44" s="39" t="s">
        <v>100</v>
      </c>
      <c r="C44" s="40" t="n">
        <v>2</v>
      </c>
      <c r="D44" s="40" t="n">
        <v>2</v>
      </c>
      <c r="E44" s="40" t="n">
        <v>8</v>
      </c>
      <c r="F44" s="39" t="s">
        <v>520</v>
      </c>
      <c r="G44" s="41" t="n">
        <v>1</v>
      </c>
      <c r="H44" s="42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3.3" outlineLevel="0" r="45">
      <c r="A45" s="39" t="s">
        <v>282</v>
      </c>
      <c r="B45" s="39" t="s">
        <v>43</v>
      </c>
      <c r="C45" s="40" t="n">
        <v>720</v>
      </c>
      <c r="D45" s="40" t="n">
        <v>3184</v>
      </c>
      <c r="E45" s="40" t="n">
        <v>34568</v>
      </c>
      <c r="F45" s="39" t="s">
        <v>442</v>
      </c>
      <c r="G45" s="41" t="n">
        <v>1</v>
      </c>
      <c r="H45" s="42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3.3" outlineLevel="0" r="46">
      <c r="A46" s="39" t="s">
        <v>223</v>
      </c>
      <c r="B46" s="39" t="s">
        <v>46</v>
      </c>
      <c r="C46" s="40" t="n">
        <v>56</v>
      </c>
      <c r="D46" s="40" t="n">
        <v>224</v>
      </c>
      <c r="E46" s="40" t="n">
        <v>1631</v>
      </c>
      <c r="F46" s="39" t="s">
        <v>515</v>
      </c>
      <c r="G46" s="41" t="n">
        <v>0.9999</v>
      </c>
      <c r="H46" s="42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3.3" outlineLevel="0" r="47">
      <c r="A47" s="39" t="s">
        <v>325</v>
      </c>
      <c r="B47" s="39" t="s">
        <v>322</v>
      </c>
      <c r="C47" s="40" t="n">
        <v>1</v>
      </c>
      <c r="D47" s="40" t="n">
        <v>1</v>
      </c>
      <c r="E47" s="40" t="n">
        <v>-1</v>
      </c>
      <c r="F47" s="39" t="s">
        <v>90</v>
      </c>
      <c r="G47" s="41" t="n">
        <v>0.9992</v>
      </c>
      <c r="H47" s="42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3.3" outlineLevel="0" r="48">
      <c r="A48" s="39" t="s">
        <v>335</v>
      </c>
      <c r="B48" s="39" t="s">
        <v>48</v>
      </c>
      <c r="C48" s="40" t="n">
        <v>57</v>
      </c>
      <c r="D48" s="40" t="n">
        <v>456</v>
      </c>
      <c r="E48" s="40" t="n">
        <v>6598</v>
      </c>
      <c r="F48" s="39" t="s">
        <v>49</v>
      </c>
      <c r="G48" s="41" t="n">
        <v>0.9991</v>
      </c>
      <c r="H48" s="42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3.3" outlineLevel="0" r="49">
      <c r="A49" s="39" t="s">
        <v>394</v>
      </c>
      <c r="B49" s="39" t="s">
        <v>184</v>
      </c>
      <c r="C49" s="40" t="n">
        <v>120</v>
      </c>
      <c r="D49" s="40" t="n">
        <v>120</v>
      </c>
      <c r="E49" s="40" t="n">
        <v>866</v>
      </c>
      <c r="F49" s="39" t="s">
        <v>185</v>
      </c>
      <c r="G49" s="41" t="n">
        <v>1</v>
      </c>
      <c r="H49" s="42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3.3" outlineLevel="0" r="50">
      <c r="A50" s="39" t="s">
        <v>91</v>
      </c>
      <c r="B50" s="39" t="s">
        <v>43</v>
      </c>
      <c r="C50" s="40" t="n">
        <v>316</v>
      </c>
      <c r="D50" s="40" t="n">
        <v>944</v>
      </c>
      <c r="E50" s="40" t="n">
        <v>11064</v>
      </c>
      <c r="F50" s="39" t="s">
        <v>442</v>
      </c>
      <c r="G50" s="41" t="n">
        <v>0.999</v>
      </c>
      <c r="H50" s="42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3.3" outlineLevel="0" r="51">
      <c r="A51" s="39" t="s">
        <v>101</v>
      </c>
      <c r="B51" s="39" t="s">
        <v>62</v>
      </c>
      <c r="C51" s="40" t="n">
        <v>1</v>
      </c>
      <c r="D51" s="40" t="n">
        <v>1</v>
      </c>
      <c r="E51" s="40" t="n">
        <v>-1</v>
      </c>
      <c r="F51" s="39" t="s">
        <v>439</v>
      </c>
      <c r="G51" s="41" t="n">
        <v>0.9989</v>
      </c>
      <c r="H51" s="42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3.3" outlineLevel="0" r="52">
      <c r="A52" s="39" t="s">
        <v>342</v>
      </c>
      <c r="B52" s="39" t="s">
        <v>84</v>
      </c>
      <c r="C52" s="40" t="n">
        <v>448</v>
      </c>
      <c r="D52" s="40" t="n">
        <v>5376</v>
      </c>
      <c r="E52" s="40" t="n">
        <v>45320</v>
      </c>
      <c r="F52" s="39" t="s">
        <v>445</v>
      </c>
      <c r="G52" s="41" t="n">
        <v>0.9988</v>
      </c>
      <c r="H52" s="42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3.3" outlineLevel="0" r="53">
      <c r="A53" s="39" t="s">
        <v>429</v>
      </c>
      <c r="B53" s="39" t="s">
        <v>430</v>
      </c>
      <c r="C53" s="40" t="n">
        <v>5476</v>
      </c>
      <c r="D53" s="40" t="n">
        <v>5476</v>
      </c>
      <c r="E53" s="40" t="n">
        <v>51032</v>
      </c>
      <c r="F53" s="39" t="s">
        <v>90</v>
      </c>
      <c r="G53" s="41" t="n">
        <v>0.9987</v>
      </c>
      <c r="H53" s="42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3.3" outlineLevel="0" r="54">
      <c r="A54" s="39" t="s">
        <v>212</v>
      </c>
      <c r="B54" s="39" t="s">
        <v>40</v>
      </c>
      <c r="C54" s="40" t="n">
        <v>4</v>
      </c>
      <c r="D54" s="40" t="n">
        <v>32</v>
      </c>
      <c r="E54" s="40" t="n">
        <v>640</v>
      </c>
      <c r="F54" s="39" t="s">
        <v>41</v>
      </c>
      <c r="G54" s="41" t="n">
        <v>0.9987</v>
      </c>
      <c r="H54" s="42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3.3" outlineLevel="0" r="55">
      <c r="A55" s="39" t="s">
        <v>45</v>
      </c>
      <c r="B55" s="39" t="s">
        <v>46</v>
      </c>
      <c r="C55" s="40" t="n">
        <v>1</v>
      </c>
      <c r="D55" s="40" t="n">
        <v>1</v>
      </c>
      <c r="E55" s="40" t="n">
        <v>-1</v>
      </c>
      <c r="F55" s="39" t="s">
        <v>515</v>
      </c>
      <c r="G55" s="41" t="n">
        <v>0.9987</v>
      </c>
      <c r="H55" s="42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3.3" outlineLevel="0" r="56">
      <c r="A56" s="39" t="s">
        <v>336</v>
      </c>
      <c r="B56" s="39" t="s">
        <v>184</v>
      </c>
      <c r="C56" s="40" t="n">
        <v>5</v>
      </c>
      <c r="D56" s="40" t="n">
        <v>10</v>
      </c>
      <c r="E56" s="40" t="n">
        <v>96</v>
      </c>
      <c r="F56" s="39" t="s">
        <v>185</v>
      </c>
      <c r="G56" s="41" t="n">
        <v>0.9987</v>
      </c>
      <c r="H56" s="42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3.3" outlineLevel="0" r="57">
      <c r="A57" s="39" t="s">
        <v>339</v>
      </c>
      <c r="B57" s="39" t="s">
        <v>62</v>
      </c>
      <c r="C57" s="40" t="n">
        <v>64</v>
      </c>
      <c r="D57" s="40" t="n">
        <v>256</v>
      </c>
      <c r="E57" s="40" t="n">
        <v>2496</v>
      </c>
      <c r="F57" s="39" t="s">
        <v>439</v>
      </c>
      <c r="G57" s="41" t="n">
        <v>0.9986</v>
      </c>
      <c r="H57" s="42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3.3" outlineLevel="0" r="58">
      <c r="A58" s="39" t="s">
        <v>133</v>
      </c>
      <c r="B58" s="39" t="s">
        <v>59</v>
      </c>
      <c r="C58" s="40" t="n">
        <v>289</v>
      </c>
      <c r="D58" s="40" t="n">
        <v>973</v>
      </c>
      <c r="E58" s="40" t="n">
        <v>11046</v>
      </c>
      <c r="F58" s="39" t="s">
        <v>60</v>
      </c>
      <c r="G58" s="41" t="n">
        <v>0.9986</v>
      </c>
      <c r="H58" s="42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3.3" outlineLevel="0" r="59">
      <c r="A59" s="39" t="s">
        <v>154</v>
      </c>
      <c r="B59" s="39" t="s">
        <v>59</v>
      </c>
      <c r="C59" s="40" t="n">
        <v>516</v>
      </c>
      <c r="D59" s="40" t="n">
        <v>2064</v>
      </c>
      <c r="E59" s="40" t="n">
        <v>17131</v>
      </c>
      <c r="F59" s="39" t="s">
        <v>60</v>
      </c>
      <c r="G59" s="41" t="n">
        <v>0.9986</v>
      </c>
      <c r="H59" s="42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3.3" outlineLevel="0" r="60">
      <c r="A60" s="39" t="s">
        <v>157</v>
      </c>
      <c r="B60" s="39" t="s">
        <v>100</v>
      </c>
      <c r="C60" s="40" t="n">
        <v>1</v>
      </c>
      <c r="D60" s="40" t="n">
        <v>1</v>
      </c>
      <c r="E60" s="40" t="n">
        <v>4</v>
      </c>
      <c r="F60" s="39" t="s">
        <v>520</v>
      </c>
      <c r="G60" s="41" t="n">
        <v>0.9986</v>
      </c>
      <c r="H60" s="42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3.3" outlineLevel="0" r="61">
      <c r="A61" s="39" t="s">
        <v>170</v>
      </c>
      <c r="B61" s="39" t="s">
        <v>137</v>
      </c>
      <c r="C61" s="40" t="n">
        <v>72</v>
      </c>
      <c r="D61" s="40" t="n">
        <v>144</v>
      </c>
      <c r="E61" s="40" t="n">
        <v>864</v>
      </c>
      <c r="F61" s="39" t="s">
        <v>90</v>
      </c>
      <c r="G61" s="41" t="n">
        <v>0.9985</v>
      </c>
      <c r="H61" s="42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3.3" outlineLevel="0" r="62">
      <c r="A62" s="39" t="s">
        <v>64</v>
      </c>
      <c r="B62" s="39" t="s">
        <v>46</v>
      </c>
      <c r="C62" s="40" t="n">
        <v>64</v>
      </c>
      <c r="D62" s="40" t="n">
        <v>256</v>
      </c>
      <c r="E62" s="40" t="n">
        <v>1920</v>
      </c>
      <c r="F62" s="39" t="s">
        <v>515</v>
      </c>
      <c r="G62" s="41" t="n">
        <v>0.9985</v>
      </c>
      <c r="H62" s="42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3.3" outlineLevel="0" r="63">
      <c r="A63" s="39" t="s">
        <v>182</v>
      </c>
      <c r="B63" s="39" t="s">
        <v>59</v>
      </c>
      <c r="C63" s="40" t="n">
        <v>1010</v>
      </c>
      <c r="D63" s="40" t="n">
        <v>2770</v>
      </c>
      <c r="E63" s="40" t="n">
        <v>22264</v>
      </c>
      <c r="F63" s="39" t="s">
        <v>60</v>
      </c>
      <c r="G63" s="41" t="n">
        <v>0.9982</v>
      </c>
      <c r="H63" s="42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3.3" outlineLevel="0" r="64">
      <c r="A64" s="39" t="s">
        <v>107</v>
      </c>
      <c r="B64" s="39" t="s">
        <v>74</v>
      </c>
      <c r="C64" s="40" t="n">
        <v>188</v>
      </c>
      <c r="D64" s="40" t="n">
        <v>816</v>
      </c>
      <c r="E64" s="40" t="n">
        <v>7811</v>
      </c>
      <c r="F64" s="39" t="s">
        <v>75</v>
      </c>
      <c r="G64" s="41" t="n">
        <v>0.9982</v>
      </c>
      <c r="H64" s="42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3.3" outlineLevel="0" r="65">
      <c r="A65" s="39" t="s">
        <v>70</v>
      </c>
      <c r="B65" s="39" t="s">
        <v>62</v>
      </c>
      <c r="C65" s="40" t="n">
        <v>232</v>
      </c>
      <c r="D65" s="40" t="n">
        <v>928</v>
      </c>
      <c r="E65" s="40" t="n">
        <v>8064</v>
      </c>
      <c r="F65" s="39" t="s">
        <v>439</v>
      </c>
      <c r="G65" s="41" t="n">
        <v>0.9976</v>
      </c>
      <c r="H65" s="42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3.3" outlineLevel="0" r="66">
      <c r="A66" s="39" t="s">
        <v>376</v>
      </c>
      <c r="B66" s="39" t="s">
        <v>59</v>
      </c>
      <c r="C66" s="40" t="n">
        <v>62</v>
      </c>
      <c r="D66" s="40" t="n">
        <v>248</v>
      </c>
      <c r="E66" s="40" t="n">
        <v>2186</v>
      </c>
      <c r="F66" s="39" t="s">
        <v>60</v>
      </c>
      <c r="G66" s="41" t="n">
        <v>0.9976</v>
      </c>
      <c r="H66" s="42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3.3" outlineLevel="0" r="67">
      <c r="A67" s="39" t="s">
        <v>257</v>
      </c>
      <c r="B67" s="39" t="s">
        <v>100</v>
      </c>
      <c r="C67" s="40" t="n">
        <v>287</v>
      </c>
      <c r="D67" s="40" t="n">
        <v>1281</v>
      </c>
      <c r="E67" s="40" t="n">
        <v>10053</v>
      </c>
      <c r="F67" s="39" t="s">
        <v>520</v>
      </c>
      <c r="G67" s="41" t="n">
        <v>0.9973</v>
      </c>
      <c r="H67" s="42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3.3" outlineLevel="0" r="68">
      <c r="A68" s="39" t="s">
        <v>178</v>
      </c>
      <c r="B68" s="39" t="s">
        <v>59</v>
      </c>
      <c r="C68" s="40" t="n">
        <v>62</v>
      </c>
      <c r="D68" s="40" t="n">
        <v>248</v>
      </c>
      <c r="E68" s="40" t="n">
        <v>2459</v>
      </c>
      <c r="F68" s="39" t="s">
        <v>60</v>
      </c>
      <c r="G68" s="41" t="n">
        <v>0.9973</v>
      </c>
      <c r="H68" s="42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3.3" outlineLevel="0" r="69">
      <c r="A69" s="39" t="s">
        <v>140</v>
      </c>
      <c r="B69" s="39" t="s">
        <v>538</v>
      </c>
      <c r="C69" s="40" t="n">
        <v>10008</v>
      </c>
      <c r="D69" s="40" t="n">
        <v>10008</v>
      </c>
      <c r="E69" s="40" t="n">
        <v>93123</v>
      </c>
      <c r="F69" s="39" t="s">
        <v>90</v>
      </c>
      <c r="G69" s="41" t="n">
        <v>1</v>
      </c>
      <c r="H69" s="42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3.3" outlineLevel="0" r="70">
      <c r="A70" s="39" t="s">
        <v>332</v>
      </c>
      <c r="B70" s="39" t="s">
        <v>184</v>
      </c>
      <c r="C70" s="40" t="n">
        <v>12</v>
      </c>
      <c r="D70" s="40" t="n">
        <v>12</v>
      </c>
      <c r="E70" s="40" t="n">
        <v>43</v>
      </c>
      <c r="F70" s="39" t="s">
        <v>185</v>
      </c>
      <c r="G70" s="41" t="n">
        <v>0.9982</v>
      </c>
      <c r="H70" s="42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3.3" outlineLevel="0" r="71">
      <c r="A71" s="39" t="s">
        <v>428</v>
      </c>
      <c r="B71" s="39" t="s">
        <v>130</v>
      </c>
      <c r="C71" s="40" t="n">
        <v>124</v>
      </c>
      <c r="D71" s="40" t="n">
        <v>496</v>
      </c>
      <c r="E71" s="40" t="n">
        <v>6701</v>
      </c>
      <c r="F71" s="39" t="s">
        <v>131</v>
      </c>
      <c r="G71" s="41" t="n">
        <v>0.9968</v>
      </c>
      <c r="H71" s="42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3.3" outlineLevel="0" r="72">
      <c r="A72" s="39" t="s">
        <v>65</v>
      </c>
      <c r="B72" s="39" t="s">
        <v>66</v>
      </c>
      <c r="C72" s="40" t="n">
        <v>212</v>
      </c>
      <c r="D72" s="40" t="n">
        <v>1392</v>
      </c>
      <c r="E72" s="40" t="n">
        <v>13488</v>
      </c>
      <c r="F72" s="39" t="s">
        <v>476</v>
      </c>
      <c r="G72" s="41" t="n">
        <v>0.9967</v>
      </c>
      <c r="H72" s="42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3.3" outlineLevel="0" r="73">
      <c r="A73" s="39" t="s">
        <v>39</v>
      </c>
      <c r="B73" s="39" t="s">
        <v>40</v>
      </c>
      <c r="C73" s="40" t="n">
        <v>1</v>
      </c>
      <c r="D73" s="40" t="n">
        <v>1</v>
      </c>
      <c r="E73" s="40" t="n">
        <v>-1</v>
      </c>
      <c r="F73" s="39" t="s">
        <v>41</v>
      </c>
      <c r="G73" s="41" t="n">
        <v>0.9967</v>
      </c>
      <c r="H73" s="42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3.3" outlineLevel="0" r="74">
      <c r="A74" s="39" t="s">
        <v>111</v>
      </c>
      <c r="B74" s="39" t="s">
        <v>62</v>
      </c>
      <c r="C74" s="40" t="n">
        <v>62</v>
      </c>
      <c r="D74" s="40" t="n">
        <v>92</v>
      </c>
      <c r="E74" s="40" t="n">
        <v>656</v>
      </c>
      <c r="F74" s="39" t="s">
        <v>439</v>
      </c>
      <c r="G74" s="41" t="n">
        <v>0.9966</v>
      </c>
      <c r="H74" s="42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3.3" outlineLevel="0" r="75">
      <c r="A75" s="39" t="s">
        <v>226</v>
      </c>
      <c r="B75" s="39" t="s">
        <v>46</v>
      </c>
      <c r="C75" s="40" t="n">
        <v>190</v>
      </c>
      <c r="D75" s="40" t="n">
        <v>926</v>
      </c>
      <c r="E75" s="40" t="n">
        <v>7695</v>
      </c>
      <c r="F75" s="39" t="s">
        <v>515</v>
      </c>
      <c r="G75" s="41" t="n">
        <v>0.9965</v>
      </c>
      <c r="H75" s="42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3.3" outlineLevel="0" r="76">
      <c r="A76" s="39" t="s">
        <v>393</v>
      </c>
      <c r="B76" s="39" t="s">
        <v>40</v>
      </c>
      <c r="C76" s="40" t="n">
        <v>2</v>
      </c>
      <c r="D76" s="40" t="n">
        <v>4</v>
      </c>
      <c r="E76" s="40" t="n">
        <v>16</v>
      </c>
      <c r="F76" s="39" t="s">
        <v>41</v>
      </c>
      <c r="G76" s="41" t="n">
        <v>0.9961</v>
      </c>
      <c r="H76" s="42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3.3" outlineLevel="0" r="77">
      <c r="A77" s="39" t="s">
        <v>486</v>
      </c>
      <c r="B77" s="39" t="s">
        <v>62</v>
      </c>
      <c r="C77" s="40" t="n">
        <v>78</v>
      </c>
      <c r="D77" s="40" t="n">
        <v>156</v>
      </c>
      <c r="E77" s="40" t="n">
        <v>917</v>
      </c>
      <c r="F77" s="39" t="s">
        <v>439</v>
      </c>
      <c r="G77" s="41" t="n">
        <v>0.996</v>
      </c>
      <c r="H77" s="42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3.3" outlineLevel="0" r="78">
      <c r="A78" s="39" t="s">
        <v>455</v>
      </c>
      <c r="B78" s="39" t="s">
        <v>284</v>
      </c>
      <c r="C78" s="40" t="n">
        <v>1</v>
      </c>
      <c r="D78" s="40" t="n">
        <v>4</v>
      </c>
      <c r="E78" s="40" t="n">
        <v>30</v>
      </c>
      <c r="F78" s="39" t="s">
        <v>49</v>
      </c>
      <c r="G78" s="41" t="n">
        <v>0.9958</v>
      </c>
      <c r="H78" s="42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3.3" outlineLevel="0" r="79">
      <c r="A79" s="39" t="s">
        <v>194</v>
      </c>
      <c r="B79" s="39" t="s">
        <v>62</v>
      </c>
      <c r="C79" s="40" t="n">
        <v>1</v>
      </c>
      <c r="D79" s="40" t="n">
        <v>1</v>
      </c>
      <c r="E79" s="40" t="n">
        <v>-1</v>
      </c>
      <c r="F79" s="39" t="s">
        <v>439</v>
      </c>
      <c r="G79" s="41" t="n">
        <v>0.9954</v>
      </c>
      <c r="H79" s="42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3.3" outlineLevel="0" r="80">
      <c r="A80" s="39" t="s">
        <v>292</v>
      </c>
      <c r="B80" s="39" t="s">
        <v>184</v>
      </c>
      <c r="C80" s="40" t="n">
        <v>64</v>
      </c>
      <c r="D80" s="40" t="n">
        <v>64</v>
      </c>
      <c r="E80" s="40" t="n">
        <v>372</v>
      </c>
      <c r="F80" s="39" t="s">
        <v>185</v>
      </c>
      <c r="G80" s="41" t="n">
        <v>1</v>
      </c>
      <c r="H80" s="42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3.3" outlineLevel="0" r="81">
      <c r="A81" s="39" t="s">
        <v>76</v>
      </c>
      <c r="B81" s="39" t="s">
        <v>74</v>
      </c>
      <c r="C81" s="40" t="n">
        <v>218</v>
      </c>
      <c r="D81" s="40" t="n">
        <v>840</v>
      </c>
      <c r="E81" s="40" t="n">
        <v>2488</v>
      </c>
      <c r="F81" s="39" t="s">
        <v>75</v>
      </c>
      <c r="G81" s="41" t="n">
        <v>1</v>
      </c>
      <c r="H81" s="42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3.3" outlineLevel="0" r="82">
      <c r="A82" s="39" t="s">
        <v>389</v>
      </c>
      <c r="B82" s="39" t="s">
        <v>84</v>
      </c>
      <c r="C82" s="40" t="n">
        <v>160</v>
      </c>
      <c r="D82" s="40" t="n">
        <v>320</v>
      </c>
      <c r="E82" s="40" t="n">
        <v>2176</v>
      </c>
      <c r="F82" s="39" t="s">
        <v>445</v>
      </c>
      <c r="G82" s="41" t="n">
        <v>0.9934</v>
      </c>
      <c r="H82" s="42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3.3" outlineLevel="0" r="83">
      <c r="A83" s="39" t="s">
        <v>56</v>
      </c>
      <c r="B83" s="39" t="s">
        <v>51</v>
      </c>
      <c r="C83" s="40" t="n">
        <v>6</v>
      </c>
      <c r="D83" s="40" t="n">
        <v>12</v>
      </c>
      <c r="E83" s="40" t="n">
        <v>73</v>
      </c>
      <c r="F83" s="39" t="s">
        <v>440</v>
      </c>
      <c r="G83" s="41" t="n">
        <v>0.9933</v>
      </c>
      <c r="H83" s="42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3.3" outlineLevel="0" r="84">
      <c r="A84" s="39" t="s">
        <v>160</v>
      </c>
      <c r="B84" s="39" t="s">
        <v>46</v>
      </c>
      <c r="C84" s="40" t="n">
        <v>24</v>
      </c>
      <c r="D84" s="40" t="n">
        <v>48</v>
      </c>
      <c r="E84" s="40" t="n">
        <v>235</v>
      </c>
      <c r="F84" s="39" t="s">
        <v>515</v>
      </c>
      <c r="G84" s="41" t="n">
        <v>0.9933</v>
      </c>
      <c r="H84" s="42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3.3" outlineLevel="0" r="85">
      <c r="A85" s="39" t="s">
        <v>262</v>
      </c>
      <c r="B85" s="39" t="s">
        <v>43</v>
      </c>
      <c r="C85" s="40" t="n">
        <v>724</v>
      </c>
      <c r="D85" s="40" t="n">
        <v>3184</v>
      </c>
      <c r="E85" s="40" t="n">
        <v>43774</v>
      </c>
      <c r="F85" s="39" t="s">
        <v>442</v>
      </c>
      <c r="G85" s="41" t="n">
        <v>0.9932</v>
      </c>
      <c r="H85" s="42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3.3" outlineLevel="0" r="86">
      <c r="A86" s="39" t="s">
        <v>118</v>
      </c>
      <c r="B86" s="39" t="s">
        <v>119</v>
      </c>
      <c r="C86" s="40" t="n">
        <v>60</v>
      </c>
      <c r="D86" s="40" t="n">
        <v>240</v>
      </c>
      <c r="E86" s="40" t="n">
        <v>2326</v>
      </c>
      <c r="F86" s="39" t="s">
        <v>120</v>
      </c>
      <c r="G86" s="41" t="n">
        <v>0.9931</v>
      </c>
      <c r="H86" s="42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3.3" outlineLevel="0" r="87">
      <c r="A87" s="39" t="s">
        <v>171</v>
      </c>
      <c r="B87" s="39" t="s">
        <v>74</v>
      </c>
      <c r="C87" s="40" t="n">
        <v>186</v>
      </c>
      <c r="D87" s="40" t="n">
        <v>854</v>
      </c>
      <c r="E87" s="40" t="n">
        <v>7276</v>
      </c>
      <c r="F87" s="39" t="s">
        <v>75</v>
      </c>
      <c r="G87" s="41" t="n">
        <v>0.9926</v>
      </c>
      <c r="H87" s="42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3.3" outlineLevel="0" r="88">
      <c r="A88" s="39" t="s">
        <v>53</v>
      </c>
      <c r="B88" s="39" t="s">
        <v>51</v>
      </c>
      <c r="C88" s="40" t="n">
        <v>16</v>
      </c>
      <c r="D88" s="40" t="n">
        <v>16</v>
      </c>
      <c r="E88" s="40" t="n">
        <v>83</v>
      </c>
      <c r="F88" s="39" t="s">
        <v>440</v>
      </c>
      <c r="G88" s="41" t="n">
        <v>0.9922</v>
      </c>
      <c r="H88" s="42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3.3" outlineLevel="0" r="89">
      <c r="A89" s="39" t="s">
        <v>193</v>
      </c>
      <c r="B89" s="39" t="s">
        <v>51</v>
      </c>
      <c r="C89" s="40" t="n">
        <v>686</v>
      </c>
      <c r="D89" s="40" t="n">
        <v>2484</v>
      </c>
      <c r="E89" s="40" t="n">
        <v>26728</v>
      </c>
      <c r="F89" s="39" t="s">
        <v>440</v>
      </c>
      <c r="G89" s="41" t="n">
        <v>0.9921</v>
      </c>
      <c r="H89" s="42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3.3" outlineLevel="0" r="90">
      <c r="A90" s="39" t="s">
        <v>92</v>
      </c>
      <c r="B90" s="39" t="s">
        <v>51</v>
      </c>
      <c r="C90" s="40" t="n">
        <v>8</v>
      </c>
      <c r="D90" s="40" t="n">
        <v>16</v>
      </c>
      <c r="E90" s="40" t="n">
        <v>98</v>
      </c>
      <c r="F90" s="39" t="s">
        <v>440</v>
      </c>
      <c r="G90" s="41" t="n">
        <v>0.9919</v>
      </c>
      <c r="H90" s="42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3.3" outlineLevel="0" r="91">
      <c r="A91" s="39" t="s">
        <v>54</v>
      </c>
      <c r="B91" s="39" t="s">
        <v>51</v>
      </c>
      <c r="C91" s="40" t="n">
        <v>8</v>
      </c>
      <c r="D91" s="40" t="n">
        <v>16</v>
      </c>
      <c r="E91" s="40" t="n">
        <v>98</v>
      </c>
      <c r="F91" s="39" t="s">
        <v>440</v>
      </c>
      <c r="G91" s="41" t="n">
        <v>0.9919</v>
      </c>
      <c r="H91" s="42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3.3" outlineLevel="0" r="92">
      <c r="A92" s="39" t="s">
        <v>215</v>
      </c>
      <c r="B92" s="39" t="s">
        <v>59</v>
      </c>
      <c r="C92" s="40" t="n">
        <v>118</v>
      </c>
      <c r="D92" s="40" t="n">
        <v>472</v>
      </c>
      <c r="E92" s="40" t="n">
        <v>5475</v>
      </c>
      <c r="F92" s="39" t="s">
        <v>60</v>
      </c>
      <c r="G92" s="41" t="n">
        <v>0.9918</v>
      </c>
      <c r="H92" s="42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3.3" outlineLevel="0" r="93">
      <c r="A93" s="39" t="s">
        <v>418</v>
      </c>
      <c r="B93" s="39" t="s">
        <v>46</v>
      </c>
      <c r="C93" s="40" t="n">
        <v>30</v>
      </c>
      <c r="D93" s="40" t="n">
        <v>96</v>
      </c>
      <c r="E93" s="40" t="n">
        <v>873</v>
      </c>
      <c r="F93" s="39" t="s">
        <v>515</v>
      </c>
      <c r="G93" s="41" t="n">
        <v>0.9916</v>
      </c>
      <c r="H93" s="42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3.3" outlineLevel="0" r="94">
      <c r="A94" s="39" t="s">
        <v>279</v>
      </c>
      <c r="B94" s="39" t="s">
        <v>46</v>
      </c>
      <c r="C94" s="40" t="n">
        <v>48</v>
      </c>
      <c r="D94" s="40" t="n">
        <v>336</v>
      </c>
      <c r="E94" s="40" t="n">
        <v>2634</v>
      </c>
      <c r="F94" s="39" t="s">
        <v>515</v>
      </c>
      <c r="G94" s="41" t="n">
        <v>0.9915</v>
      </c>
      <c r="H94" s="42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3.3" outlineLevel="0" r="95">
      <c r="A95" s="39" t="s">
        <v>407</v>
      </c>
      <c r="B95" s="39" t="s">
        <v>51</v>
      </c>
      <c r="C95" s="40" t="n">
        <v>8</v>
      </c>
      <c r="D95" s="40" t="n">
        <v>32</v>
      </c>
      <c r="E95" s="40" t="n">
        <v>294</v>
      </c>
      <c r="F95" s="39" t="s">
        <v>440</v>
      </c>
      <c r="G95" s="41" t="n">
        <v>0.9915</v>
      </c>
      <c r="H95" s="42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3.3" outlineLevel="0" r="96">
      <c r="A96" s="39" t="s">
        <v>61</v>
      </c>
      <c r="B96" s="39" t="s">
        <v>62</v>
      </c>
      <c r="C96" s="40" t="n">
        <v>222</v>
      </c>
      <c r="D96" s="40" t="n">
        <v>838</v>
      </c>
      <c r="E96" s="40" t="n">
        <v>7291</v>
      </c>
      <c r="F96" s="39" t="s">
        <v>439</v>
      </c>
      <c r="G96" s="41" t="n">
        <v>0.9914</v>
      </c>
      <c r="H96" s="42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3.3" outlineLevel="0" r="97">
      <c r="A97" s="39" t="s">
        <v>267</v>
      </c>
      <c r="B97" s="39" t="s">
        <v>46</v>
      </c>
      <c r="C97" s="40" t="n">
        <v>2252</v>
      </c>
      <c r="D97" s="40" t="n">
        <v>8192</v>
      </c>
      <c r="E97" s="40" t="n">
        <v>85516</v>
      </c>
      <c r="F97" s="39" t="s">
        <v>515</v>
      </c>
      <c r="G97" s="41" t="n">
        <v>0.9913</v>
      </c>
      <c r="H97" s="42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3.3" outlineLevel="0" r="98">
      <c r="A98" s="39" t="s">
        <v>177</v>
      </c>
      <c r="B98" s="39" t="s">
        <v>43</v>
      </c>
      <c r="C98" s="40" t="n">
        <v>184</v>
      </c>
      <c r="D98" s="40" t="n">
        <v>852</v>
      </c>
      <c r="E98" s="40" t="n">
        <v>5044</v>
      </c>
      <c r="F98" s="39" t="s">
        <v>442</v>
      </c>
      <c r="G98" s="41" t="n">
        <v>0.991</v>
      </c>
      <c r="H98" s="42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3.3" outlineLevel="0" r="99">
      <c r="A99" s="39" t="s">
        <v>463</v>
      </c>
      <c r="B99" s="39" t="s">
        <v>46</v>
      </c>
      <c r="C99" s="40" t="n">
        <v>10</v>
      </c>
      <c r="D99" s="40" t="n">
        <v>40</v>
      </c>
      <c r="E99" s="40" t="n">
        <v>450</v>
      </c>
      <c r="F99" s="39" t="s">
        <v>515</v>
      </c>
      <c r="G99" s="41" t="n">
        <v>0.9909</v>
      </c>
      <c r="H99" s="42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3.3" outlineLevel="0" r="100">
      <c r="A100" s="39" t="s">
        <v>513</v>
      </c>
      <c r="B100" s="39" t="s">
        <v>74</v>
      </c>
      <c r="C100" s="40" t="n">
        <v>2</v>
      </c>
      <c r="D100" s="40" t="n">
        <v>8</v>
      </c>
      <c r="E100" s="40" t="n">
        <v>96</v>
      </c>
      <c r="F100" s="39" t="s">
        <v>75</v>
      </c>
      <c r="G100" s="41" t="n">
        <v>0.9899</v>
      </c>
      <c r="H100" s="42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3.3" outlineLevel="0" r="101">
      <c r="A101" s="39" t="s">
        <v>317</v>
      </c>
      <c r="B101" s="39" t="s">
        <v>46</v>
      </c>
      <c r="C101" s="40" t="n">
        <v>218</v>
      </c>
      <c r="D101" s="40" t="n">
        <v>1308</v>
      </c>
      <c r="E101" s="40" t="n">
        <v>11772</v>
      </c>
      <c r="F101" s="39" t="s">
        <v>515</v>
      </c>
      <c r="G101" s="41" t="n">
        <v>0.9896</v>
      </c>
      <c r="H101" s="42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3.3" outlineLevel="0" r="102">
      <c r="A102" s="39" t="s">
        <v>55</v>
      </c>
      <c r="B102" s="39" t="s">
        <v>51</v>
      </c>
      <c r="C102" s="40" t="n">
        <v>8</v>
      </c>
      <c r="D102" s="40" t="n">
        <v>32</v>
      </c>
      <c r="E102" s="40" t="n">
        <v>294</v>
      </c>
      <c r="F102" s="39" t="s">
        <v>440</v>
      </c>
      <c r="G102" s="41" t="n">
        <v>0.9895</v>
      </c>
      <c r="H102" s="42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3.3" outlineLevel="0" r="103">
      <c r="A103" s="39" t="s">
        <v>216</v>
      </c>
      <c r="B103" s="39" t="s">
        <v>200</v>
      </c>
      <c r="C103" s="40" t="n">
        <v>64</v>
      </c>
      <c r="D103" s="40" t="n">
        <v>128</v>
      </c>
      <c r="E103" s="40" t="n">
        <v>481</v>
      </c>
      <c r="F103" s="39" t="s">
        <v>201</v>
      </c>
      <c r="G103" s="41" t="n">
        <v>0.9894</v>
      </c>
      <c r="H103" s="42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3.3" outlineLevel="0" r="104">
      <c r="A104" s="39" t="s">
        <v>210</v>
      </c>
      <c r="B104" s="39" t="s">
        <v>200</v>
      </c>
      <c r="C104" s="40" t="n">
        <v>176</v>
      </c>
      <c r="D104" s="40" t="n">
        <v>704</v>
      </c>
      <c r="E104" s="40" t="n">
        <v>6758</v>
      </c>
      <c r="F104" s="39" t="s">
        <v>201</v>
      </c>
      <c r="G104" s="41" t="n">
        <v>0.9894</v>
      </c>
      <c r="H104" s="42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3.3" outlineLevel="0" r="105">
      <c r="A105" s="39" t="s">
        <v>150</v>
      </c>
      <c r="B105" s="39" t="s">
        <v>46</v>
      </c>
      <c r="C105" s="40" t="n">
        <v>16</v>
      </c>
      <c r="D105" s="40" t="n">
        <v>80</v>
      </c>
      <c r="E105" s="40" t="n">
        <v>888</v>
      </c>
      <c r="F105" s="39" t="s">
        <v>515</v>
      </c>
      <c r="G105" s="41" t="n">
        <v>0.9894</v>
      </c>
      <c r="H105" s="42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3.3" outlineLevel="0" r="106">
      <c r="A106" s="39" t="s">
        <v>443</v>
      </c>
      <c r="B106" s="39" t="s">
        <v>100</v>
      </c>
      <c r="C106" s="40" t="n">
        <v>69</v>
      </c>
      <c r="D106" s="40" t="n">
        <v>89</v>
      </c>
      <c r="E106" s="40" t="n">
        <v>716</v>
      </c>
      <c r="F106" s="39" t="s">
        <v>520</v>
      </c>
      <c r="G106" s="41" t="n">
        <v>0.9892</v>
      </c>
      <c r="H106" s="42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3.3" outlineLevel="0" r="107">
      <c r="A107" s="39" t="s">
        <v>134</v>
      </c>
      <c r="B107" s="39" t="s">
        <v>115</v>
      </c>
      <c r="C107" s="40" t="n">
        <v>139</v>
      </c>
      <c r="D107" s="40" t="n">
        <v>532</v>
      </c>
      <c r="E107" s="40" t="n">
        <v>5432</v>
      </c>
      <c r="F107" s="39" t="s">
        <v>442</v>
      </c>
      <c r="G107" s="41" t="n">
        <v>0.9891</v>
      </c>
      <c r="H107" s="42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3.3" outlineLevel="0" r="108">
      <c r="A108" s="39" t="s">
        <v>525</v>
      </c>
      <c r="B108" s="39" t="s">
        <v>46</v>
      </c>
      <c r="C108" s="40" t="n">
        <v>-1</v>
      </c>
      <c r="D108" s="40" t="n">
        <v>-1</v>
      </c>
      <c r="E108" s="40" t="n">
        <v>-1</v>
      </c>
      <c r="F108" s="39" t="s">
        <v>515</v>
      </c>
      <c r="G108" s="41" t="n">
        <v>0.9888</v>
      </c>
      <c r="H108" s="42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3.3" outlineLevel="0" r="109">
      <c r="A109" s="39" t="s">
        <v>265</v>
      </c>
      <c r="B109" s="39" t="s">
        <v>84</v>
      </c>
      <c r="C109" s="40" t="n">
        <v>64</v>
      </c>
      <c r="D109" s="40" t="n">
        <v>128</v>
      </c>
      <c r="E109" s="40" t="n">
        <v>870</v>
      </c>
      <c r="F109" s="39" t="s">
        <v>445</v>
      </c>
      <c r="G109" s="41" t="n">
        <v>0.9884</v>
      </c>
      <c r="H109" s="42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3.3" outlineLevel="0" r="110">
      <c r="A110" s="39" t="s">
        <v>380</v>
      </c>
      <c r="B110" s="39" t="s">
        <v>180</v>
      </c>
      <c r="C110" s="40" t="n">
        <v>128</v>
      </c>
      <c r="D110" s="40" t="n">
        <v>1024</v>
      </c>
      <c r="E110" s="40" t="n">
        <v>8724</v>
      </c>
      <c r="F110" s="39" t="s">
        <v>475</v>
      </c>
      <c r="G110" s="41" t="n">
        <v>0.9884</v>
      </c>
      <c r="H110" s="42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3.3" outlineLevel="0" r="111">
      <c r="A111" s="39" t="s">
        <v>477</v>
      </c>
      <c r="B111" s="39" t="s">
        <v>200</v>
      </c>
      <c r="C111" s="40" t="n">
        <v>12</v>
      </c>
      <c r="D111" s="40" t="n">
        <v>48</v>
      </c>
      <c r="E111" s="40" t="n">
        <v>346</v>
      </c>
      <c r="F111" s="39" t="s">
        <v>201</v>
      </c>
      <c r="G111" s="41" t="n">
        <v>0.9881</v>
      </c>
      <c r="H111" s="42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3.3" outlineLevel="0" r="112">
      <c r="A112" s="39" t="s">
        <v>211</v>
      </c>
      <c r="B112" s="39" t="s">
        <v>46</v>
      </c>
      <c r="C112" s="40" t="n">
        <v>150</v>
      </c>
      <c r="D112" s="40" t="n">
        <v>1500</v>
      </c>
      <c r="E112" s="40" t="n">
        <v>15000</v>
      </c>
      <c r="F112" s="39" t="s">
        <v>515</v>
      </c>
      <c r="G112" s="41" t="n">
        <v>0.9881</v>
      </c>
      <c r="H112" s="42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3.3" outlineLevel="0" r="113">
      <c r="A113" s="39" t="s">
        <v>280</v>
      </c>
      <c r="B113" s="39" t="s">
        <v>46</v>
      </c>
      <c r="C113" s="40" t="n">
        <v>32</v>
      </c>
      <c r="D113" s="40" t="n">
        <v>128</v>
      </c>
      <c r="E113" s="40" t="n">
        <v>1080</v>
      </c>
      <c r="F113" s="39" t="s">
        <v>515</v>
      </c>
      <c r="G113" s="41" t="n">
        <v>0.9876</v>
      </c>
      <c r="H113" s="42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3.3" outlineLevel="0" r="114">
      <c r="A114" s="39" t="s">
        <v>164</v>
      </c>
      <c r="B114" s="39" t="s">
        <v>165</v>
      </c>
      <c r="C114" s="40" t="n">
        <v>20</v>
      </c>
      <c r="D114" s="40" t="n">
        <v>80</v>
      </c>
      <c r="E114" s="40" t="n">
        <v>657</v>
      </c>
      <c r="F114" s="39" t="s">
        <v>166</v>
      </c>
      <c r="G114" s="41" t="n">
        <v>0.9871</v>
      </c>
      <c r="H114" s="42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3.3" outlineLevel="0" r="115">
      <c r="A115" s="39" t="s">
        <v>125</v>
      </c>
      <c r="B115" s="39" t="s">
        <v>51</v>
      </c>
      <c r="C115" s="40" t="n">
        <v>412</v>
      </c>
      <c r="D115" s="40" t="n">
        <v>1648</v>
      </c>
      <c r="E115" s="40" t="n">
        <v>12795</v>
      </c>
      <c r="F115" s="39" t="s">
        <v>440</v>
      </c>
      <c r="G115" s="41" t="n">
        <v>0.9869</v>
      </c>
      <c r="H115" s="42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3.3" outlineLevel="0" r="116">
      <c r="A116" s="39" t="s">
        <v>190</v>
      </c>
      <c r="B116" s="39" t="s">
        <v>51</v>
      </c>
      <c r="C116" s="40" t="n">
        <v>8</v>
      </c>
      <c r="D116" s="40" t="n">
        <v>16</v>
      </c>
      <c r="E116" s="40" t="n">
        <v>98</v>
      </c>
      <c r="F116" s="39" t="s">
        <v>440</v>
      </c>
      <c r="G116" s="41" t="n">
        <v>0.9859</v>
      </c>
      <c r="H116" s="42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3.3" outlineLevel="0" r="117">
      <c r="A117" s="39" t="s">
        <v>374</v>
      </c>
      <c r="B117" s="39" t="s">
        <v>538</v>
      </c>
      <c r="C117" s="40" t="n">
        <v>146</v>
      </c>
      <c r="D117" s="40" t="n">
        <v>584</v>
      </c>
      <c r="E117" s="40" t="n">
        <v>13097</v>
      </c>
      <c r="F117" s="39" t="s">
        <v>49</v>
      </c>
      <c r="G117" s="41" t="n">
        <v>1</v>
      </c>
      <c r="H117" s="42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3.3" outlineLevel="0" r="118">
      <c r="A118" s="39" t="s">
        <v>523</v>
      </c>
      <c r="B118" s="39" t="s">
        <v>526</v>
      </c>
      <c r="C118" s="40" t="n">
        <v>24</v>
      </c>
      <c r="D118" s="40" t="n">
        <v>144</v>
      </c>
      <c r="E118" s="40" t="n">
        <v>1032</v>
      </c>
      <c r="F118" s="39" t="s">
        <v>49</v>
      </c>
      <c r="G118" s="41" t="n">
        <v>1</v>
      </c>
      <c r="H118" s="42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3.3" outlineLevel="0" r="119">
      <c r="A119" s="39" t="s">
        <v>206</v>
      </c>
      <c r="B119" s="39" t="s">
        <v>527</v>
      </c>
      <c r="C119" s="40" t="n">
        <v>80</v>
      </c>
      <c r="D119" s="40" t="n">
        <v>160</v>
      </c>
      <c r="E119" s="40" t="n">
        <v>1369</v>
      </c>
      <c r="F119" s="39" t="s">
        <v>122</v>
      </c>
      <c r="G119" s="41" t="n">
        <v>0.9858</v>
      </c>
      <c r="H119" s="42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3.3" outlineLevel="0" r="120">
      <c r="A120" s="39" t="s">
        <v>86</v>
      </c>
      <c r="B120" s="39" t="s">
        <v>46</v>
      </c>
      <c r="C120" s="40" t="n">
        <v>80</v>
      </c>
      <c r="D120" s="40" t="n">
        <v>392</v>
      </c>
      <c r="E120" s="40" t="n">
        <v>3630</v>
      </c>
      <c r="F120" s="39" t="s">
        <v>515</v>
      </c>
      <c r="G120" s="41" t="n">
        <v>0.9858</v>
      </c>
      <c r="H120" s="42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3.3" outlineLevel="0" r="121">
      <c r="A121" s="39" t="s">
        <v>263</v>
      </c>
      <c r="B121" s="39" t="s">
        <v>264</v>
      </c>
      <c r="C121" s="40" t="n">
        <v>22</v>
      </c>
      <c r="D121" s="40" t="n">
        <v>44</v>
      </c>
      <c r="E121" s="40" t="n">
        <v>299</v>
      </c>
      <c r="F121" s="39" t="s">
        <v>209</v>
      </c>
      <c r="G121" s="41" t="n">
        <v>0.9856</v>
      </c>
      <c r="H121" s="42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3.3" outlineLevel="0" r="122">
      <c r="A122" s="39" t="s">
        <v>117</v>
      </c>
      <c r="B122" s="39" t="s">
        <v>59</v>
      </c>
      <c r="C122" s="40" t="n">
        <v>192</v>
      </c>
      <c r="D122" s="40" t="n">
        <v>960</v>
      </c>
      <c r="E122" s="40" t="n">
        <v>9677</v>
      </c>
      <c r="F122" s="39" t="s">
        <v>60</v>
      </c>
      <c r="G122" s="41" t="n">
        <v>0.9854</v>
      </c>
      <c r="H122" s="42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3.3" outlineLevel="0" r="123">
      <c r="A123" s="39" t="s">
        <v>287</v>
      </c>
      <c r="B123" s="39" t="s">
        <v>43</v>
      </c>
      <c r="C123" s="40" t="n">
        <v>94</v>
      </c>
      <c r="D123" s="40" t="n">
        <v>378</v>
      </c>
      <c r="E123" s="40" t="n">
        <v>3572</v>
      </c>
      <c r="F123" s="39" t="s">
        <v>442</v>
      </c>
      <c r="G123" s="41" t="n">
        <v>0.9852</v>
      </c>
      <c r="H123" s="42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3.3" outlineLevel="0" r="124">
      <c r="A124" s="39" t="s">
        <v>246</v>
      </c>
      <c r="B124" s="39" t="s">
        <v>527</v>
      </c>
      <c r="C124" s="40" t="n">
        <v>48</v>
      </c>
      <c r="D124" s="40" t="n">
        <v>192</v>
      </c>
      <c r="E124" s="40" t="n">
        <v>1531</v>
      </c>
      <c r="F124" s="39" t="s">
        <v>122</v>
      </c>
      <c r="G124" s="41" t="n">
        <v>0.985</v>
      </c>
      <c r="H124" s="42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3.3" outlineLevel="0" r="125">
      <c r="A125" s="39" t="s">
        <v>278</v>
      </c>
      <c r="B125" s="39" t="s">
        <v>40</v>
      </c>
      <c r="C125" s="40" t="n">
        <v>16</v>
      </c>
      <c r="D125" s="40" t="n">
        <v>64</v>
      </c>
      <c r="E125" s="40" t="n">
        <v>1414</v>
      </c>
      <c r="F125" s="39" t="s">
        <v>41</v>
      </c>
      <c r="G125" s="41" t="n">
        <v>0.985</v>
      </c>
      <c r="H125" s="42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3.3" outlineLevel="0" r="126">
      <c r="A126" s="39" t="s">
        <v>441</v>
      </c>
      <c r="B126" s="39" t="s">
        <v>62</v>
      </c>
      <c r="C126" s="40" t="n">
        <v>224</v>
      </c>
      <c r="D126" s="40" t="n">
        <v>896</v>
      </c>
      <c r="E126" s="40" t="n">
        <v>-1</v>
      </c>
      <c r="F126" s="39" t="s">
        <v>439</v>
      </c>
      <c r="G126" s="41" t="n">
        <v>0.9848</v>
      </c>
      <c r="H126" s="42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3.3" outlineLevel="0" r="127">
      <c r="A127" s="39" t="s">
        <v>461</v>
      </c>
      <c r="B127" s="39" t="s">
        <v>527</v>
      </c>
      <c r="C127" s="40" t="n">
        <v>4</v>
      </c>
      <c r="D127" s="40" t="n">
        <v>16</v>
      </c>
      <c r="E127" s="40" t="n">
        <v>-1</v>
      </c>
      <c r="F127" s="39" t="s">
        <v>122</v>
      </c>
      <c r="G127" s="41" t="n">
        <v>0.9845</v>
      </c>
      <c r="H127" s="42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3.3" outlineLevel="0" r="128">
      <c r="A128" s="39" t="s">
        <v>98</v>
      </c>
      <c r="B128" s="39" t="s">
        <v>59</v>
      </c>
      <c r="C128" s="40" t="n">
        <v>145</v>
      </c>
      <c r="D128" s="40" t="n">
        <v>580</v>
      </c>
      <c r="E128" s="40" t="n">
        <v>8390</v>
      </c>
      <c r="F128" s="39" t="s">
        <v>60</v>
      </c>
      <c r="G128" s="41" t="n">
        <v>0.9845</v>
      </c>
      <c r="H128" s="42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3.3" outlineLevel="0" r="129">
      <c r="A129" s="39" t="s">
        <v>469</v>
      </c>
      <c r="B129" s="39" t="s">
        <v>470</v>
      </c>
      <c r="C129" s="40" t="n">
        <v>6</v>
      </c>
      <c r="D129" s="40" t="n">
        <v>12</v>
      </c>
      <c r="E129" s="40" t="n">
        <v>120</v>
      </c>
      <c r="F129" s="39" t="s">
        <v>494</v>
      </c>
      <c r="G129" s="41" t="n">
        <v>0.9842</v>
      </c>
      <c r="H129" s="42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3.3" outlineLevel="0" r="130">
      <c r="A130" s="39" t="s">
        <v>249</v>
      </c>
      <c r="B130" s="39" t="s">
        <v>46</v>
      </c>
      <c r="C130" s="40" t="n">
        <v>36</v>
      </c>
      <c r="D130" s="40" t="n">
        <v>36</v>
      </c>
      <c r="E130" s="40" t="n">
        <v>272</v>
      </c>
      <c r="F130" s="39" t="s">
        <v>515</v>
      </c>
      <c r="G130" s="41" t="n">
        <v>0.9841</v>
      </c>
      <c r="H130" s="42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3.3" outlineLevel="0" r="131">
      <c r="A131" s="39" t="s">
        <v>459</v>
      </c>
      <c r="B131" s="39" t="s">
        <v>43</v>
      </c>
      <c r="C131" s="40" t="n">
        <v>120</v>
      </c>
      <c r="D131" s="40" t="n">
        <v>480</v>
      </c>
      <c r="E131" s="40" t="n">
        <v>4046</v>
      </c>
      <c r="F131" s="39" t="s">
        <v>442</v>
      </c>
      <c r="G131" s="41" t="n">
        <v>0.9836</v>
      </c>
      <c r="H131" s="42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3.3" outlineLevel="0" r="132">
      <c r="A132" s="39" t="s">
        <v>121</v>
      </c>
      <c r="B132" s="39" t="s">
        <v>527</v>
      </c>
      <c r="C132" s="40" t="n">
        <v>42</v>
      </c>
      <c r="D132" s="40" t="n">
        <v>84</v>
      </c>
      <c r="E132" s="40" t="n">
        <v>672</v>
      </c>
      <c r="F132" s="39" t="s">
        <v>122</v>
      </c>
      <c r="G132" s="41" t="n">
        <v>0.9833</v>
      </c>
      <c r="H132" s="42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3.3" outlineLevel="0" r="133">
      <c r="A133" s="39" t="s">
        <v>346</v>
      </c>
      <c r="B133" s="39" t="s">
        <v>527</v>
      </c>
      <c r="C133" s="40" t="n">
        <v>50</v>
      </c>
      <c r="D133" s="40" t="n">
        <v>400</v>
      </c>
      <c r="E133" s="40" t="n">
        <v>4008</v>
      </c>
      <c r="F133" s="39" t="s">
        <v>122</v>
      </c>
      <c r="G133" s="41" t="n">
        <v>0.9824</v>
      </c>
      <c r="H133" s="42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3.3" outlineLevel="0" r="134">
      <c r="A134" s="39" t="s">
        <v>104</v>
      </c>
      <c r="B134" s="39" t="s">
        <v>46</v>
      </c>
      <c r="C134" s="40" t="n">
        <v>128</v>
      </c>
      <c r="D134" s="40" t="n">
        <v>512</v>
      </c>
      <c r="E134" s="40" t="n">
        <v>3840</v>
      </c>
      <c r="F134" s="39" t="s">
        <v>515</v>
      </c>
      <c r="G134" s="41" t="n">
        <v>0.9817</v>
      </c>
      <c r="H134" s="42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3.3" outlineLevel="0" r="135">
      <c r="A135" s="39" t="s">
        <v>384</v>
      </c>
      <c r="B135" s="39" t="s">
        <v>115</v>
      </c>
      <c r="C135" s="40" t="n">
        <v>5</v>
      </c>
      <c r="D135" s="40" t="n">
        <v>10</v>
      </c>
      <c r="E135" s="40" t="n">
        <v>89</v>
      </c>
      <c r="F135" s="39" t="s">
        <v>442</v>
      </c>
      <c r="G135" s="41" t="n">
        <v>0.9814</v>
      </c>
      <c r="H135" s="42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3.3" outlineLevel="0" r="136">
      <c r="A136" s="39" t="s">
        <v>356</v>
      </c>
      <c r="B136" s="39" t="s">
        <v>128</v>
      </c>
      <c r="C136" s="40" t="n">
        <v>6</v>
      </c>
      <c r="D136" s="40" t="n">
        <v>24</v>
      </c>
      <c r="E136" s="40" t="n">
        <v>1354</v>
      </c>
      <c r="F136" s="39" t="s">
        <v>49</v>
      </c>
      <c r="G136" s="41" t="n">
        <v>0.981</v>
      </c>
      <c r="H136" s="42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3.3" outlineLevel="0" r="137">
      <c r="A137" s="39" t="s">
        <v>159</v>
      </c>
      <c r="B137" s="39" t="s">
        <v>51</v>
      </c>
      <c r="C137" s="40" t="n">
        <v>8</v>
      </c>
      <c r="D137" s="40" t="n">
        <v>16</v>
      </c>
      <c r="E137" s="40" t="n">
        <v>98</v>
      </c>
      <c r="F137" s="39" t="s">
        <v>440</v>
      </c>
      <c r="G137" s="41" t="n">
        <v>0.9808</v>
      </c>
      <c r="H137" s="42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3.3" outlineLevel="0" r="138">
      <c r="A138" s="39" t="s">
        <v>357</v>
      </c>
      <c r="B138" s="39" t="s">
        <v>168</v>
      </c>
      <c r="C138" s="40" t="n">
        <v>44</v>
      </c>
      <c r="D138" s="40" t="n">
        <v>44</v>
      </c>
      <c r="E138" s="40" t="n">
        <v>352</v>
      </c>
      <c r="F138" s="39" t="s">
        <v>490</v>
      </c>
      <c r="G138" s="41" t="n">
        <v>0.9808</v>
      </c>
      <c r="H138" s="42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3.3" outlineLevel="0" r="139">
      <c r="A139" s="39" t="s">
        <v>236</v>
      </c>
      <c r="B139" s="39" t="s">
        <v>46</v>
      </c>
      <c r="C139" s="40" t="n">
        <v>106</v>
      </c>
      <c r="D139" s="40" t="n">
        <v>356</v>
      </c>
      <c r="E139" s="40" t="n">
        <v>3072</v>
      </c>
      <c r="F139" s="39" t="s">
        <v>515</v>
      </c>
      <c r="G139" s="41" t="n">
        <v>0.9808</v>
      </c>
      <c r="H139" s="42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3.3" outlineLevel="0" r="140">
      <c r="A140" s="39" t="s">
        <v>271</v>
      </c>
      <c r="B140" s="39" t="s">
        <v>272</v>
      </c>
      <c r="C140" s="40" t="n">
        <v>168</v>
      </c>
      <c r="D140" s="40" t="n">
        <v>168</v>
      </c>
      <c r="E140" s="40" t="n">
        <v>947520</v>
      </c>
      <c r="F140" s="39" t="s">
        <v>273</v>
      </c>
      <c r="G140" s="41" t="n">
        <v>0.9801</v>
      </c>
      <c r="H140" s="42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3.3" outlineLevel="0" r="141">
      <c r="A141" s="39" t="s">
        <v>386</v>
      </c>
      <c r="B141" s="39" t="s">
        <v>527</v>
      </c>
      <c r="C141" s="40" t="n">
        <v>128</v>
      </c>
      <c r="D141" s="40" t="n">
        <v>272</v>
      </c>
      <c r="E141" s="40" t="n">
        <v>3646</v>
      </c>
      <c r="F141" s="39" t="s">
        <v>122</v>
      </c>
      <c r="G141" s="41" t="n">
        <v>0.98</v>
      </c>
      <c r="H141" s="42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3.3" outlineLevel="0" r="142">
      <c r="A142" s="39" t="s">
        <v>116</v>
      </c>
      <c r="B142" s="39" t="s">
        <v>46</v>
      </c>
      <c r="C142" s="40" t="n">
        <v>120</v>
      </c>
      <c r="D142" s="40" t="n">
        <v>664</v>
      </c>
      <c r="E142" s="40" t="n">
        <v>5365</v>
      </c>
      <c r="F142" s="39" t="s">
        <v>515</v>
      </c>
      <c r="G142" s="41" t="n">
        <v>0.9797</v>
      </c>
      <c r="H142" s="42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3.3" outlineLevel="0" r="143">
      <c r="A143" s="39" t="s">
        <v>511</v>
      </c>
      <c r="B143" s="39" t="s">
        <v>184</v>
      </c>
      <c r="C143" s="40" t="n">
        <v>16</v>
      </c>
      <c r="D143" s="40" t="n">
        <v>32</v>
      </c>
      <c r="E143" s="40" t="n">
        <v>426</v>
      </c>
      <c r="F143" s="39" t="s">
        <v>185</v>
      </c>
      <c r="G143" s="41" t="n">
        <v>0.9791</v>
      </c>
      <c r="H143" s="42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3.3" outlineLevel="0" r="144">
      <c r="A144" s="39" t="s">
        <v>383</v>
      </c>
      <c r="B144" s="39" t="s">
        <v>46</v>
      </c>
      <c r="C144" s="40" t="n">
        <v>37</v>
      </c>
      <c r="D144" s="40" t="n">
        <v>296</v>
      </c>
      <c r="E144" s="40" t="n">
        <v>1924</v>
      </c>
      <c r="F144" s="39" t="s">
        <v>515</v>
      </c>
      <c r="G144" s="41" t="n">
        <v>0.9787</v>
      </c>
      <c r="H144" s="42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3.3" outlineLevel="0" r="145">
      <c r="A145" s="39" t="s">
        <v>533</v>
      </c>
      <c r="B145" s="39" t="s">
        <v>74</v>
      </c>
      <c r="C145" s="43" t="n">
        <v>1</v>
      </c>
      <c r="D145" s="43" t="n">
        <v>1</v>
      </c>
      <c r="E145" s="43"/>
      <c r="F145" s="39" t="s">
        <v>75</v>
      </c>
      <c r="G145" s="41" t="n">
        <v>0.978</v>
      </c>
      <c r="H145" s="42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3.3" outlineLevel="0" r="146">
      <c r="A146" s="39" t="s">
        <v>79</v>
      </c>
      <c r="B146" s="39" t="s">
        <v>51</v>
      </c>
      <c r="C146" s="40" t="n">
        <v>8</v>
      </c>
      <c r="D146" s="40" t="n">
        <v>32</v>
      </c>
      <c r="E146" s="40" t="n">
        <v>294</v>
      </c>
      <c r="F146" s="39" t="s">
        <v>440</v>
      </c>
      <c r="G146" s="41" t="n">
        <v>0.9773</v>
      </c>
      <c r="H146" s="42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3.3" outlineLevel="0" r="147">
      <c r="A147" s="39" t="s">
        <v>205</v>
      </c>
      <c r="B147" s="39" t="s">
        <v>74</v>
      </c>
      <c r="C147" s="40" t="n">
        <v>80</v>
      </c>
      <c r="D147" s="40" t="n">
        <v>432</v>
      </c>
      <c r="E147" s="40" t="n">
        <v>3629</v>
      </c>
      <c r="F147" s="39" t="s">
        <v>75</v>
      </c>
      <c r="G147" s="41" t="n">
        <v>0.977</v>
      </c>
      <c r="H147" s="42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3.3" outlineLevel="0" r="148">
      <c r="A148" s="39" t="s">
        <v>175</v>
      </c>
      <c r="B148" s="39" t="s">
        <v>168</v>
      </c>
      <c r="C148" s="40" t="n">
        <v>800</v>
      </c>
      <c r="D148" s="40" t="n">
        <v>800</v>
      </c>
      <c r="E148" s="40" t="n">
        <v>6400</v>
      </c>
      <c r="F148" s="39" t="s">
        <v>490</v>
      </c>
      <c r="G148" s="41" t="n">
        <v>0.9769</v>
      </c>
      <c r="H148" s="42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3.3" outlineLevel="0" r="149">
      <c r="A149" s="39" t="s">
        <v>509</v>
      </c>
      <c r="B149" s="39" t="s">
        <v>510</v>
      </c>
      <c r="C149" s="40" t="n">
        <v>24</v>
      </c>
      <c r="D149" s="40" t="n">
        <v>80</v>
      </c>
      <c r="E149" s="40" t="n">
        <v>656</v>
      </c>
      <c r="F149" s="39" t="s">
        <v>122</v>
      </c>
      <c r="G149" s="41" t="n">
        <v>0.9767</v>
      </c>
      <c r="H149" s="42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3.3" outlineLevel="0" r="150">
      <c r="A150" s="39" t="s">
        <v>290</v>
      </c>
      <c r="B150" s="39" t="s">
        <v>165</v>
      </c>
      <c r="C150" s="40" t="n">
        <v>562</v>
      </c>
      <c r="D150" s="40" t="n">
        <v>2956</v>
      </c>
      <c r="E150" s="40" t="n">
        <v>24417</v>
      </c>
      <c r="F150" s="39" t="s">
        <v>166</v>
      </c>
      <c r="G150" s="41" t="n">
        <v>0.9789</v>
      </c>
      <c r="H150" s="42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3.3" outlineLevel="0" r="151">
      <c r="A151" s="39" t="s">
        <v>478</v>
      </c>
      <c r="B151" s="39" t="s">
        <v>277</v>
      </c>
      <c r="C151" s="40" t="n">
        <v>18</v>
      </c>
      <c r="D151" s="40" t="n">
        <v>36</v>
      </c>
      <c r="E151" s="40" t="n">
        <v>281</v>
      </c>
      <c r="F151" s="39" t="s">
        <v>440</v>
      </c>
      <c r="G151" s="41" t="n">
        <v>0.9757</v>
      </c>
      <c r="H151" s="42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3.3" outlineLevel="0" r="152">
      <c r="A152" s="39" t="s">
        <v>113</v>
      </c>
      <c r="B152" s="39" t="s">
        <v>48</v>
      </c>
      <c r="C152" s="40" t="n">
        <v>84</v>
      </c>
      <c r="D152" s="40" t="n">
        <v>416</v>
      </c>
      <c r="E152" s="40" t="n">
        <v>2334</v>
      </c>
      <c r="F152" s="39" t="s">
        <v>49</v>
      </c>
      <c r="G152" s="41" t="n">
        <v>0.9746</v>
      </c>
      <c r="H152" s="42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3.3" outlineLevel="0" r="153">
      <c r="A153" s="39" t="s">
        <v>301</v>
      </c>
      <c r="B153" s="39" t="s">
        <v>302</v>
      </c>
      <c r="C153" s="40" t="n">
        <v>106</v>
      </c>
      <c r="D153" s="40" t="n">
        <v>524</v>
      </c>
      <c r="E153" s="40" t="n">
        <v>6365</v>
      </c>
      <c r="F153" s="39" t="s">
        <v>49</v>
      </c>
      <c r="G153" s="41" t="n">
        <v>0.9722</v>
      </c>
      <c r="H153" s="42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3.3" outlineLevel="0" r="154">
      <c r="A154" s="39" t="s">
        <v>361</v>
      </c>
      <c r="B154" s="39" t="s">
        <v>43</v>
      </c>
      <c r="C154" s="40" t="n">
        <v>436</v>
      </c>
      <c r="D154" s="40" t="n">
        <v>2320</v>
      </c>
      <c r="E154" s="40" t="n">
        <v>19534</v>
      </c>
      <c r="F154" s="39" t="s">
        <v>442</v>
      </c>
      <c r="G154" s="41" t="n">
        <v>0.9868</v>
      </c>
      <c r="H154" s="42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3.3" outlineLevel="0" r="155">
      <c r="A155" s="39" t="s">
        <v>453</v>
      </c>
      <c r="B155" s="39" t="s">
        <v>100</v>
      </c>
      <c r="C155" s="40" t="n">
        <v>37</v>
      </c>
      <c r="D155" s="40" t="n">
        <v>57</v>
      </c>
      <c r="E155" s="40" t="n">
        <v>458</v>
      </c>
      <c r="F155" s="39" t="s">
        <v>520</v>
      </c>
      <c r="G155" s="41" t="n">
        <v>0.971</v>
      </c>
      <c r="H155" s="42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3.3" outlineLevel="0" r="156">
      <c r="A156" s="39" t="s">
        <v>72</v>
      </c>
      <c r="B156" s="39" t="s">
        <v>66</v>
      </c>
      <c r="C156" s="43" t="n">
        <v>1</v>
      </c>
      <c r="D156" s="43" t="n">
        <v>1</v>
      </c>
      <c r="E156" s="43"/>
      <c r="F156" s="39" t="s">
        <v>476</v>
      </c>
      <c r="G156" s="41" t="n">
        <v>0.9708</v>
      </c>
      <c r="H156" s="42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3.3" outlineLevel="0" r="157">
      <c r="A157" s="39" t="s">
        <v>158</v>
      </c>
      <c r="B157" s="39" t="s">
        <v>40</v>
      </c>
      <c r="C157" s="40" t="n">
        <v>1580</v>
      </c>
      <c r="D157" s="40" t="n">
        <v>8712</v>
      </c>
      <c r="E157" s="40" t="n">
        <v>89734</v>
      </c>
      <c r="F157" s="39" t="s">
        <v>41</v>
      </c>
      <c r="G157" s="41" t="n">
        <v>0.9703</v>
      </c>
      <c r="H157" s="42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3.3" outlineLevel="0" r="158">
      <c r="A158" s="39" t="s">
        <v>71</v>
      </c>
      <c r="B158" s="39" t="s">
        <v>59</v>
      </c>
      <c r="C158" s="40" t="n">
        <v>1536</v>
      </c>
      <c r="D158" s="40" t="n">
        <v>6144</v>
      </c>
      <c r="E158" s="40" t="n">
        <v>63283</v>
      </c>
      <c r="F158" s="39" t="s">
        <v>60</v>
      </c>
      <c r="G158" s="41" t="n">
        <v>0.9902</v>
      </c>
      <c r="H158" s="42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3.3" outlineLevel="0" r="159">
      <c r="A159" s="39" t="s">
        <v>95</v>
      </c>
      <c r="B159" s="39" t="s">
        <v>46</v>
      </c>
      <c r="C159" s="40" t="n">
        <v>14</v>
      </c>
      <c r="D159" s="40" t="n">
        <v>42</v>
      </c>
      <c r="E159" s="40" t="n">
        <v>182</v>
      </c>
      <c r="F159" s="39" t="s">
        <v>515</v>
      </c>
      <c r="G159" s="41" t="n">
        <v>0.9684</v>
      </c>
      <c r="H159" s="42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3.3" outlineLevel="0" r="160">
      <c r="A160" s="39" t="s">
        <v>367</v>
      </c>
      <c r="B160" s="39" t="s">
        <v>46</v>
      </c>
      <c r="C160" s="40" t="n">
        <v>274</v>
      </c>
      <c r="D160" s="40" t="n">
        <v>1000</v>
      </c>
      <c r="E160" s="40" t="n">
        <v>10440</v>
      </c>
      <c r="F160" s="39" t="s">
        <v>515</v>
      </c>
      <c r="G160" s="41" t="n">
        <v>0.9684</v>
      </c>
      <c r="H160" s="42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3.3" outlineLevel="0" r="161">
      <c r="A161" s="39" t="s">
        <v>148</v>
      </c>
      <c r="B161" s="39" t="s">
        <v>119</v>
      </c>
      <c r="C161" s="40" t="n">
        <v>62</v>
      </c>
      <c r="D161" s="40" t="n">
        <v>248</v>
      </c>
      <c r="E161" s="40" t="n">
        <v>2714</v>
      </c>
      <c r="F161" s="39" t="s">
        <v>120</v>
      </c>
      <c r="G161" s="41" t="n">
        <v>0.9682</v>
      </c>
      <c r="H161" s="42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3.3" outlineLevel="0" r="162">
      <c r="A162" s="39" t="s">
        <v>387</v>
      </c>
      <c r="B162" s="39" t="s">
        <v>147</v>
      </c>
      <c r="C162" s="40" t="n">
        <v>28</v>
      </c>
      <c r="D162" s="40" t="n">
        <v>40</v>
      </c>
      <c r="E162" s="40" t="n">
        <v>400</v>
      </c>
      <c r="F162" s="39" t="s">
        <v>451</v>
      </c>
      <c r="G162" s="41" t="n">
        <v>0.9677</v>
      </c>
      <c r="H162" s="42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3.3" outlineLevel="0" r="163">
      <c r="A163" s="39" t="s">
        <v>462</v>
      </c>
      <c r="B163" s="39" t="s">
        <v>43</v>
      </c>
      <c r="C163" s="40" t="n">
        <v>2</v>
      </c>
      <c r="D163" s="40" t="n">
        <v>12</v>
      </c>
      <c r="E163" s="40" t="n">
        <v>46</v>
      </c>
      <c r="F163" s="39" t="s">
        <v>442</v>
      </c>
      <c r="G163" s="41" t="n">
        <v>0.9676</v>
      </c>
      <c r="H163" s="42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3.3" outlineLevel="0" r="164">
      <c r="A164" s="39" t="s">
        <v>259</v>
      </c>
      <c r="B164" s="39" t="s">
        <v>156</v>
      </c>
      <c r="C164" s="40" t="n">
        <v>39</v>
      </c>
      <c r="D164" s="40" t="n">
        <v>264</v>
      </c>
      <c r="E164" s="40" t="n">
        <v>1895</v>
      </c>
      <c r="F164" s="39" t="s">
        <v>90</v>
      </c>
      <c r="G164" s="41" t="n">
        <v>0.9671</v>
      </c>
      <c r="H164" s="42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3.3" outlineLevel="0" r="165">
      <c r="A165" s="39" t="s">
        <v>221</v>
      </c>
      <c r="B165" s="39" t="s">
        <v>62</v>
      </c>
      <c r="C165" s="40" t="n">
        <v>586</v>
      </c>
      <c r="D165" s="40" t="n">
        <v>2129</v>
      </c>
      <c r="E165" s="40" t="n">
        <v>17032</v>
      </c>
      <c r="F165" s="39" t="s">
        <v>439</v>
      </c>
      <c r="G165" s="41" t="n">
        <v>0.9666</v>
      </c>
      <c r="H165" s="42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3.3" outlineLevel="0" r="166">
      <c r="A166" s="39" t="s">
        <v>391</v>
      </c>
      <c r="B166" s="39" t="s">
        <v>59</v>
      </c>
      <c r="C166" s="40" t="n">
        <v>180</v>
      </c>
      <c r="D166" s="40" t="n">
        <v>880</v>
      </c>
      <c r="E166" s="40" t="n">
        <v>9592</v>
      </c>
      <c r="F166" s="39" t="s">
        <v>60</v>
      </c>
      <c r="G166" s="41" t="n">
        <v>0.9664</v>
      </c>
      <c r="H166" s="42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3.3" outlineLevel="0" r="167">
      <c r="A167" s="39" t="s">
        <v>227</v>
      </c>
      <c r="B167" s="39" t="s">
        <v>228</v>
      </c>
      <c r="C167" s="40" t="n">
        <v>1445</v>
      </c>
      <c r="D167" s="40" t="n">
        <v>2272</v>
      </c>
      <c r="E167" s="40" t="n">
        <v>22266</v>
      </c>
      <c r="F167" s="39" t="s">
        <v>229</v>
      </c>
      <c r="G167" s="41" t="n">
        <v>0.9653</v>
      </c>
      <c r="H167" s="42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3.3" outlineLevel="0" r="168">
      <c r="A168" s="39" t="s">
        <v>153</v>
      </c>
      <c r="B168" s="39" t="s">
        <v>46</v>
      </c>
      <c r="C168" s="40" t="n">
        <v>26</v>
      </c>
      <c r="D168" s="40" t="n">
        <v>92</v>
      </c>
      <c r="E168" s="40" t="n">
        <v>765</v>
      </c>
      <c r="F168" s="39" t="s">
        <v>515</v>
      </c>
      <c r="G168" s="41" t="n">
        <v>0.9649</v>
      </c>
      <c r="H168" s="42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3.3" outlineLevel="0" r="169">
      <c r="A169" s="39" t="s">
        <v>222</v>
      </c>
      <c r="B169" s="39" t="s">
        <v>168</v>
      </c>
      <c r="C169" s="40" t="n">
        <v>80</v>
      </c>
      <c r="D169" s="40" t="n">
        <v>80</v>
      </c>
      <c r="E169" s="40" t="n">
        <v>504</v>
      </c>
      <c r="F169" s="39" t="s">
        <v>490</v>
      </c>
      <c r="G169" s="41" t="n">
        <v>0.964</v>
      </c>
      <c r="H169" s="42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3.3" outlineLevel="0" r="170">
      <c r="A170" s="39" t="s">
        <v>360</v>
      </c>
      <c r="B170" s="39" t="s">
        <v>51</v>
      </c>
      <c r="C170" s="40" t="n">
        <v>506</v>
      </c>
      <c r="D170" s="40" t="n">
        <v>2024</v>
      </c>
      <c r="E170" s="40" t="n">
        <v>21495</v>
      </c>
      <c r="F170" s="39" t="s">
        <v>440</v>
      </c>
      <c r="G170" s="41" t="n">
        <v>0.964</v>
      </c>
      <c r="H170" s="42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3.3" outlineLevel="0" r="171">
      <c r="A171" s="39" t="s">
        <v>431</v>
      </c>
      <c r="B171" s="39" t="s">
        <v>180</v>
      </c>
      <c r="C171" s="40" t="n">
        <v>150</v>
      </c>
      <c r="D171" s="40" t="n">
        <v>1000</v>
      </c>
      <c r="E171" s="40" t="n">
        <v>8720</v>
      </c>
      <c r="F171" s="39" t="s">
        <v>475</v>
      </c>
      <c r="G171" s="41" t="n">
        <v>0.9602</v>
      </c>
      <c r="H171" s="42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3.3" outlineLevel="0" r="172">
      <c r="A172" s="39" t="s">
        <v>270</v>
      </c>
      <c r="B172" s="39" t="s">
        <v>43</v>
      </c>
      <c r="C172" s="40" t="n">
        <v>286</v>
      </c>
      <c r="D172" s="40" t="n">
        <v>1144</v>
      </c>
      <c r="E172" s="40" t="n">
        <v>8471</v>
      </c>
      <c r="F172" s="39" t="s">
        <v>442</v>
      </c>
      <c r="G172" s="41" t="n">
        <v>0.9719</v>
      </c>
      <c r="H172" s="42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3.3" outlineLevel="0" r="173">
      <c r="A173" s="39" t="s">
        <v>199</v>
      </c>
      <c r="B173" s="39" t="s">
        <v>200</v>
      </c>
      <c r="C173" s="40" t="n">
        <v>32</v>
      </c>
      <c r="D173" s="40" t="n">
        <v>64</v>
      </c>
      <c r="E173" s="40" t="n">
        <v>563</v>
      </c>
      <c r="F173" s="39" t="s">
        <v>201</v>
      </c>
      <c r="G173" s="41" t="n">
        <v>0.9601</v>
      </c>
      <c r="H173" s="42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3.3" outlineLevel="0" r="174">
      <c r="A174" s="39" t="s">
        <v>313</v>
      </c>
      <c r="B174" s="39" t="s">
        <v>180</v>
      </c>
      <c r="C174" s="40" t="n">
        <v>16</v>
      </c>
      <c r="D174" s="40" t="n">
        <v>64</v>
      </c>
      <c r="E174" s="40" t="n">
        <v>452</v>
      </c>
      <c r="F174" s="39" t="s">
        <v>475</v>
      </c>
      <c r="G174" s="41" t="n">
        <v>0.9598</v>
      </c>
      <c r="H174" s="42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3.3" outlineLevel="0" r="175">
      <c r="A175" s="39" t="s">
        <v>366</v>
      </c>
      <c r="B175" s="39" t="s">
        <v>180</v>
      </c>
      <c r="C175" s="40" t="n">
        <v>1</v>
      </c>
      <c r="D175" s="40" t="n">
        <v>2</v>
      </c>
      <c r="E175" s="40" t="n">
        <v>19</v>
      </c>
      <c r="F175" s="39" t="s">
        <v>475</v>
      </c>
      <c r="G175" s="41" t="n">
        <v>0.9597</v>
      </c>
      <c r="H175" s="42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3.3" outlineLevel="0" r="176">
      <c r="A176" s="39" t="s">
        <v>421</v>
      </c>
      <c r="B176" s="39" t="s">
        <v>62</v>
      </c>
      <c r="C176" s="40" t="n">
        <v>900</v>
      </c>
      <c r="D176" s="40" t="n">
        <v>5960</v>
      </c>
      <c r="E176" s="40" t="n">
        <v>48016</v>
      </c>
      <c r="F176" s="39" t="s">
        <v>439</v>
      </c>
      <c r="G176" s="41" t="n">
        <v>0.9596</v>
      </c>
      <c r="H176" s="42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3.3" outlineLevel="0" r="177">
      <c r="A177" s="39" t="s">
        <v>191</v>
      </c>
      <c r="B177" s="39" t="s">
        <v>74</v>
      </c>
      <c r="C177" s="40" t="n">
        <v>34</v>
      </c>
      <c r="D177" s="40" t="n">
        <v>152</v>
      </c>
      <c r="E177" s="40" t="n">
        <v>1201</v>
      </c>
      <c r="F177" s="39" t="s">
        <v>75</v>
      </c>
      <c r="G177" s="41" t="n">
        <v>1</v>
      </c>
      <c r="H177" s="42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3.3" outlineLevel="0" r="178">
      <c r="A178" s="39" t="s">
        <v>224</v>
      </c>
      <c r="B178" s="39" t="s">
        <v>115</v>
      </c>
      <c r="C178" s="40" t="n">
        <v>20</v>
      </c>
      <c r="D178" s="40" t="n">
        <v>20</v>
      </c>
      <c r="E178" s="40" t="n">
        <v>60</v>
      </c>
      <c r="F178" s="39" t="s">
        <v>442</v>
      </c>
      <c r="G178" s="41" t="n">
        <v>0.9587</v>
      </c>
      <c r="H178" s="42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3.3" outlineLevel="0" r="179">
      <c r="A179" s="39" t="s">
        <v>516</v>
      </c>
      <c r="B179" s="39" t="s">
        <v>66</v>
      </c>
      <c r="C179" s="40" t="n">
        <v>-1</v>
      </c>
      <c r="D179" s="40" t="n">
        <v>-1</v>
      </c>
      <c r="E179" s="40" t="n">
        <v>-1</v>
      </c>
      <c r="F179" s="39" t="s">
        <v>476</v>
      </c>
      <c r="G179" s="41" t="n">
        <v>0.9586</v>
      </c>
      <c r="H179" s="42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3.3" outlineLevel="0" r="180">
      <c r="A180" s="39" t="s">
        <v>161</v>
      </c>
      <c r="B180" s="39" t="s">
        <v>162</v>
      </c>
      <c r="C180" s="40" t="n">
        <v>2</v>
      </c>
      <c r="D180" s="40" t="n">
        <v>2</v>
      </c>
      <c r="E180" s="40" t="n">
        <v>20</v>
      </c>
      <c r="F180" s="39" t="s">
        <v>49</v>
      </c>
      <c r="G180" s="41" t="n">
        <v>0.9586</v>
      </c>
      <c r="H180" s="42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3.3" outlineLevel="0" r="181">
      <c r="A181" s="39" t="s">
        <v>411</v>
      </c>
      <c r="B181" s="39" t="s">
        <v>180</v>
      </c>
      <c r="C181" s="40" t="n">
        <v>40</v>
      </c>
      <c r="D181" s="40" t="n">
        <v>160</v>
      </c>
      <c r="E181" s="40" t="n">
        <v>1440</v>
      </c>
      <c r="F181" s="39" t="s">
        <v>475</v>
      </c>
      <c r="G181" s="41" t="n">
        <v>0.9581</v>
      </c>
      <c r="H181" s="42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3.3" outlineLevel="0" r="182">
      <c r="A182" s="39" t="s">
        <v>446</v>
      </c>
      <c r="B182" s="39" t="s">
        <v>447</v>
      </c>
      <c r="C182" s="40" t="n">
        <v>2</v>
      </c>
      <c r="D182" s="40" t="n">
        <v>8</v>
      </c>
      <c r="E182" s="40" t="n">
        <v>118</v>
      </c>
      <c r="F182" s="39" t="s">
        <v>49</v>
      </c>
      <c r="G182" s="41" t="n">
        <v>0.9579</v>
      </c>
      <c r="H182" s="42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3.3" outlineLevel="0" r="183">
      <c r="A183" s="39" t="s">
        <v>145</v>
      </c>
      <c r="B183" s="39" t="s">
        <v>46</v>
      </c>
      <c r="C183" s="40" t="n">
        <v>9</v>
      </c>
      <c r="D183" s="40" t="n">
        <v>9</v>
      </c>
      <c r="E183" s="40" t="n">
        <v>53</v>
      </c>
      <c r="F183" s="39" t="s">
        <v>515</v>
      </c>
      <c r="G183" s="41" t="n">
        <v>0.9575</v>
      </c>
      <c r="H183" s="42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3.3" outlineLevel="0" r="184">
      <c r="A184" s="39" t="s">
        <v>454</v>
      </c>
      <c r="B184" s="39" t="s">
        <v>46</v>
      </c>
      <c r="C184" s="40" t="n">
        <v>24</v>
      </c>
      <c r="D184" s="40" t="n">
        <v>96</v>
      </c>
      <c r="E184" s="40" t="n">
        <v>675</v>
      </c>
      <c r="F184" s="39" t="s">
        <v>515</v>
      </c>
      <c r="G184" s="41" t="n">
        <v>0.9574</v>
      </c>
      <c r="H184" s="42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3.3" outlineLevel="0" r="185">
      <c r="A185" s="39" t="s">
        <v>388</v>
      </c>
      <c r="B185" s="39" t="s">
        <v>46</v>
      </c>
      <c r="C185" s="40" t="n">
        <v>10</v>
      </c>
      <c r="D185" s="40" t="n">
        <v>10</v>
      </c>
      <c r="E185" s="40" t="n">
        <v>183</v>
      </c>
      <c r="F185" s="39" t="s">
        <v>515</v>
      </c>
      <c r="G185" s="41" t="n">
        <v>0.9563</v>
      </c>
      <c r="H185" s="42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3.3" outlineLevel="0" r="186">
      <c r="A186" s="39" t="s">
        <v>296</v>
      </c>
      <c r="B186" s="39" t="s">
        <v>46</v>
      </c>
      <c r="C186" s="40" t="n">
        <v>11</v>
      </c>
      <c r="D186" s="40" t="n">
        <v>28</v>
      </c>
      <c r="E186" s="40" t="n">
        <v>152</v>
      </c>
      <c r="F186" s="39" t="s">
        <v>515</v>
      </c>
      <c r="G186" s="41" t="n">
        <v>0.9556</v>
      </c>
      <c r="H186" s="42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3.3" outlineLevel="0" r="187">
      <c r="A187" s="39" t="s">
        <v>192</v>
      </c>
      <c r="B187" s="39" t="s">
        <v>40</v>
      </c>
      <c r="C187" s="40" t="n">
        <v>992</v>
      </c>
      <c r="D187" s="40" t="n">
        <v>5248</v>
      </c>
      <c r="E187" s="40" t="n">
        <v>72422</v>
      </c>
      <c r="F187" s="39" t="s">
        <v>41</v>
      </c>
      <c r="G187" s="41" t="n">
        <v>0.9556</v>
      </c>
      <c r="H187" s="42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3.3" outlineLevel="0" r="188">
      <c r="A188" s="39" t="s">
        <v>114</v>
      </c>
      <c r="B188" s="39" t="s">
        <v>115</v>
      </c>
      <c r="C188" s="40" t="n">
        <v>90</v>
      </c>
      <c r="D188" s="40" t="n">
        <v>90</v>
      </c>
      <c r="E188" s="40" t="n">
        <v>548</v>
      </c>
      <c r="F188" s="39" t="s">
        <v>442</v>
      </c>
      <c r="G188" s="41" t="n">
        <v>0.955</v>
      </c>
      <c r="H188" s="42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3.3" outlineLevel="0" r="189">
      <c r="A189" s="39" t="s">
        <v>314</v>
      </c>
      <c r="B189" s="39" t="s">
        <v>74</v>
      </c>
      <c r="C189" s="40" t="n">
        <v>278</v>
      </c>
      <c r="D189" s="40" t="n">
        <v>768</v>
      </c>
      <c r="E189" s="40" t="n">
        <v>6282</v>
      </c>
      <c r="F189" s="39" t="s">
        <v>75</v>
      </c>
      <c r="G189" s="41" t="n">
        <v>0.9931</v>
      </c>
      <c r="H189" s="42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3.3" outlineLevel="0" r="190">
      <c r="A190" s="39" t="s">
        <v>308</v>
      </c>
      <c r="B190" s="39" t="s">
        <v>200</v>
      </c>
      <c r="C190" s="40" t="n">
        <v>16</v>
      </c>
      <c r="D190" s="40" t="n">
        <v>64</v>
      </c>
      <c r="E190" s="40" t="n">
        <v>614</v>
      </c>
      <c r="F190" s="39" t="s">
        <v>201</v>
      </c>
      <c r="G190" s="41" t="n">
        <v>0.9542</v>
      </c>
      <c r="H190" s="42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3.3" outlineLevel="0" r="191">
      <c r="A191" s="39" t="s">
        <v>521</v>
      </c>
      <c r="B191" s="39" t="s">
        <v>46</v>
      </c>
      <c r="C191" s="40" t="n">
        <v>80</v>
      </c>
      <c r="D191" s="40" t="n">
        <v>320</v>
      </c>
      <c r="E191" s="40" t="n">
        <v>7722</v>
      </c>
      <c r="F191" s="39" t="s">
        <v>515</v>
      </c>
      <c r="G191" s="41" t="n">
        <v>0.9537</v>
      </c>
      <c r="H191" s="42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3.3" outlineLevel="0" r="192">
      <c r="A192" s="39" t="s">
        <v>106</v>
      </c>
      <c r="B192" s="39" t="s">
        <v>62</v>
      </c>
      <c r="C192" s="40" t="n">
        <v>620</v>
      </c>
      <c r="D192" s="40" t="n">
        <v>1620</v>
      </c>
      <c r="E192" s="40" t="n">
        <v>14580</v>
      </c>
      <c r="F192" s="39" t="s">
        <v>439</v>
      </c>
      <c r="G192" s="41" t="n">
        <v>0.9535</v>
      </c>
      <c r="H192" s="42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3.3" outlineLevel="0" r="193">
      <c r="A193" s="39" t="s">
        <v>448</v>
      </c>
      <c r="B193" s="39" t="s">
        <v>43</v>
      </c>
      <c r="C193" s="40" t="n">
        <v>152</v>
      </c>
      <c r="D193" s="40" t="n">
        <v>344</v>
      </c>
      <c r="E193" s="40" t="n">
        <v>4150</v>
      </c>
      <c r="F193" s="39" t="s">
        <v>442</v>
      </c>
      <c r="G193" s="41" t="n">
        <v>0.9539</v>
      </c>
      <c r="H193" s="42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3.3" outlineLevel="0" r="194">
      <c r="A194" s="39" t="s">
        <v>67</v>
      </c>
      <c r="B194" s="39" t="s">
        <v>66</v>
      </c>
      <c r="C194" s="40" t="n">
        <v>4618</v>
      </c>
      <c r="D194" s="40" t="n">
        <v>23296</v>
      </c>
      <c r="E194" s="40" t="n">
        <v>345156</v>
      </c>
      <c r="F194" s="39" t="s">
        <v>68</v>
      </c>
      <c r="G194" s="41" t="n">
        <v>0.9511</v>
      </c>
      <c r="H194" s="42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3.3" outlineLevel="0" r="195">
      <c r="A195" s="39" t="s">
        <v>239</v>
      </c>
      <c r="B195" s="39" t="s">
        <v>240</v>
      </c>
      <c r="C195" s="40" t="n">
        <v>32</v>
      </c>
      <c r="D195" s="40" t="n">
        <v>64</v>
      </c>
      <c r="E195" s="40" t="n">
        <v>0</v>
      </c>
      <c r="F195" s="39" t="s">
        <v>535</v>
      </c>
      <c r="G195" s="41" t="n">
        <v>0.9519</v>
      </c>
      <c r="H195" s="42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3.3" outlineLevel="0" r="196">
      <c r="A196" s="39" t="s">
        <v>144</v>
      </c>
      <c r="B196" s="39" t="s">
        <v>115</v>
      </c>
      <c r="C196" s="40" t="n">
        <v>312</v>
      </c>
      <c r="D196" s="40" t="n">
        <v>1248</v>
      </c>
      <c r="E196" s="40" t="n">
        <v>8524</v>
      </c>
      <c r="F196" s="39" t="s">
        <v>442</v>
      </c>
      <c r="G196" s="41" t="n">
        <v>0.9505</v>
      </c>
      <c r="H196" s="42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3.3" outlineLevel="0" r="197">
      <c r="A197" s="39" t="s">
        <v>218</v>
      </c>
      <c r="B197" s="39" t="s">
        <v>81</v>
      </c>
      <c r="C197" s="40" t="n">
        <v>1</v>
      </c>
      <c r="D197" s="40" t="n">
        <v>1</v>
      </c>
      <c r="E197" s="40" t="n">
        <v>-1</v>
      </c>
      <c r="F197" s="39" t="s">
        <v>444</v>
      </c>
      <c r="G197" s="41" t="n">
        <v>0.9498</v>
      </c>
      <c r="H197" s="42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3.3" outlineLevel="0" r="198">
      <c r="A198" s="39" t="s">
        <v>517</v>
      </c>
      <c r="B198" s="39" t="s">
        <v>240</v>
      </c>
      <c r="C198" s="40" t="n">
        <v>228</v>
      </c>
      <c r="D198" s="40" t="n">
        <v>1168</v>
      </c>
      <c r="E198" s="40" t="n">
        <v>11535</v>
      </c>
      <c r="F198" s="39" t="s">
        <v>90</v>
      </c>
      <c r="G198" s="41" t="n">
        <v>0.9502</v>
      </c>
      <c r="H198" s="42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3.3" outlineLevel="0" r="199">
      <c r="A199" s="39" t="s">
        <v>42</v>
      </c>
      <c r="B199" s="39" t="s">
        <v>43</v>
      </c>
      <c r="C199" s="40" t="n">
        <v>30</v>
      </c>
      <c r="D199" s="40" t="n">
        <v>720</v>
      </c>
      <c r="E199" s="40" t="n">
        <v>6898</v>
      </c>
      <c r="F199" s="39" t="s">
        <v>442</v>
      </c>
      <c r="G199" s="41" t="n">
        <v>0.9653</v>
      </c>
      <c r="H199" s="42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3.3" outlineLevel="0" r="200">
      <c r="A200" s="39" t="s">
        <v>256</v>
      </c>
      <c r="B200" s="39" t="s">
        <v>46</v>
      </c>
      <c r="C200" s="40" t="n">
        <v>8</v>
      </c>
      <c r="D200" s="40" t="n">
        <v>32</v>
      </c>
      <c r="E200" s="40" t="n">
        <v>288</v>
      </c>
      <c r="F200" s="39" t="s">
        <v>515</v>
      </c>
      <c r="G200" s="41" t="n">
        <v>0.9462</v>
      </c>
      <c r="H200" s="42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3.3" outlineLevel="0" r="201">
      <c r="A201" s="39" t="s">
        <v>260</v>
      </c>
      <c r="B201" s="39" t="s">
        <v>59</v>
      </c>
      <c r="C201" s="40" t="n">
        <v>236</v>
      </c>
      <c r="D201" s="40" t="n">
        <v>1936</v>
      </c>
      <c r="E201" s="40" t="n">
        <v>23371</v>
      </c>
      <c r="F201" s="39" t="s">
        <v>60</v>
      </c>
      <c r="G201" s="41" t="n">
        <v>0.9461</v>
      </c>
      <c r="H201" s="42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3.3" outlineLevel="0" r="202">
      <c r="A202" s="39" t="s">
        <v>139</v>
      </c>
      <c r="B202" s="39" t="s">
        <v>62</v>
      </c>
      <c r="C202" s="40" t="n">
        <v>8</v>
      </c>
      <c r="D202" s="40" t="n">
        <v>32</v>
      </c>
      <c r="E202" s="40" t="n">
        <v>128</v>
      </c>
      <c r="F202" s="39" t="s">
        <v>439</v>
      </c>
      <c r="G202" s="41" t="n">
        <v>0.9458</v>
      </c>
      <c r="H202" s="42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3.3" outlineLevel="0" r="203">
      <c r="A203" s="39" t="s">
        <v>435</v>
      </c>
      <c r="B203" s="39" t="s">
        <v>46</v>
      </c>
      <c r="C203" s="40" t="n">
        <v>46</v>
      </c>
      <c r="D203" s="40" t="n">
        <v>176</v>
      </c>
      <c r="E203" s="40" t="n">
        <v>1533</v>
      </c>
      <c r="F203" s="39" t="s">
        <v>515</v>
      </c>
      <c r="G203" s="41" t="n">
        <v>0.9446</v>
      </c>
      <c r="H203" s="42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3.3" outlineLevel="0" r="204">
      <c r="A204" s="39" t="s">
        <v>507</v>
      </c>
      <c r="B204" s="39" t="s">
        <v>43</v>
      </c>
      <c r="C204" s="40" t="n">
        <v>9</v>
      </c>
      <c r="D204" s="40" t="n">
        <v>18</v>
      </c>
      <c r="E204" s="40" t="n">
        <v>139</v>
      </c>
      <c r="F204" s="39" t="s">
        <v>442</v>
      </c>
      <c r="G204" s="41" t="n">
        <v>0.9444</v>
      </c>
      <c r="H204" s="42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3.3" outlineLevel="0" r="205">
      <c r="A205" s="39" t="s">
        <v>298</v>
      </c>
      <c r="B205" s="39" t="s">
        <v>59</v>
      </c>
      <c r="C205" s="40" t="n">
        <v>196</v>
      </c>
      <c r="D205" s="40" t="n">
        <v>784</v>
      </c>
      <c r="E205" s="40" t="n">
        <v>7312</v>
      </c>
      <c r="F205" s="39" t="s">
        <v>60</v>
      </c>
      <c r="G205" s="41" t="n">
        <v>0.944</v>
      </c>
      <c r="H205" s="42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3.3" outlineLevel="0" r="206">
      <c r="A206" s="39" t="s">
        <v>425</v>
      </c>
      <c r="B206" s="39" t="s">
        <v>272</v>
      </c>
      <c r="C206" s="40" t="n">
        <v>104</v>
      </c>
      <c r="D206" s="40" t="n">
        <v>104</v>
      </c>
      <c r="E206" s="40" t="n">
        <v>586560</v>
      </c>
      <c r="F206" s="39" t="s">
        <v>273</v>
      </c>
      <c r="G206" s="41" t="n">
        <v>0.9425</v>
      </c>
      <c r="H206" s="42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3.3" outlineLevel="0" r="207">
      <c r="A207" s="39" t="s">
        <v>112</v>
      </c>
      <c r="B207" s="39" t="s">
        <v>46</v>
      </c>
      <c r="C207" s="40" t="n">
        <v>2</v>
      </c>
      <c r="D207" s="40" t="n">
        <v>4</v>
      </c>
      <c r="E207" s="40" t="n">
        <v>24</v>
      </c>
      <c r="F207" s="39" t="s">
        <v>515</v>
      </c>
      <c r="G207" s="41" t="n">
        <v>0.9417</v>
      </c>
      <c r="H207" s="42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3.3" outlineLevel="0" r="208">
      <c r="A208" s="39" t="s">
        <v>245</v>
      </c>
      <c r="B208" s="39" t="s">
        <v>180</v>
      </c>
      <c r="C208" s="40" t="n">
        <v>12</v>
      </c>
      <c r="D208" s="40" t="n">
        <v>12</v>
      </c>
      <c r="E208" s="40" t="n">
        <v>53</v>
      </c>
      <c r="F208" s="39" t="s">
        <v>475</v>
      </c>
      <c r="G208" s="41" t="n">
        <v>0.9416</v>
      </c>
      <c r="H208" s="42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3.3" outlineLevel="0" r="209">
      <c r="A209" s="39" t="s">
        <v>300</v>
      </c>
      <c r="B209" s="39" t="s">
        <v>272</v>
      </c>
      <c r="C209" s="40" t="n">
        <v>96</v>
      </c>
      <c r="D209" s="40" t="n">
        <v>96</v>
      </c>
      <c r="E209" s="40" t="n">
        <v>541440</v>
      </c>
      <c r="F209" s="39" t="s">
        <v>273</v>
      </c>
      <c r="G209" s="41" t="n">
        <v>0.9414</v>
      </c>
      <c r="H209" s="42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3.3" outlineLevel="0" r="210">
      <c r="A210" s="39" t="s">
        <v>508</v>
      </c>
      <c r="B210" s="39" t="s">
        <v>74</v>
      </c>
      <c r="C210" s="40" t="n">
        <v>188</v>
      </c>
      <c r="D210" s="40" t="n">
        <v>438</v>
      </c>
      <c r="E210" s="40" t="n">
        <v>5256</v>
      </c>
      <c r="F210" s="39" t="s">
        <v>75</v>
      </c>
      <c r="G210" s="41" t="n">
        <v>0.9399</v>
      </c>
      <c r="H210" s="42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3.3" outlineLevel="0" r="211">
      <c r="A211" s="39" t="s">
        <v>176</v>
      </c>
      <c r="B211" s="39" t="s">
        <v>130</v>
      </c>
      <c r="C211" s="40" t="n">
        <v>130</v>
      </c>
      <c r="D211" s="40" t="n">
        <v>130</v>
      </c>
      <c r="E211" s="40" t="n">
        <v>520</v>
      </c>
      <c r="F211" s="39" t="s">
        <v>131</v>
      </c>
      <c r="G211" s="41" t="n">
        <v>0.9393</v>
      </c>
      <c r="H211" s="42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3.3" outlineLevel="0" r="212">
      <c r="A212" s="39" t="s">
        <v>472</v>
      </c>
      <c r="B212" s="39" t="s">
        <v>43</v>
      </c>
      <c r="C212" s="40" t="n">
        <v>58</v>
      </c>
      <c r="D212" s="40" t="n">
        <v>116</v>
      </c>
      <c r="E212" s="40" t="n">
        <v>428</v>
      </c>
      <c r="F212" s="39" t="s">
        <v>442</v>
      </c>
      <c r="G212" s="41" t="n">
        <v>0.9377</v>
      </c>
      <c r="H212" s="42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3.3" outlineLevel="0" r="213">
      <c r="A213" s="39" t="s">
        <v>87</v>
      </c>
      <c r="B213" s="39" t="s">
        <v>59</v>
      </c>
      <c r="C213" s="40" t="n">
        <v>510</v>
      </c>
      <c r="D213" s="40" t="n">
        <v>2112</v>
      </c>
      <c r="E213" s="40" t="n">
        <v>21298</v>
      </c>
      <c r="F213" s="39" t="s">
        <v>60</v>
      </c>
      <c r="G213" s="41" t="n">
        <v>0.9369</v>
      </c>
      <c r="H213" s="42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3.3" outlineLevel="0" r="214">
      <c r="A214" s="39" t="s">
        <v>69</v>
      </c>
      <c r="B214" s="39" t="s">
        <v>46</v>
      </c>
      <c r="C214" s="40" t="n">
        <v>756</v>
      </c>
      <c r="D214" s="40" t="n">
        <v>3024</v>
      </c>
      <c r="E214" s="40" t="n">
        <v>26460</v>
      </c>
      <c r="F214" s="39" t="s">
        <v>515</v>
      </c>
      <c r="G214" s="41" t="n">
        <v>1</v>
      </c>
      <c r="H214" s="42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3.3" outlineLevel="0" r="215">
      <c r="A215" s="39" t="s">
        <v>225</v>
      </c>
      <c r="B215" s="39" t="s">
        <v>147</v>
      </c>
      <c r="C215" s="40" t="n">
        <v>18</v>
      </c>
      <c r="D215" s="40" t="n">
        <v>72</v>
      </c>
      <c r="E215" s="40" t="n">
        <v>835</v>
      </c>
      <c r="F215" s="39" t="s">
        <v>451</v>
      </c>
      <c r="G215" s="41" t="n">
        <v>0.9334</v>
      </c>
      <c r="H215" s="42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3.3" outlineLevel="0" r="216">
      <c r="A216" s="39" t="s">
        <v>143</v>
      </c>
      <c r="B216" s="39" t="s">
        <v>81</v>
      </c>
      <c r="C216" s="40" t="n">
        <v>125</v>
      </c>
      <c r="D216" s="40" t="n">
        <v>500</v>
      </c>
      <c r="E216" s="40" t="n">
        <v>5350</v>
      </c>
      <c r="F216" s="39" t="s">
        <v>444</v>
      </c>
      <c r="G216" s="41" t="n">
        <v>0.9862</v>
      </c>
      <c r="H216" s="42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3.3" outlineLevel="0" r="217">
      <c r="A217" s="39" t="s">
        <v>368</v>
      </c>
      <c r="B217" s="39" t="s">
        <v>180</v>
      </c>
      <c r="C217" s="40" t="n">
        <v>102</v>
      </c>
      <c r="D217" s="40" t="n">
        <v>998</v>
      </c>
      <c r="E217" s="40" t="n">
        <v>8703</v>
      </c>
      <c r="F217" s="39" t="s">
        <v>475</v>
      </c>
      <c r="G217" s="41" t="n">
        <v>0.9328</v>
      </c>
      <c r="H217" s="42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3.3" outlineLevel="0" r="218">
      <c r="A218" s="39" t="s">
        <v>334</v>
      </c>
      <c r="B218" s="39" t="s">
        <v>59</v>
      </c>
      <c r="C218" s="40" t="n">
        <v>482</v>
      </c>
      <c r="D218" s="40" t="n">
        <v>3464</v>
      </c>
      <c r="E218" s="40" t="n">
        <v>28623</v>
      </c>
      <c r="F218" s="39" t="s">
        <v>60</v>
      </c>
      <c r="G218" s="41" t="n">
        <v>0.9325</v>
      </c>
      <c r="H218" s="42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3.3" outlineLevel="0" r="219">
      <c r="A219" s="39" t="s">
        <v>96</v>
      </c>
      <c r="B219" s="39" t="s">
        <v>46</v>
      </c>
      <c r="C219" s="40" t="n">
        <v>160</v>
      </c>
      <c r="D219" s="40" t="n">
        <v>320</v>
      </c>
      <c r="E219" s="40" t="n">
        <v>2240</v>
      </c>
      <c r="F219" s="39" t="s">
        <v>515</v>
      </c>
      <c r="G219" s="41" t="n">
        <v>0.928</v>
      </c>
      <c r="H219" s="42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3.3" outlineLevel="0" r="220">
      <c r="A220" s="39" t="s">
        <v>323</v>
      </c>
      <c r="B220" s="39" t="s">
        <v>538</v>
      </c>
      <c r="C220" s="40" t="n">
        <v>286</v>
      </c>
      <c r="D220" s="40" t="n">
        <v>1140</v>
      </c>
      <c r="E220" s="40" t="n">
        <v>11665</v>
      </c>
      <c r="F220" s="39" t="s">
        <v>49</v>
      </c>
      <c r="G220" s="41" t="n">
        <v>0.9679</v>
      </c>
      <c r="H220" s="42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3.3" outlineLevel="0" r="221">
      <c r="A221" s="39" t="s">
        <v>382</v>
      </c>
      <c r="B221" s="39" t="s">
        <v>233</v>
      </c>
      <c r="C221" s="40" t="n">
        <v>48</v>
      </c>
      <c r="D221" s="40" t="n">
        <v>192</v>
      </c>
      <c r="E221" s="40" t="n">
        <v>2304</v>
      </c>
      <c r="F221" s="39" t="s">
        <v>209</v>
      </c>
      <c r="G221" s="41" t="n">
        <v>0.9829</v>
      </c>
      <c r="H221" s="42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3.3" outlineLevel="0" r="222">
      <c r="A222" s="39" t="s">
        <v>456</v>
      </c>
      <c r="B222" s="39" t="s">
        <v>457</v>
      </c>
      <c r="C222" s="40" t="n">
        <v>10</v>
      </c>
      <c r="D222" s="40" t="n">
        <v>40</v>
      </c>
      <c r="E222" s="40" t="n">
        <v>252</v>
      </c>
      <c r="F222" s="39" t="s">
        <v>492</v>
      </c>
      <c r="G222" s="41" t="n">
        <v>0.9273</v>
      </c>
      <c r="H222" s="42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3.3" outlineLevel="0" r="223">
      <c r="A223" s="39" t="s">
        <v>252</v>
      </c>
      <c r="B223" s="39" t="s">
        <v>529</v>
      </c>
      <c r="C223" s="40" t="n">
        <v>1204</v>
      </c>
      <c r="D223" s="40" t="n">
        <v>4816</v>
      </c>
      <c r="E223" s="40" t="n">
        <v>46258</v>
      </c>
      <c r="F223" s="39" t="s">
        <v>49</v>
      </c>
      <c r="G223" s="41" t="n">
        <v>0.9623</v>
      </c>
      <c r="H223" s="42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3.3" outlineLevel="0" r="224">
      <c r="A224" s="39" t="s">
        <v>328</v>
      </c>
      <c r="B224" s="39" t="s">
        <v>527</v>
      </c>
      <c r="C224" s="40" t="n">
        <v>154</v>
      </c>
      <c r="D224" s="40" t="n">
        <v>308</v>
      </c>
      <c r="E224" s="40" t="n">
        <v>3388</v>
      </c>
      <c r="F224" s="39" t="s">
        <v>122</v>
      </c>
      <c r="G224" s="41" t="n">
        <v>0.9261</v>
      </c>
      <c r="H224" s="42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3.3" outlineLevel="0" r="225">
      <c r="A225" s="39" t="s">
        <v>320</v>
      </c>
      <c r="B225" s="39" t="s">
        <v>115</v>
      </c>
      <c r="C225" s="40" t="n">
        <v>9</v>
      </c>
      <c r="D225" s="40" t="n">
        <v>54</v>
      </c>
      <c r="E225" s="40" t="n">
        <v>1019</v>
      </c>
      <c r="F225" s="39" t="s">
        <v>442</v>
      </c>
      <c r="G225" s="41" t="n">
        <v>0.9148</v>
      </c>
      <c r="H225" s="42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3.3" outlineLevel="0" r="226">
      <c r="A226" s="39" t="s">
        <v>247</v>
      </c>
      <c r="B226" s="39" t="s">
        <v>538</v>
      </c>
      <c r="C226" s="40" t="n">
        <v>336</v>
      </c>
      <c r="D226" s="40" t="n">
        <v>336</v>
      </c>
      <c r="E226" s="40" t="n">
        <v>2003</v>
      </c>
      <c r="F226" s="39" t="s">
        <v>49</v>
      </c>
      <c r="G226" s="41" t="n">
        <v>0.9985</v>
      </c>
      <c r="H226" s="42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3.3" outlineLevel="0" r="227">
      <c r="A227" s="39" t="s">
        <v>93</v>
      </c>
      <c r="B227" s="39" t="s">
        <v>59</v>
      </c>
      <c r="C227" s="40" t="n">
        <v>568</v>
      </c>
      <c r="D227" s="40" t="n">
        <v>2896</v>
      </c>
      <c r="E227" s="40" t="n">
        <v>30987</v>
      </c>
      <c r="F227" s="39" t="s">
        <v>60</v>
      </c>
      <c r="G227" s="41" t="n">
        <v>0.91</v>
      </c>
      <c r="H227" s="42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3.3" outlineLevel="0" r="228">
      <c r="A228" s="39" t="s">
        <v>420</v>
      </c>
      <c r="B228" s="39" t="s">
        <v>137</v>
      </c>
      <c r="C228" s="40" t="n">
        <v>38</v>
      </c>
      <c r="D228" s="40" t="n">
        <v>38</v>
      </c>
      <c r="E228" s="40" t="n">
        <v>-1</v>
      </c>
      <c r="F228" s="39" t="s">
        <v>90</v>
      </c>
      <c r="G228" s="41" t="n">
        <v>0.9092</v>
      </c>
      <c r="H228" s="42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3.3" outlineLevel="0" r="229">
      <c r="A229" s="39" t="s">
        <v>50</v>
      </c>
      <c r="B229" s="39" t="s">
        <v>51</v>
      </c>
      <c r="C229" s="40" t="n">
        <v>8</v>
      </c>
      <c r="D229" s="40" t="n">
        <v>32</v>
      </c>
      <c r="E229" s="40" t="n">
        <v>294</v>
      </c>
      <c r="F229" s="39" t="s">
        <v>440</v>
      </c>
      <c r="G229" s="41" t="n">
        <v>0.9077</v>
      </c>
      <c r="H229" s="42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3.3" outlineLevel="0" r="230">
      <c r="A230" s="39" t="s">
        <v>423</v>
      </c>
      <c r="B230" s="39" t="s">
        <v>43</v>
      </c>
      <c r="C230" s="40" t="n">
        <v>14</v>
      </c>
      <c r="D230" s="40" t="n">
        <v>14</v>
      </c>
      <c r="E230" s="40" t="n">
        <v>114</v>
      </c>
      <c r="F230" s="39" t="s">
        <v>442</v>
      </c>
      <c r="G230" s="41" t="n">
        <v>0.9066</v>
      </c>
      <c r="H230" s="42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3.3" outlineLevel="0" r="231">
      <c r="A231" s="39" t="s">
        <v>254</v>
      </c>
      <c r="B231" s="39" t="s">
        <v>255</v>
      </c>
      <c r="C231" s="40" t="n">
        <v>34</v>
      </c>
      <c r="D231" s="40" t="n">
        <v>272</v>
      </c>
      <c r="E231" s="40" t="n">
        <v>26022</v>
      </c>
      <c r="F231" s="39" t="s">
        <v>491</v>
      </c>
      <c r="G231" s="41" t="n">
        <v>0.9061</v>
      </c>
      <c r="H231" s="42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3.3" outlineLevel="0" r="232">
      <c r="A232" s="39" t="s">
        <v>306</v>
      </c>
      <c r="B232" s="39" t="s">
        <v>46</v>
      </c>
      <c r="C232" s="40" t="n">
        <v>106</v>
      </c>
      <c r="D232" s="40" t="n">
        <v>382</v>
      </c>
      <c r="E232" s="40" t="n">
        <v>3300</v>
      </c>
      <c r="F232" s="39" t="s">
        <v>515</v>
      </c>
      <c r="G232" s="41" t="n">
        <v>0.9057</v>
      </c>
      <c r="H232" s="42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3.3" outlineLevel="0" r="233">
      <c r="A233" s="39" t="s">
        <v>242</v>
      </c>
      <c r="B233" s="39" t="s">
        <v>59</v>
      </c>
      <c r="C233" s="40" t="n">
        <v>546</v>
      </c>
      <c r="D233" s="40" t="n">
        <v>2056</v>
      </c>
      <c r="E233" s="40" t="n">
        <v>19655</v>
      </c>
      <c r="F233" s="39" t="s">
        <v>60</v>
      </c>
      <c r="G233" s="41" t="n">
        <v>0.9063</v>
      </c>
      <c r="H233" s="42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3.3" outlineLevel="0" r="234">
      <c r="A234" s="39" t="s">
        <v>195</v>
      </c>
      <c r="B234" s="39" t="s">
        <v>40</v>
      </c>
      <c r="C234" s="40" t="n">
        <v>-1</v>
      </c>
      <c r="D234" s="40" t="n">
        <v>-1</v>
      </c>
      <c r="E234" s="40" t="n">
        <v>-1</v>
      </c>
      <c r="F234" s="39" t="s">
        <v>41</v>
      </c>
      <c r="G234" s="41" t="n">
        <v>0.9011</v>
      </c>
      <c r="H234" s="42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3.3" outlineLevel="0" r="235">
      <c r="A235" s="39" t="s">
        <v>402</v>
      </c>
      <c r="B235" s="39" t="s">
        <v>59</v>
      </c>
      <c r="C235" s="40" t="n">
        <v>72</v>
      </c>
      <c r="D235" s="40" t="n">
        <v>384</v>
      </c>
      <c r="E235" s="40" t="n">
        <v>3368</v>
      </c>
      <c r="F235" s="39" t="s">
        <v>60</v>
      </c>
      <c r="G235" s="41" t="n">
        <v>0.997</v>
      </c>
      <c r="H235" s="42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3.3" outlineLevel="0" r="236">
      <c r="A236" s="39" t="s">
        <v>312</v>
      </c>
      <c r="B236" s="39" t="s">
        <v>510</v>
      </c>
      <c r="C236" s="40" t="n">
        <v>22</v>
      </c>
      <c r="D236" s="40" t="n">
        <v>88</v>
      </c>
      <c r="E236" s="40" t="n">
        <v>739</v>
      </c>
      <c r="F236" s="39" t="s">
        <v>122</v>
      </c>
      <c r="G236" s="41" t="n">
        <v>0.9542</v>
      </c>
      <c r="H236" s="42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3.3" outlineLevel="0" r="237">
      <c r="A237" s="39" t="s">
        <v>304</v>
      </c>
      <c r="B237" s="39" t="s">
        <v>46</v>
      </c>
      <c r="C237" s="40" t="n">
        <v>10</v>
      </c>
      <c r="D237" s="40" t="n">
        <v>20</v>
      </c>
      <c r="E237" s="40" t="n">
        <v>83</v>
      </c>
      <c r="F237" s="39" t="s">
        <v>515</v>
      </c>
      <c r="G237" s="41" t="n">
        <v>0.9724</v>
      </c>
      <c r="H237" s="42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3.3" outlineLevel="0" r="238">
      <c r="A238" s="39" t="s">
        <v>315</v>
      </c>
      <c r="B238" s="39" t="s">
        <v>184</v>
      </c>
      <c r="C238" s="40" t="n">
        <v>76</v>
      </c>
      <c r="D238" s="40" t="n">
        <v>256</v>
      </c>
      <c r="E238" s="40" t="n">
        <v>3046</v>
      </c>
      <c r="F238" s="39" t="s">
        <v>185</v>
      </c>
      <c r="G238" s="41" t="n">
        <v>0.8964</v>
      </c>
      <c r="H238" s="42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3.3" outlineLevel="0" r="239">
      <c r="A239" s="39" t="s">
        <v>269</v>
      </c>
      <c r="B239" s="39" t="s">
        <v>168</v>
      </c>
      <c r="C239" s="40" t="n">
        <v>80</v>
      </c>
      <c r="D239" s="40" t="n">
        <v>80</v>
      </c>
      <c r="E239" s="40" t="n">
        <v>384</v>
      </c>
      <c r="F239" s="39" t="s">
        <v>490</v>
      </c>
      <c r="G239" s="41" t="n">
        <v>0.8948</v>
      </c>
      <c r="H239" s="42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3.3" outlineLevel="0" r="240">
      <c r="A240" s="39" t="s">
        <v>285</v>
      </c>
      <c r="B240" s="39" t="s">
        <v>200</v>
      </c>
      <c r="C240" s="40" t="n">
        <v>12</v>
      </c>
      <c r="D240" s="40" t="n">
        <v>48</v>
      </c>
      <c r="E240" s="40" t="n">
        <v>461</v>
      </c>
      <c r="F240" s="39" t="s">
        <v>201</v>
      </c>
      <c r="G240" s="41" t="n">
        <v>0.8918</v>
      </c>
      <c r="H240" s="42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3.3" outlineLevel="0" r="241">
      <c r="A241" s="39" t="s">
        <v>77</v>
      </c>
      <c r="B241" s="39" t="s">
        <v>59</v>
      </c>
      <c r="C241" s="40" t="n">
        <v>52</v>
      </c>
      <c r="D241" s="40" t="n">
        <v>160</v>
      </c>
      <c r="E241" s="40" t="n">
        <v>1386</v>
      </c>
      <c r="F241" s="39" t="s">
        <v>60</v>
      </c>
      <c r="G241" s="41" t="n">
        <v>0.8915</v>
      </c>
      <c r="H241" s="42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3.3" outlineLevel="0" r="242">
      <c r="A242" s="39" t="s">
        <v>138</v>
      </c>
      <c r="B242" s="39" t="s">
        <v>115</v>
      </c>
      <c r="C242" s="40" t="n">
        <v>46</v>
      </c>
      <c r="D242" s="40" t="n">
        <v>184</v>
      </c>
      <c r="E242" s="40" t="n">
        <v>1879</v>
      </c>
      <c r="F242" s="39" t="s">
        <v>442</v>
      </c>
      <c r="G242" s="41" t="n">
        <v>0.8895</v>
      </c>
      <c r="H242" s="42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3.3" outlineLevel="0" r="243">
      <c r="A243" s="39" t="s">
        <v>403</v>
      </c>
      <c r="B243" s="39" t="s">
        <v>128</v>
      </c>
      <c r="C243" s="40" t="n">
        <v>44</v>
      </c>
      <c r="D243" s="40" t="n">
        <v>112</v>
      </c>
      <c r="E243" s="40" t="n">
        <v>11200</v>
      </c>
      <c r="F243" s="39" t="s">
        <v>49</v>
      </c>
      <c r="G243" s="41" t="n">
        <v>0.8878</v>
      </c>
      <c r="H243" s="42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3.3" outlineLevel="0" r="244">
      <c r="A244" s="39" t="s">
        <v>330</v>
      </c>
      <c r="B244" s="39" t="s">
        <v>180</v>
      </c>
      <c r="C244" s="40" t="n">
        <v>28</v>
      </c>
      <c r="D244" s="40" t="n">
        <v>120</v>
      </c>
      <c r="E244" s="40" t="n">
        <v>1046</v>
      </c>
      <c r="F244" s="39" t="s">
        <v>475</v>
      </c>
      <c r="G244" s="41" t="n">
        <v>0.8869</v>
      </c>
      <c r="H244" s="42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3.3" outlineLevel="0" r="245">
      <c r="A245" s="39" t="s">
        <v>363</v>
      </c>
      <c r="B245" s="39" t="s">
        <v>46</v>
      </c>
      <c r="C245" s="40" t="n">
        <v>34</v>
      </c>
      <c r="D245" s="40" t="n">
        <v>58</v>
      </c>
      <c r="E245" s="40" t="n">
        <v>460</v>
      </c>
      <c r="F245" s="39" t="s">
        <v>515</v>
      </c>
      <c r="G245" s="41" t="n">
        <v>0.8852</v>
      </c>
      <c r="H245" s="42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3.3" outlineLevel="0" r="246">
      <c r="A246" s="39" t="s">
        <v>202</v>
      </c>
      <c r="B246" s="39" t="s">
        <v>46</v>
      </c>
      <c r="C246" s="40" t="n">
        <v>42</v>
      </c>
      <c r="D246" s="40" t="n">
        <v>52</v>
      </c>
      <c r="E246" s="40" t="n">
        <v>229</v>
      </c>
      <c r="F246" s="39" t="s">
        <v>515</v>
      </c>
      <c r="G246" s="41" t="n">
        <v>0.8852</v>
      </c>
      <c r="H246" s="42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3.3" outlineLevel="0" r="247">
      <c r="A247" s="39" t="s">
        <v>392</v>
      </c>
      <c r="B247" s="39" t="s">
        <v>43</v>
      </c>
      <c r="C247" s="40" t="n">
        <v>14</v>
      </c>
      <c r="D247" s="40" t="n">
        <v>112</v>
      </c>
      <c r="E247" s="40" t="n">
        <v>1389</v>
      </c>
      <c r="F247" s="39" t="s">
        <v>442</v>
      </c>
      <c r="G247" s="41" t="n">
        <v>0.8811</v>
      </c>
      <c r="H247" s="42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3.3" outlineLevel="0" r="248">
      <c r="A248" s="39" t="s">
        <v>452</v>
      </c>
      <c r="B248" s="39" t="s">
        <v>74</v>
      </c>
      <c r="C248" s="40" t="n">
        <v>1</v>
      </c>
      <c r="D248" s="40" t="n">
        <v>1</v>
      </c>
      <c r="E248" s="40" t="n">
        <v>-1</v>
      </c>
      <c r="F248" s="39" t="s">
        <v>75</v>
      </c>
      <c r="G248" s="41" t="n">
        <v>0.8802</v>
      </c>
      <c r="H248" s="42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3.3" outlineLevel="0" r="249">
      <c r="A249" s="39" t="s">
        <v>417</v>
      </c>
      <c r="B249" s="39" t="s">
        <v>46</v>
      </c>
      <c r="C249" s="40" t="n">
        <v>298</v>
      </c>
      <c r="D249" s="40" t="n">
        <v>596</v>
      </c>
      <c r="E249" s="40" t="n">
        <v>4255</v>
      </c>
      <c r="F249" s="39" t="s">
        <v>515</v>
      </c>
      <c r="G249" s="41" t="n">
        <v>0.8792</v>
      </c>
      <c r="H249" s="42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3.3" outlineLevel="0" r="250">
      <c r="A250" s="39" t="s">
        <v>398</v>
      </c>
      <c r="B250" s="39" t="s">
        <v>43</v>
      </c>
      <c r="C250" s="40" t="n">
        <v>2</v>
      </c>
      <c r="D250" s="40" t="n">
        <v>12</v>
      </c>
      <c r="E250" s="40" t="n">
        <v>46</v>
      </c>
      <c r="F250" s="39" t="s">
        <v>442</v>
      </c>
      <c r="G250" s="41" t="n">
        <v>0.8792</v>
      </c>
      <c r="H250" s="42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3.3" outlineLevel="0" r="251">
      <c r="A251" s="39" t="s">
        <v>343</v>
      </c>
      <c r="B251" s="39" t="s">
        <v>255</v>
      </c>
      <c r="C251" s="40" t="n">
        <v>124</v>
      </c>
      <c r="D251" s="40" t="n">
        <v>496</v>
      </c>
      <c r="E251" s="40" t="n">
        <v>54560</v>
      </c>
      <c r="F251" s="39" t="s">
        <v>491</v>
      </c>
      <c r="G251" s="41" t="n">
        <v>0.8785</v>
      </c>
      <c r="H251" s="42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3.3" outlineLevel="0" r="252">
      <c r="A252" s="39" t="s">
        <v>350</v>
      </c>
      <c r="B252" s="39" t="s">
        <v>168</v>
      </c>
      <c r="C252" s="40" t="n">
        <v>600</v>
      </c>
      <c r="D252" s="40" t="n">
        <v>600</v>
      </c>
      <c r="E252" s="40" t="n">
        <v>9144</v>
      </c>
      <c r="F252" s="39" t="s">
        <v>490</v>
      </c>
      <c r="G252" s="41" t="n">
        <v>0.8783</v>
      </c>
      <c r="H252" s="42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3.3" outlineLevel="0" r="253">
      <c r="A253" s="39" t="s">
        <v>318</v>
      </c>
      <c r="B253" s="39" t="s">
        <v>277</v>
      </c>
      <c r="C253" s="40" t="n">
        <v>178</v>
      </c>
      <c r="D253" s="40" t="n">
        <v>1282</v>
      </c>
      <c r="E253" s="40" t="n">
        <v>11538</v>
      </c>
      <c r="F253" s="39" t="s">
        <v>440</v>
      </c>
      <c r="G253" s="41" t="n">
        <v>0.8776</v>
      </c>
      <c r="H253" s="42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3.3" outlineLevel="0" r="254">
      <c r="A254" s="39" t="s">
        <v>424</v>
      </c>
      <c r="B254" s="39" t="s">
        <v>128</v>
      </c>
      <c r="C254" s="40" t="n">
        <v>86</v>
      </c>
      <c r="D254" s="40" t="n">
        <v>344</v>
      </c>
      <c r="E254" s="40" t="n">
        <v>19405</v>
      </c>
      <c r="F254" s="39" t="s">
        <v>49</v>
      </c>
      <c r="G254" s="41" t="n">
        <v>0.8755</v>
      </c>
      <c r="H254" s="42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3.3" outlineLevel="0" r="255">
      <c r="A255" s="39" t="s">
        <v>365</v>
      </c>
      <c r="B255" s="39" t="s">
        <v>51</v>
      </c>
      <c r="C255" s="40" t="n">
        <v>164</v>
      </c>
      <c r="D255" s="40" t="n">
        <v>164</v>
      </c>
      <c r="E255" s="40" t="n">
        <v>-1</v>
      </c>
      <c r="F255" s="39" t="s">
        <v>440</v>
      </c>
      <c r="G255" s="41" t="n">
        <v>0.8859</v>
      </c>
      <c r="H255" s="42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3.3" outlineLevel="0" r="256">
      <c r="A256" s="39" t="s">
        <v>377</v>
      </c>
      <c r="B256" s="39" t="s">
        <v>62</v>
      </c>
      <c r="C256" s="40" t="n">
        <v>506</v>
      </c>
      <c r="D256" s="40" t="n">
        <v>2024</v>
      </c>
      <c r="E256" s="40" t="n">
        <v>17002</v>
      </c>
      <c r="F256" s="39" t="s">
        <v>439</v>
      </c>
      <c r="G256" s="41" t="n">
        <v>0.8718</v>
      </c>
      <c r="H256" s="42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3.3" outlineLevel="0" r="257">
      <c r="A257" s="39" t="s">
        <v>375</v>
      </c>
      <c r="B257" s="39" t="s">
        <v>311</v>
      </c>
      <c r="C257" s="40" t="n">
        <v>40</v>
      </c>
      <c r="D257" s="40" t="n">
        <v>320</v>
      </c>
      <c r="E257" s="40" t="n">
        <v>27200</v>
      </c>
      <c r="F257" s="39" t="s">
        <v>49</v>
      </c>
      <c r="G257" s="41" t="n">
        <v>0.927</v>
      </c>
      <c r="H257" s="42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3.3" outlineLevel="0" r="258">
      <c r="A258" s="39" t="s">
        <v>207</v>
      </c>
      <c r="B258" s="39" t="s">
        <v>208</v>
      </c>
      <c r="C258" s="40" t="n">
        <v>47</v>
      </c>
      <c r="D258" s="40" t="n">
        <v>170</v>
      </c>
      <c r="E258" s="40" t="n">
        <v>5021</v>
      </c>
      <c r="F258" s="39" t="s">
        <v>209</v>
      </c>
      <c r="G258" s="41" t="n">
        <v>0.868</v>
      </c>
      <c r="H258" s="42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3.3" outlineLevel="0" r="259">
      <c r="A259" s="39" t="s">
        <v>283</v>
      </c>
      <c r="B259" s="39" t="s">
        <v>284</v>
      </c>
      <c r="C259" s="40" t="n">
        <v>41</v>
      </c>
      <c r="D259" s="40" t="n">
        <v>164</v>
      </c>
      <c r="E259" s="40" t="n">
        <v>1927</v>
      </c>
      <c r="F259" s="39" t="s">
        <v>49</v>
      </c>
      <c r="G259" s="41" t="n">
        <v>0.863</v>
      </c>
      <c r="H259" s="42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3.3" outlineLevel="0" r="260">
      <c r="A260" s="39" t="s">
        <v>132</v>
      </c>
      <c r="B260" s="39" t="s">
        <v>74</v>
      </c>
      <c r="C260" s="40" t="n">
        <v>168</v>
      </c>
      <c r="D260" s="40" t="n">
        <v>736</v>
      </c>
      <c r="E260" s="40" t="n">
        <v>6053</v>
      </c>
      <c r="F260" s="39" t="s">
        <v>75</v>
      </c>
      <c r="G260" s="41" t="n">
        <v>0.8765</v>
      </c>
      <c r="H260" s="42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3.3" outlineLevel="0" r="261">
      <c r="A261" s="39" t="s">
        <v>484</v>
      </c>
      <c r="B261" s="39" t="s">
        <v>141</v>
      </c>
      <c r="C261" s="43" t="n">
        <v>1</v>
      </c>
      <c r="D261" s="43" t="n">
        <v>1</v>
      </c>
      <c r="E261" s="43"/>
      <c r="F261" s="39" t="s">
        <v>90</v>
      </c>
      <c r="G261" s="41" t="n">
        <v>0.86</v>
      </c>
      <c r="H261" s="42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3.3" outlineLevel="0" r="262">
      <c r="A262" s="39" t="s">
        <v>196</v>
      </c>
      <c r="B262" s="39" t="s">
        <v>184</v>
      </c>
      <c r="C262" s="40" t="n">
        <v>116</v>
      </c>
      <c r="D262" s="40" t="n">
        <v>116</v>
      </c>
      <c r="E262" s="40" t="n">
        <v>838</v>
      </c>
      <c r="F262" s="39" t="s">
        <v>185</v>
      </c>
      <c r="G262" s="41" t="n">
        <v>0.8593</v>
      </c>
      <c r="H262" s="42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3.3" outlineLevel="0" r="263">
      <c r="A263" s="39" t="s">
        <v>232</v>
      </c>
      <c r="B263" s="39" t="s">
        <v>233</v>
      </c>
      <c r="C263" s="40" t="n">
        <v>408</v>
      </c>
      <c r="D263" s="40" t="n">
        <v>912</v>
      </c>
      <c r="E263" s="40" t="n">
        <v>5828</v>
      </c>
      <c r="F263" s="39" t="s">
        <v>234</v>
      </c>
      <c r="G263" s="41" t="n">
        <v>0.9216</v>
      </c>
      <c r="H263" s="42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3.3" outlineLevel="0" r="264">
      <c r="A264" s="39" t="s">
        <v>369</v>
      </c>
      <c r="B264" s="39" t="s">
        <v>46</v>
      </c>
      <c r="C264" s="40" t="n">
        <v>76</v>
      </c>
      <c r="D264" s="40" t="n">
        <v>738</v>
      </c>
      <c r="E264" s="40" t="n">
        <v>6022</v>
      </c>
      <c r="F264" s="39" t="s">
        <v>515</v>
      </c>
      <c r="G264" s="41" t="n">
        <v>0.8545</v>
      </c>
      <c r="H264" s="42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3.3" outlineLevel="0" r="265">
      <c r="A265" s="39" t="s">
        <v>181</v>
      </c>
      <c r="B265" s="39" t="s">
        <v>62</v>
      </c>
      <c r="C265" s="40" t="n">
        <v>336</v>
      </c>
      <c r="D265" s="40" t="n">
        <v>1344</v>
      </c>
      <c r="E265" s="40" t="n">
        <v>20160</v>
      </c>
      <c r="F265" s="39" t="s">
        <v>439</v>
      </c>
      <c r="G265" s="41" t="n">
        <v>0.8522</v>
      </c>
      <c r="H265" s="42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3.3" outlineLevel="0" r="266">
      <c r="A266" s="39" t="s">
        <v>481</v>
      </c>
      <c r="B266" s="39" t="s">
        <v>228</v>
      </c>
      <c r="C266" s="40" t="n">
        <v>48</v>
      </c>
      <c r="D266" s="40" t="n">
        <v>288</v>
      </c>
      <c r="E266" s="40" t="n">
        <v>2822</v>
      </c>
      <c r="F266" s="39" t="s">
        <v>229</v>
      </c>
      <c r="G266" s="41" t="n">
        <v>0.8495</v>
      </c>
      <c r="H266" s="42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3.3" outlineLevel="0" r="267">
      <c r="A267" s="39" t="s">
        <v>297</v>
      </c>
      <c r="B267" s="39" t="s">
        <v>46</v>
      </c>
      <c r="C267" s="40" t="n">
        <v>22</v>
      </c>
      <c r="D267" s="40" t="n">
        <v>84</v>
      </c>
      <c r="E267" s="40" t="n">
        <v>1156</v>
      </c>
      <c r="F267" s="39" t="s">
        <v>515</v>
      </c>
      <c r="G267" s="41" t="n">
        <v>0.8484</v>
      </c>
      <c r="H267" s="42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3.3" outlineLevel="0" r="268">
      <c r="A268" s="39" t="s">
        <v>230</v>
      </c>
      <c r="B268" s="39" t="s">
        <v>51</v>
      </c>
      <c r="C268" s="40" t="n">
        <v>8</v>
      </c>
      <c r="D268" s="40" t="n">
        <v>32</v>
      </c>
      <c r="E268" s="40" t="n">
        <v>294</v>
      </c>
      <c r="F268" s="39" t="s">
        <v>440</v>
      </c>
      <c r="G268" s="41" t="n">
        <v>0.8475</v>
      </c>
      <c r="H268" s="42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3.3" outlineLevel="0" r="269">
      <c r="A269" s="39" t="s">
        <v>186</v>
      </c>
      <c r="B269" s="39" t="s">
        <v>46</v>
      </c>
      <c r="C269" s="40" t="n">
        <v>139</v>
      </c>
      <c r="D269" s="40" t="n">
        <v>278</v>
      </c>
      <c r="E269" s="40" t="n">
        <v>1985</v>
      </c>
      <c r="F269" s="39" t="s">
        <v>515</v>
      </c>
      <c r="G269" s="41" t="n">
        <v>0.8424</v>
      </c>
      <c r="H269" s="42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3.3" outlineLevel="0" r="270">
      <c r="A270" s="39" t="s">
        <v>390</v>
      </c>
      <c r="B270" s="39" t="s">
        <v>180</v>
      </c>
      <c r="C270" s="40" t="n">
        <v>10</v>
      </c>
      <c r="D270" s="40" t="n">
        <v>20</v>
      </c>
      <c r="E270" s="40" t="n">
        <v>-1</v>
      </c>
      <c r="F270" s="39" t="s">
        <v>475</v>
      </c>
      <c r="G270" s="41" t="n">
        <v>0.8421</v>
      </c>
      <c r="H270" s="42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3.3" outlineLevel="0" r="271">
      <c r="A271" s="39" t="s">
        <v>458</v>
      </c>
      <c r="B271" s="39" t="s">
        <v>43</v>
      </c>
      <c r="C271" s="40" t="n">
        <v>128</v>
      </c>
      <c r="D271" s="40" t="n">
        <v>512</v>
      </c>
      <c r="E271" s="40" t="n">
        <v>4557</v>
      </c>
      <c r="F271" s="39" t="s">
        <v>442</v>
      </c>
      <c r="G271" s="41" t="n">
        <v>0.8408</v>
      </c>
      <c r="H271" s="42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3.3" outlineLevel="0" r="272">
      <c r="A272" s="39" t="s">
        <v>124</v>
      </c>
      <c r="B272" s="39" t="s">
        <v>66</v>
      </c>
      <c r="C272" s="40" t="n">
        <v>2</v>
      </c>
      <c r="D272" s="40" t="n">
        <v>2</v>
      </c>
      <c r="E272" s="40" t="n">
        <v>19</v>
      </c>
      <c r="F272" s="39" t="s">
        <v>476</v>
      </c>
      <c r="G272" s="41" t="n">
        <v>0.8319</v>
      </c>
      <c r="H272" s="42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3.3" outlineLevel="0" r="273">
      <c r="A273" s="39" t="s">
        <v>286</v>
      </c>
      <c r="B273" s="39" t="s">
        <v>180</v>
      </c>
      <c r="C273" s="40" t="n">
        <v>62</v>
      </c>
      <c r="D273" s="40" t="n">
        <v>248</v>
      </c>
      <c r="E273" s="40" t="n">
        <v>2232</v>
      </c>
      <c r="F273" s="39" t="s">
        <v>475</v>
      </c>
      <c r="G273" s="41" t="n">
        <v>0.8254</v>
      </c>
      <c r="H273" s="42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3.3" outlineLevel="0" r="274">
      <c r="A274" s="39" t="s">
        <v>331</v>
      </c>
      <c r="B274" s="39" t="s">
        <v>59</v>
      </c>
      <c r="C274" s="40" t="n">
        <v>48</v>
      </c>
      <c r="D274" s="40" t="n">
        <v>192</v>
      </c>
      <c r="E274" s="40" t="n">
        <v>1327</v>
      </c>
      <c r="F274" s="39" t="s">
        <v>60</v>
      </c>
      <c r="G274" s="41" t="n">
        <v>0.8236</v>
      </c>
      <c r="H274" s="42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3.3" outlineLevel="0" r="275">
      <c r="A275" s="39" t="s">
        <v>354</v>
      </c>
      <c r="B275" s="39" t="s">
        <v>255</v>
      </c>
      <c r="C275" s="40" t="n">
        <v>34</v>
      </c>
      <c r="D275" s="40" t="n">
        <v>272</v>
      </c>
      <c r="E275" s="40" t="n">
        <v>-1</v>
      </c>
      <c r="F275" s="39" t="s">
        <v>491</v>
      </c>
      <c r="G275" s="41" t="n">
        <v>0.8762</v>
      </c>
      <c r="H275" s="42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3.3" outlineLevel="0" r="276">
      <c r="A276" s="39" t="s">
        <v>522</v>
      </c>
      <c r="B276" s="39" t="s">
        <v>510</v>
      </c>
      <c r="C276" s="40" t="n">
        <v>28</v>
      </c>
      <c r="D276" s="40" t="n">
        <v>56</v>
      </c>
      <c r="E276" s="40" t="n">
        <v>-1</v>
      </c>
      <c r="F276" s="39" t="s">
        <v>122</v>
      </c>
      <c r="G276" s="41" t="n">
        <v>0.7973</v>
      </c>
      <c r="H276" s="42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3.3" outlineLevel="0" r="277">
      <c r="A277" s="39" t="s">
        <v>464</v>
      </c>
      <c r="B277" s="39" t="s">
        <v>465</v>
      </c>
      <c r="C277" s="40" t="n">
        <v>20</v>
      </c>
      <c r="D277" s="40" t="n">
        <v>40</v>
      </c>
      <c r="E277" s="40" t="n">
        <v>4000</v>
      </c>
      <c r="F277" s="39" t="s">
        <v>495</v>
      </c>
      <c r="G277" s="41" t="n">
        <v>0.7895</v>
      </c>
      <c r="H277" s="42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3.3" outlineLevel="0" r="278">
      <c r="A278" s="39" t="s">
        <v>381</v>
      </c>
      <c r="B278" s="39" t="s">
        <v>46</v>
      </c>
      <c r="C278" s="40" t="n">
        <v>64</v>
      </c>
      <c r="D278" s="40" t="n">
        <v>64</v>
      </c>
      <c r="E278" s="40" t="n">
        <v>744</v>
      </c>
      <c r="F278" s="39" t="s">
        <v>515</v>
      </c>
      <c r="G278" s="41" t="n">
        <v>0.7886</v>
      </c>
      <c r="H278" s="42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3.3" outlineLevel="0" r="279">
      <c r="A279" s="39" t="s">
        <v>127</v>
      </c>
      <c r="B279" s="39" t="s">
        <v>128</v>
      </c>
      <c r="C279" s="40" t="n">
        <v>8</v>
      </c>
      <c r="D279" s="40" t="n">
        <v>16</v>
      </c>
      <c r="E279" s="40" t="n">
        <v>1600</v>
      </c>
      <c r="F279" s="39" t="s">
        <v>49</v>
      </c>
      <c r="G279" s="41" t="n">
        <v>0.7842</v>
      </c>
      <c r="H279" s="42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3.3" outlineLevel="0" r="280">
      <c r="A280" s="39" t="s">
        <v>303</v>
      </c>
      <c r="B280" s="39" t="s">
        <v>81</v>
      </c>
      <c r="C280" s="40" t="n">
        <v>2</v>
      </c>
      <c r="D280" s="40" t="n">
        <v>8</v>
      </c>
      <c r="E280" s="40" t="n">
        <v>28</v>
      </c>
      <c r="F280" s="39" t="s">
        <v>444</v>
      </c>
      <c r="G280" s="41" t="n">
        <v>0.7826</v>
      </c>
      <c r="H280" s="42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3.3" outlineLevel="0" r="281">
      <c r="A281" s="39" t="s">
        <v>155</v>
      </c>
      <c r="B281" s="39" t="s">
        <v>156</v>
      </c>
      <c r="C281" s="40" t="n">
        <v>19</v>
      </c>
      <c r="D281" s="40" t="n">
        <v>76</v>
      </c>
      <c r="E281" s="40" t="n">
        <v>608</v>
      </c>
      <c r="F281" s="39" t="s">
        <v>90</v>
      </c>
      <c r="G281" s="41" t="n">
        <v>0.7769</v>
      </c>
      <c r="H281" s="42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3.3" outlineLevel="0" r="282">
      <c r="A282" s="39" t="s">
        <v>253</v>
      </c>
      <c r="B282" s="39" t="s">
        <v>147</v>
      </c>
      <c r="C282" s="40" t="n">
        <v>14</v>
      </c>
      <c r="D282" s="40" t="n">
        <v>84</v>
      </c>
      <c r="E282" s="40" t="n">
        <v>840</v>
      </c>
      <c r="F282" s="39" t="s">
        <v>451</v>
      </c>
      <c r="G282" s="41" t="n">
        <v>0.7715</v>
      </c>
      <c r="H282" s="42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3.3" outlineLevel="0" r="283">
      <c r="A283" s="39" t="s">
        <v>105</v>
      </c>
      <c r="B283" s="39" t="s">
        <v>46</v>
      </c>
      <c r="C283" s="40" t="n">
        <v>124</v>
      </c>
      <c r="D283" s="40" t="n">
        <v>248</v>
      </c>
      <c r="E283" s="40" t="n">
        <v>1771</v>
      </c>
      <c r="F283" s="39" t="s">
        <v>515</v>
      </c>
      <c r="G283" s="41" t="n">
        <v>0.8313</v>
      </c>
      <c r="H283" s="42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3.3" outlineLevel="0" r="284">
      <c r="A284" s="39" t="s">
        <v>337</v>
      </c>
      <c r="B284" s="39" t="s">
        <v>338</v>
      </c>
      <c r="C284" s="40" t="n">
        <v>54</v>
      </c>
      <c r="D284" s="40" t="n">
        <v>216</v>
      </c>
      <c r="E284" s="40" t="n">
        <v>1944</v>
      </c>
      <c r="F284" s="39" t="s">
        <v>209</v>
      </c>
      <c r="G284" s="41" t="n">
        <v>0.7535</v>
      </c>
      <c r="H284" s="42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3.3" outlineLevel="0" r="285">
      <c r="A285" s="39" t="s">
        <v>288</v>
      </c>
      <c r="B285" s="39" t="s">
        <v>233</v>
      </c>
      <c r="C285" s="40" t="n">
        <v>87</v>
      </c>
      <c r="D285" s="40" t="n">
        <v>348</v>
      </c>
      <c r="E285" s="40" t="n">
        <v>24427</v>
      </c>
      <c r="F285" s="39" t="s">
        <v>209</v>
      </c>
      <c r="G285" s="41" t="n">
        <v>0.7366</v>
      </c>
      <c r="H285" s="42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3.3" outlineLevel="0" r="286">
      <c r="A286" s="39" t="s">
        <v>536</v>
      </c>
      <c r="B286" s="39" t="s">
        <v>43</v>
      </c>
      <c r="C286" s="40" t="n">
        <v>60</v>
      </c>
      <c r="D286" s="40" t="n">
        <v>240</v>
      </c>
      <c r="E286" s="40" t="n">
        <v>3108</v>
      </c>
      <c r="F286" s="39" t="s">
        <v>442</v>
      </c>
      <c r="G286" s="41" t="n">
        <v>0.9972</v>
      </c>
      <c r="H286" s="42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3.3" outlineLevel="0" r="287">
      <c r="A287" s="39" t="s">
        <v>449</v>
      </c>
      <c r="B287" s="39" t="s">
        <v>450</v>
      </c>
      <c r="C287" s="40" t="n">
        <v>5</v>
      </c>
      <c r="D287" s="40" t="n">
        <v>10</v>
      </c>
      <c r="E287" s="40" t="n">
        <v>123</v>
      </c>
      <c r="F287" s="39" t="s">
        <v>234</v>
      </c>
      <c r="G287" s="41" t="n">
        <v>0.7331</v>
      </c>
      <c r="H287" s="42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3.3" outlineLevel="0" r="288">
      <c r="A288" s="39" t="s">
        <v>268</v>
      </c>
      <c r="B288" s="39" t="s">
        <v>527</v>
      </c>
      <c r="C288" s="40" t="n">
        <v>803</v>
      </c>
      <c r="D288" s="40" t="n">
        <v>1606</v>
      </c>
      <c r="E288" s="40" t="n">
        <v>16110</v>
      </c>
      <c r="F288" s="39" t="s">
        <v>122</v>
      </c>
      <c r="G288" s="41" t="n">
        <v>0.9852</v>
      </c>
      <c r="H288" s="42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3.3" outlineLevel="0" r="289">
      <c r="A289" s="39" t="s">
        <v>179</v>
      </c>
      <c r="B289" s="39" t="s">
        <v>180</v>
      </c>
      <c r="C289" s="40" t="n">
        <v>54</v>
      </c>
      <c r="D289" s="40" t="n">
        <v>108</v>
      </c>
      <c r="E289" s="40" t="n">
        <v>10800</v>
      </c>
      <c r="F289" s="39" t="s">
        <v>475</v>
      </c>
      <c r="G289" s="41" t="n">
        <v>0.7175</v>
      </c>
      <c r="H289" s="42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3.3" outlineLevel="0" r="290">
      <c r="A290" s="39" t="s">
        <v>276</v>
      </c>
      <c r="B290" s="39" t="s">
        <v>277</v>
      </c>
      <c r="C290" s="40" t="n">
        <v>158</v>
      </c>
      <c r="D290" s="40" t="n">
        <v>632</v>
      </c>
      <c r="E290" s="40" t="n">
        <v>4550</v>
      </c>
      <c r="F290" s="39" t="s">
        <v>440</v>
      </c>
      <c r="G290" s="41" t="n">
        <v>0.7103</v>
      </c>
      <c r="H290" s="42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3.3" outlineLevel="0" r="291">
      <c r="A291" s="39" t="s">
        <v>243</v>
      </c>
      <c r="B291" s="39" t="s">
        <v>162</v>
      </c>
      <c r="C291" s="40" t="n">
        <v>226</v>
      </c>
      <c r="D291" s="40" t="n">
        <v>904</v>
      </c>
      <c r="E291" s="40" t="n">
        <v>8885</v>
      </c>
      <c r="F291" s="39" t="s">
        <v>131</v>
      </c>
      <c r="G291" s="41" t="n">
        <v>1</v>
      </c>
      <c r="H291" s="42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3.3" outlineLevel="0" r="292">
      <c r="A292" s="39" t="s">
        <v>123</v>
      </c>
      <c r="B292" s="39" t="s">
        <v>46</v>
      </c>
      <c r="C292" s="40" t="n">
        <v>12</v>
      </c>
      <c r="D292" s="40" t="n">
        <v>48</v>
      </c>
      <c r="E292" s="40" t="n">
        <v>4373</v>
      </c>
      <c r="F292" s="39" t="s">
        <v>515</v>
      </c>
      <c r="G292" s="41" t="n">
        <v>0.7045</v>
      </c>
      <c r="H292" s="42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3.3" outlineLevel="0" r="293">
      <c r="A293" s="39" t="s">
        <v>378</v>
      </c>
      <c r="B293" s="39" t="s">
        <v>137</v>
      </c>
      <c r="C293" s="40" t="n">
        <v>20</v>
      </c>
      <c r="D293" s="40" t="n">
        <v>20</v>
      </c>
      <c r="E293" s="40" t="n">
        <v>2000</v>
      </c>
      <c r="F293" s="39" t="s">
        <v>90</v>
      </c>
      <c r="G293" s="41" t="n">
        <v>0.6896</v>
      </c>
      <c r="H293" s="42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3.3" outlineLevel="0" r="294">
      <c r="A294" s="39" t="s">
        <v>364</v>
      </c>
      <c r="B294" s="39" t="s">
        <v>130</v>
      </c>
      <c r="C294" s="40" t="n">
        <v>44</v>
      </c>
      <c r="D294" s="40" t="n">
        <v>352</v>
      </c>
      <c r="E294" s="40" t="n">
        <v>2851</v>
      </c>
      <c r="F294" s="39" t="s">
        <v>131</v>
      </c>
      <c r="G294" s="41" t="n">
        <v>0.7659</v>
      </c>
      <c r="H294" s="42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3.3" outlineLevel="0" r="295">
      <c r="A295" s="39" t="s">
        <v>347</v>
      </c>
      <c r="B295" s="39" t="s">
        <v>46</v>
      </c>
      <c r="C295" s="40" t="n">
        <v>84</v>
      </c>
      <c r="D295" s="40" t="n">
        <v>168</v>
      </c>
      <c r="E295" s="40" t="n">
        <v>1331</v>
      </c>
      <c r="F295" s="39" t="s">
        <v>515</v>
      </c>
      <c r="G295" s="41" t="n">
        <v>0.6956</v>
      </c>
      <c r="H295" s="42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3.3" outlineLevel="0" r="296">
      <c r="A296" s="39" t="s">
        <v>349</v>
      </c>
      <c r="B296" s="39" t="s">
        <v>84</v>
      </c>
      <c r="C296" s="40" t="n">
        <v>156</v>
      </c>
      <c r="D296" s="40" t="n">
        <v>312</v>
      </c>
      <c r="E296" s="40" t="n">
        <v>2122</v>
      </c>
      <c r="F296" s="39" t="s">
        <v>445</v>
      </c>
      <c r="G296" s="41" t="n">
        <v>0.6644</v>
      </c>
      <c r="H296" s="42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3.3" outlineLevel="0" r="297">
      <c r="A297" s="39" t="s">
        <v>235</v>
      </c>
      <c r="B297" s="39" t="s">
        <v>46</v>
      </c>
      <c r="C297" s="40" t="n">
        <v>178</v>
      </c>
      <c r="D297" s="40" t="n">
        <v>238</v>
      </c>
      <c r="E297" s="40" t="n">
        <v>-1</v>
      </c>
      <c r="F297" s="39" t="s">
        <v>515</v>
      </c>
      <c r="G297" s="41" t="n">
        <v>0.6526</v>
      </c>
      <c r="H297" s="42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3.3" outlineLevel="0" r="298">
      <c r="A298" s="39" t="s">
        <v>370</v>
      </c>
      <c r="B298" s="39" t="s">
        <v>204</v>
      </c>
      <c r="C298" s="40" t="n">
        <v>72</v>
      </c>
      <c r="D298" s="40" t="n">
        <v>864</v>
      </c>
      <c r="E298" s="40" t="n">
        <v>-1</v>
      </c>
      <c r="F298" s="39" t="s">
        <v>90</v>
      </c>
      <c r="G298" s="41" t="n">
        <v>0.6391</v>
      </c>
      <c r="H298" s="42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3.3" outlineLevel="0" r="299">
      <c r="A299" s="39" t="s">
        <v>362</v>
      </c>
      <c r="B299" s="39" t="s">
        <v>275</v>
      </c>
      <c r="C299" s="40" t="n">
        <v>82</v>
      </c>
      <c r="D299" s="40" t="n">
        <v>82</v>
      </c>
      <c r="E299" s="40" t="n">
        <v>-1</v>
      </c>
      <c r="F299" s="39" t="s">
        <v>474</v>
      </c>
      <c r="G299" s="41" t="n">
        <v>0.6363</v>
      </c>
      <c r="H299" s="42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3.3" outlineLevel="0" r="300">
      <c r="A300" s="39" t="s">
        <v>358</v>
      </c>
      <c r="B300" s="39" t="s">
        <v>46</v>
      </c>
      <c r="C300" s="40" t="n">
        <v>134</v>
      </c>
      <c r="D300" s="40" t="n">
        <v>268</v>
      </c>
      <c r="E300" s="40" t="n">
        <v>1914</v>
      </c>
      <c r="F300" s="39" t="s">
        <v>515</v>
      </c>
      <c r="G300" s="41" t="n">
        <v>0.8067</v>
      </c>
      <c r="H300" s="42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3.3" outlineLevel="0" r="301">
      <c r="A301" s="39" t="s">
        <v>146</v>
      </c>
      <c r="B301" s="39" t="s">
        <v>147</v>
      </c>
      <c r="C301" s="40" t="n">
        <v>4</v>
      </c>
      <c r="D301" s="40" t="n">
        <v>16</v>
      </c>
      <c r="E301" s="40" t="n">
        <v>160</v>
      </c>
      <c r="F301" s="39" t="s">
        <v>451</v>
      </c>
      <c r="G301" s="41" t="n">
        <v>0.6043</v>
      </c>
      <c r="H301" s="42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3.3" outlineLevel="0" r="302">
      <c r="A302" s="39" t="s">
        <v>174</v>
      </c>
      <c r="B302" s="39" t="s">
        <v>46</v>
      </c>
      <c r="C302" s="40" t="n">
        <v>14</v>
      </c>
      <c r="D302" s="40" t="n">
        <v>14</v>
      </c>
      <c r="E302" s="40" t="n">
        <v>46</v>
      </c>
      <c r="F302" s="39" t="s">
        <v>515</v>
      </c>
      <c r="G302" s="41" t="n">
        <v>0.7734</v>
      </c>
      <c r="H302" s="42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3.3" outlineLevel="0" r="303">
      <c r="A303" s="39" t="s">
        <v>432</v>
      </c>
      <c r="B303" s="39" t="s">
        <v>322</v>
      </c>
      <c r="C303" s="40" t="n">
        <v>12</v>
      </c>
      <c r="D303" s="40" t="n">
        <v>48</v>
      </c>
      <c r="E303" s="40" t="n">
        <v>-1</v>
      </c>
      <c r="F303" s="39" t="s">
        <v>90</v>
      </c>
      <c r="G303" s="41" t="n">
        <v>0.5499</v>
      </c>
      <c r="H303" s="42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3.3" outlineLevel="0" r="304">
      <c r="A304" s="39" t="s">
        <v>291</v>
      </c>
      <c r="B304" s="39" t="s">
        <v>62</v>
      </c>
      <c r="C304" s="40" t="n">
        <v>2</v>
      </c>
      <c r="D304" s="40" t="n">
        <v>16</v>
      </c>
      <c r="E304" s="40" t="n">
        <v>156</v>
      </c>
      <c r="F304" s="39" t="s">
        <v>439</v>
      </c>
      <c r="G304" s="41" t="n">
        <v>0.5416</v>
      </c>
      <c r="H304" s="42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3.3" outlineLevel="0" r="305">
      <c r="A305" s="39" t="s">
        <v>274</v>
      </c>
      <c r="B305" s="39" t="s">
        <v>275</v>
      </c>
      <c r="C305" s="40" t="n">
        <v>10</v>
      </c>
      <c r="D305" s="40" t="n">
        <v>10</v>
      </c>
      <c r="E305" s="40" t="n">
        <v>-1</v>
      </c>
      <c r="F305" s="39" t="s">
        <v>474</v>
      </c>
      <c r="G305" s="41" t="n">
        <v>0.5261</v>
      </c>
      <c r="H305" s="42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3.3" outlineLevel="0" r="306">
      <c r="A306" s="39" t="s">
        <v>371</v>
      </c>
      <c r="B306" s="39" t="s">
        <v>295</v>
      </c>
      <c r="C306" s="40" t="n">
        <v>4</v>
      </c>
      <c r="D306" s="40" t="n">
        <v>16</v>
      </c>
      <c r="E306" s="40" t="n">
        <v>-1</v>
      </c>
      <c r="F306" s="39" t="s">
        <v>49</v>
      </c>
      <c r="G306" s="41" t="n">
        <v>0.5027</v>
      </c>
      <c r="H306" s="42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3.3" outlineLevel="0" r="307">
      <c r="A307" s="39" t="s">
        <v>305</v>
      </c>
      <c r="B307" s="39" t="s">
        <v>527</v>
      </c>
      <c r="C307" s="40" t="n">
        <v>12</v>
      </c>
      <c r="D307" s="40" t="n">
        <v>48</v>
      </c>
      <c r="E307" s="40" t="n">
        <v>-1</v>
      </c>
      <c r="F307" s="39" t="s">
        <v>122</v>
      </c>
      <c r="G307" s="41" t="n">
        <v>0.4859</v>
      </c>
      <c r="H307" s="42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3.3" outlineLevel="0" r="308">
      <c r="A308" s="39" t="s">
        <v>172</v>
      </c>
      <c r="B308" s="39" t="s">
        <v>527</v>
      </c>
      <c r="C308" s="40" t="n">
        <v>2</v>
      </c>
      <c r="D308" s="40" t="n">
        <v>4</v>
      </c>
      <c r="E308" s="40" t="n">
        <v>16</v>
      </c>
      <c r="F308" s="39" t="s">
        <v>122</v>
      </c>
      <c r="G308" s="41" t="n">
        <v>0.4715</v>
      </c>
      <c r="H308" s="42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3.3" outlineLevel="0" r="309">
      <c r="A309" s="39" t="s">
        <v>309</v>
      </c>
      <c r="B309" s="39" t="s">
        <v>46</v>
      </c>
      <c r="C309" s="40" t="n">
        <v>170</v>
      </c>
      <c r="D309" s="40" t="n">
        <v>512</v>
      </c>
      <c r="E309" s="40" t="n">
        <v>4608</v>
      </c>
      <c r="F309" s="39" t="s">
        <v>515</v>
      </c>
      <c r="G309" s="41" t="n">
        <v>0.6497</v>
      </c>
      <c r="H309" s="42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3.3" outlineLevel="0" r="310">
      <c r="A310" s="39" t="s">
        <v>530</v>
      </c>
      <c r="B310" s="39" t="s">
        <v>130</v>
      </c>
      <c r="C310" s="40" t="n">
        <v>1</v>
      </c>
      <c r="D310" s="40" t="n">
        <v>1</v>
      </c>
      <c r="E310" s="40" t="n">
        <v>-1</v>
      </c>
      <c r="F310" s="39" t="s">
        <v>131</v>
      </c>
      <c r="G310" s="41" t="n">
        <v>0.4727</v>
      </c>
      <c r="H310" s="42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3.3" outlineLevel="0" r="311">
      <c r="A311" s="39" t="s">
        <v>299</v>
      </c>
      <c r="B311" s="39" t="s">
        <v>168</v>
      </c>
      <c r="C311" s="40" t="n">
        <v>24</v>
      </c>
      <c r="D311" s="40" t="n">
        <v>24</v>
      </c>
      <c r="E311" s="40" t="n">
        <v>312</v>
      </c>
      <c r="F311" s="39" t="s">
        <v>490</v>
      </c>
      <c r="G311" s="41" t="n">
        <v>0.4233</v>
      </c>
      <c r="H311" s="42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3.3" outlineLevel="0" r="312">
      <c r="A312" s="39" t="s">
        <v>316</v>
      </c>
      <c r="B312" s="39" t="s">
        <v>46</v>
      </c>
      <c r="C312" s="40" t="n">
        <v>54</v>
      </c>
      <c r="D312" s="40" t="n">
        <v>108</v>
      </c>
      <c r="E312" s="40" t="n">
        <v>771</v>
      </c>
      <c r="F312" s="39" t="s">
        <v>515</v>
      </c>
      <c r="G312" s="41" t="n">
        <v>0.6181</v>
      </c>
      <c r="H312" s="42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3.3" outlineLevel="0" r="313">
      <c r="A313" s="39" t="s">
        <v>324</v>
      </c>
      <c r="B313" s="39" t="s">
        <v>130</v>
      </c>
      <c r="C313" s="40" t="n">
        <v>268</v>
      </c>
      <c r="D313" s="40" t="n">
        <v>1072</v>
      </c>
      <c r="E313" s="40" t="n">
        <v>13400</v>
      </c>
      <c r="F313" s="39" t="s">
        <v>131</v>
      </c>
      <c r="G313" s="41" t="n">
        <v>0.4019</v>
      </c>
      <c r="H313" s="42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3.3" outlineLevel="0" r="314">
      <c r="A314" s="39" t="s">
        <v>410</v>
      </c>
      <c r="B314" s="39" t="s">
        <v>46</v>
      </c>
      <c r="C314" s="40" t="n">
        <v>62</v>
      </c>
      <c r="D314" s="40" t="n">
        <v>124</v>
      </c>
      <c r="E314" s="40" t="n">
        <v>982</v>
      </c>
      <c r="F314" s="39" t="s">
        <v>515</v>
      </c>
      <c r="G314" s="41" t="n">
        <v>0.4589</v>
      </c>
      <c r="H314" s="42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3.3" outlineLevel="0" r="315">
      <c r="A315" s="39" t="s">
        <v>355</v>
      </c>
      <c r="B315" s="39" t="s">
        <v>168</v>
      </c>
      <c r="C315" s="40" t="n">
        <v>6</v>
      </c>
      <c r="D315" s="40" t="n">
        <v>24</v>
      </c>
      <c r="E315" s="40" t="n">
        <v>146</v>
      </c>
      <c r="F315" s="39" t="s">
        <v>490</v>
      </c>
      <c r="G315" s="41" t="n">
        <v>0.2721</v>
      </c>
      <c r="H315" s="42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8463</v>
      </c>
      <c r="F316" s="39" t="s">
        <v>49</v>
      </c>
      <c r="G316" s="41" t="n">
        <v>0.2694</v>
      </c>
      <c r="H316" s="42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3.3" outlineLevel="0" r="317">
      <c r="A317" s="39" t="s">
        <v>307</v>
      </c>
      <c r="B317" s="39" t="s">
        <v>74</v>
      </c>
      <c r="C317" s="40" t="n">
        <v>34</v>
      </c>
      <c r="D317" s="40" t="n">
        <v>34</v>
      </c>
      <c r="E317" s="40" t="n">
        <v>-1</v>
      </c>
      <c r="F317" s="39" t="s">
        <v>75</v>
      </c>
      <c r="G317" s="41" t="n">
        <v>0.3167</v>
      </c>
      <c r="H317" s="42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3.3" outlineLevel="0" r="318">
      <c r="A318" s="39" t="s">
        <v>241</v>
      </c>
      <c r="B318" s="39" t="s">
        <v>43</v>
      </c>
      <c r="C318" s="40" t="n">
        <v>14</v>
      </c>
      <c r="D318" s="40" t="n">
        <v>28</v>
      </c>
      <c r="E318" s="40" t="n">
        <v>-1</v>
      </c>
      <c r="F318" s="39" t="s">
        <v>442</v>
      </c>
      <c r="G318" s="41" t="n">
        <v>0.3618</v>
      </c>
      <c r="H318" s="42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3.3" outlineLevel="0" r="319">
      <c r="A319" s="39" t="s">
        <v>512</v>
      </c>
      <c r="B319" s="39" t="s">
        <v>84</v>
      </c>
      <c r="C319" s="40" t="n">
        <v>128</v>
      </c>
      <c r="D319" s="40" t="n">
        <v>256</v>
      </c>
      <c r="E319" s="40" t="n">
        <v>1741</v>
      </c>
      <c r="F319" s="39" t="s">
        <v>445</v>
      </c>
      <c r="G319" s="41" t="n">
        <v>0.2025</v>
      </c>
      <c r="H319" s="42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3.3" outlineLevel="0" r="320">
      <c r="A320" s="39" t="s">
        <v>479</v>
      </c>
      <c r="B320" s="39" t="s">
        <v>529</v>
      </c>
      <c r="C320" s="40" t="n">
        <v>12</v>
      </c>
      <c r="D320" s="40" t="n">
        <v>48</v>
      </c>
      <c r="E320" s="40" t="n">
        <v>4800</v>
      </c>
      <c r="F320" s="39" t="s">
        <v>49</v>
      </c>
      <c r="G320" s="41" t="n">
        <v>0.1635</v>
      </c>
      <c r="H320" s="42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3.3" outlineLevel="0" r="321">
      <c r="A321" s="39" t="s">
        <v>488</v>
      </c>
      <c r="B321" s="39" t="s">
        <v>529</v>
      </c>
      <c r="C321" s="40" t="n">
        <v>2</v>
      </c>
      <c r="D321" s="40" t="n">
        <v>8</v>
      </c>
      <c r="E321" s="40" t="n">
        <v>800</v>
      </c>
      <c r="F321" s="39" t="s">
        <v>49</v>
      </c>
      <c r="G321" s="41" t="n">
        <v>0.1464</v>
      </c>
      <c r="H321" s="42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3.3" outlineLevel="0" r="322">
      <c r="A322" s="39" t="s">
        <v>345</v>
      </c>
      <c r="B322" s="39" t="s">
        <v>527</v>
      </c>
      <c r="C322" s="40" t="n">
        <v>1072</v>
      </c>
      <c r="D322" s="40" t="n">
        <v>1996</v>
      </c>
      <c r="E322" s="40" t="n">
        <v>11705</v>
      </c>
      <c r="F322" s="39" t="s">
        <v>122</v>
      </c>
      <c r="G322" s="41" t="n">
        <v>0.2171</v>
      </c>
      <c r="H322" s="42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3.3" outlineLevel="0" r="323">
      <c r="A323" s="39" t="s">
        <v>329</v>
      </c>
      <c r="B323" s="39" t="s">
        <v>137</v>
      </c>
      <c r="C323" s="40" t="n">
        <v>22</v>
      </c>
      <c r="D323" s="40" t="n">
        <v>44</v>
      </c>
      <c r="E323" s="40" t="n">
        <v>-1</v>
      </c>
      <c r="F323" s="39" t="s">
        <v>90</v>
      </c>
      <c r="G323" s="41" t="n">
        <v>0.0376</v>
      </c>
      <c r="H323" s="42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3.3" outlineLevel="0" r="324">
      <c r="A324" s="39" t="s">
        <v>416</v>
      </c>
      <c r="B324" s="39" t="s">
        <v>396</v>
      </c>
      <c r="C324" s="40" t="n">
        <v>12</v>
      </c>
      <c r="D324" s="40" t="n">
        <v>48</v>
      </c>
      <c r="E324" s="40" t="n">
        <v>440</v>
      </c>
      <c r="F324" s="39" t="s">
        <v>483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167</v>
      </c>
      <c r="B325" s="39" t="s">
        <v>168</v>
      </c>
      <c r="C325" s="40" t="n">
        <v>50</v>
      </c>
      <c r="D325" s="40" t="n">
        <v>200</v>
      </c>
      <c r="E325" s="40" t="n">
        <v>2080</v>
      </c>
      <c r="F325" s="39" t="s">
        <v>490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250</v>
      </c>
      <c r="B326" s="39" t="s">
        <v>528</v>
      </c>
      <c r="C326" s="40" t="n">
        <v>48</v>
      </c>
      <c r="D326" s="40" t="n">
        <v>72</v>
      </c>
      <c r="E326" s="40" t="n">
        <v>644</v>
      </c>
      <c r="F326" s="39" t="s">
        <v>493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405</v>
      </c>
      <c r="B327" s="39" t="s">
        <v>528</v>
      </c>
      <c r="C327" s="40" t="n">
        <v>12</v>
      </c>
      <c r="D327" s="40" t="n">
        <v>24</v>
      </c>
      <c r="E327" s="40" t="n">
        <v>96</v>
      </c>
      <c r="F327" s="39" t="s">
        <v>493</v>
      </c>
      <c r="G327" s="41" t="n">
        <v>0</v>
      </c>
      <c r="H327" s="42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3.3" outlineLevel="0" r="328">
      <c r="A328" s="39" t="s">
        <v>372</v>
      </c>
      <c r="B328" s="39" t="s">
        <v>529</v>
      </c>
      <c r="C328" s="40" t="n">
        <v>2</v>
      </c>
      <c r="D328" s="40" t="n">
        <v>2</v>
      </c>
      <c r="E328" s="40" t="n">
        <v>37</v>
      </c>
      <c r="F328" s="39" t="s">
        <v>49</v>
      </c>
      <c r="G328" s="41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505</v>
      </c>
      <c r="B329" s="39" t="s">
        <v>529</v>
      </c>
      <c r="C329" s="40" t="n">
        <v>2</v>
      </c>
      <c r="D329" s="40" t="n">
        <v>4</v>
      </c>
      <c r="E329" s="40" t="n">
        <v>400</v>
      </c>
      <c r="F329" s="39" t="s">
        <v>49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539</v>
      </c>
      <c r="B330" s="39" t="s">
        <v>130</v>
      </c>
      <c r="C330" s="40" t="n">
        <v>0</v>
      </c>
      <c r="D330" s="40" t="n">
        <v>0</v>
      </c>
      <c r="E330" s="40" t="n">
        <v>-1</v>
      </c>
      <c r="F330" s="39" t="s">
        <v>131</v>
      </c>
      <c r="G330" s="43"/>
      <c r="H330" s="42" t="n">
        <v>0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440</v>
      </c>
      <c r="F331" s="39" t="s">
        <v>483</v>
      </c>
      <c r="G331" s="43"/>
      <c r="H331" s="42" t="n">
        <v>-1</v>
      </c>
    </row>
    <row collapsed="false" customFormat="false" customHeight="false" hidden="false" ht="13.3" outlineLevel="0" r="332">
      <c r="A332" s="39" t="s">
        <v>344</v>
      </c>
      <c r="B332" s="39" t="s">
        <v>168</v>
      </c>
      <c r="C332" s="40" t="n">
        <v>2</v>
      </c>
      <c r="D332" s="40" t="n">
        <v>8</v>
      </c>
      <c r="E332" s="40" t="n">
        <v>83</v>
      </c>
      <c r="F332" s="39" t="s">
        <v>490</v>
      </c>
      <c r="G332" s="43"/>
      <c r="H332" s="42" t="n">
        <v>-1</v>
      </c>
    </row>
    <row collapsed="false" customFormat="false" customHeight="false" hidden="false" ht="13.3" outlineLevel="0" r="333">
      <c r="A333" s="39" t="s">
        <v>65</v>
      </c>
      <c r="B333" s="39" t="s">
        <v>66</v>
      </c>
      <c r="C333" s="40" t="n">
        <v>212</v>
      </c>
      <c r="D333" s="40" t="n">
        <v>1392</v>
      </c>
      <c r="E333" s="40" t="n">
        <v>13488</v>
      </c>
      <c r="F333" s="39" t="s">
        <v>476</v>
      </c>
      <c r="G333" s="43"/>
      <c r="H333" s="42" t="n"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3"/>
      <c r="H334" s="42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35" t="s">
        <v>540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269</v>
      </c>
      <c r="B5" s="39" t="s">
        <v>168</v>
      </c>
      <c r="C5" s="40" t="n">
        <v>80</v>
      </c>
      <c r="D5" s="40" t="n">
        <v>80</v>
      </c>
      <c r="E5" s="40" t="n">
        <v>384</v>
      </c>
      <c r="F5" s="39" t="s">
        <v>490</v>
      </c>
      <c r="G5" s="41" t="n">
        <v>1</v>
      </c>
      <c r="H5" s="42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3.3" outlineLevel="0" r="6">
      <c r="A6" s="39" t="s">
        <v>350</v>
      </c>
      <c r="B6" s="39" t="s">
        <v>168</v>
      </c>
      <c r="C6" s="40" t="n">
        <v>72</v>
      </c>
      <c r="D6" s="40" t="n">
        <v>576</v>
      </c>
      <c r="E6" s="40" t="n">
        <v>8778</v>
      </c>
      <c r="F6" s="39" t="s">
        <v>490</v>
      </c>
      <c r="G6" s="41" t="n">
        <v>1</v>
      </c>
      <c r="H6" s="42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3.3" outlineLevel="0" r="7">
      <c r="A7" s="39" t="s">
        <v>167</v>
      </c>
      <c r="B7" s="39" t="s">
        <v>168</v>
      </c>
      <c r="C7" s="40" t="n">
        <v>50</v>
      </c>
      <c r="D7" s="40" t="n">
        <v>200</v>
      </c>
      <c r="E7" s="40" t="n">
        <v>2080</v>
      </c>
      <c r="F7" s="39" t="s">
        <v>490</v>
      </c>
      <c r="G7" s="41" t="n">
        <v>1</v>
      </c>
      <c r="H7" s="42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3.3" outlineLevel="0" r="8">
      <c r="A8" s="39" t="s">
        <v>112</v>
      </c>
      <c r="B8" s="39" t="s">
        <v>46</v>
      </c>
      <c r="C8" s="40" t="n">
        <v>2</v>
      </c>
      <c r="D8" s="40" t="n">
        <v>4</v>
      </c>
      <c r="E8" s="40" t="n">
        <v>24</v>
      </c>
      <c r="F8" s="39" t="s">
        <v>515</v>
      </c>
      <c r="G8" s="41" t="n">
        <v>1</v>
      </c>
      <c r="H8" s="42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3.3" outlineLevel="0" r="9">
      <c r="A9" s="39" t="s">
        <v>198</v>
      </c>
      <c r="B9" s="39" t="s">
        <v>62</v>
      </c>
      <c r="C9" s="40" t="n">
        <v>192</v>
      </c>
      <c r="D9" s="40" t="n">
        <v>768</v>
      </c>
      <c r="E9" s="40" t="n">
        <v>10414</v>
      </c>
      <c r="F9" s="39" t="s">
        <v>439</v>
      </c>
      <c r="G9" s="41" t="n">
        <v>1</v>
      </c>
      <c r="H9" s="42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3.3" outlineLevel="0" r="10">
      <c r="A10" s="39" t="s">
        <v>118</v>
      </c>
      <c r="B10" s="39" t="s">
        <v>119</v>
      </c>
      <c r="C10" s="40" t="n">
        <v>60</v>
      </c>
      <c r="D10" s="40" t="n">
        <v>240</v>
      </c>
      <c r="E10" s="40" t="n">
        <v>2326</v>
      </c>
      <c r="F10" s="39" t="s">
        <v>120</v>
      </c>
      <c r="G10" s="41" t="n">
        <v>1</v>
      </c>
      <c r="H10" s="42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3.3" outlineLevel="0" r="11">
      <c r="A11" s="39" t="s">
        <v>110</v>
      </c>
      <c r="B11" s="39" t="s">
        <v>46</v>
      </c>
      <c r="C11" s="40" t="n">
        <v>7</v>
      </c>
      <c r="D11" s="40" t="n">
        <v>14</v>
      </c>
      <c r="E11" s="40" t="n">
        <v>58</v>
      </c>
      <c r="F11" s="39" t="s">
        <v>515</v>
      </c>
      <c r="G11" s="41" t="n">
        <v>1</v>
      </c>
      <c r="H11" s="42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3.3" outlineLevel="0" r="12">
      <c r="A12" s="39" t="s">
        <v>109</v>
      </c>
      <c r="B12" s="39" t="s">
        <v>74</v>
      </c>
      <c r="C12" s="40" t="n">
        <v>1636</v>
      </c>
      <c r="D12" s="40" t="n">
        <v>7797</v>
      </c>
      <c r="E12" s="40" t="n">
        <v>65144</v>
      </c>
      <c r="F12" s="39" t="s">
        <v>75</v>
      </c>
      <c r="G12" s="41" t="n">
        <v>1</v>
      </c>
      <c r="H12" s="42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3.3" outlineLevel="0" r="13">
      <c r="A13" s="39" t="s">
        <v>186</v>
      </c>
      <c r="B13" s="39" t="s">
        <v>46</v>
      </c>
      <c r="C13" s="40" t="n">
        <v>139</v>
      </c>
      <c r="D13" s="40" t="n">
        <v>278</v>
      </c>
      <c r="E13" s="40" t="n">
        <v>1985</v>
      </c>
      <c r="F13" s="39" t="s">
        <v>515</v>
      </c>
      <c r="G13" s="41" t="n">
        <v>1</v>
      </c>
      <c r="H13" s="42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3.3" outlineLevel="0" r="14">
      <c r="A14" s="39" t="s">
        <v>316</v>
      </c>
      <c r="B14" s="39" t="s">
        <v>46</v>
      </c>
      <c r="C14" s="40" t="n">
        <v>54</v>
      </c>
      <c r="D14" s="40" t="n">
        <v>108</v>
      </c>
      <c r="E14" s="40" t="n">
        <v>771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3.3" outlineLevel="0" r="15">
      <c r="A15" s="39" t="s">
        <v>102</v>
      </c>
      <c r="B15" s="39" t="s">
        <v>46</v>
      </c>
      <c r="C15" s="40" t="n">
        <v>7</v>
      </c>
      <c r="D15" s="40" t="n">
        <v>14</v>
      </c>
      <c r="E15" s="40" t="n">
        <v>74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3.3" outlineLevel="0" r="16">
      <c r="A16" s="39" t="s">
        <v>160</v>
      </c>
      <c r="B16" s="39" t="s">
        <v>46</v>
      </c>
      <c r="C16" s="40" t="n">
        <v>24</v>
      </c>
      <c r="D16" s="40" t="n">
        <v>48</v>
      </c>
      <c r="E16" s="40" t="n">
        <v>235</v>
      </c>
      <c r="F16" s="39" t="s">
        <v>515</v>
      </c>
      <c r="G16" s="41" t="n">
        <v>1</v>
      </c>
      <c r="H16" s="42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3.3" outlineLevel="0" r="17">
      <c r="A17" s="39" t="s">
        <v>325</v>
      </c>
      <c r="B17" s="39" t="s">
        <v>322</v>
      </c>
      <c r="C17" s="40" t="n">
        <v>-1</v>
      </c>
      <c r="D17" s="40" t="n">
        <v>1</v>
      </c>
      <c r="E17" s="40" t="n">
        <v>-1</v>
      </c>
      <c r="F17" s="39" t="s">
        <v>90</v>
      </c>
      <c r="G17" s="41" t="n">
        <v>1</v>
      </c>
      <c r="H17" s="42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3.3" outlineLevel="0" r="18">
      <c r="A18" s="39" t="s">
        <v>73</v>
      </c>
      <c r="B18" s="39" t="s">
        <v>74</v>
      </c>
      <c r="C18" s="40" t="n">
        <v>1614</v>
      </c>
      <c r="D18" s="40" t="n">
        <v>9068</v>
      </c>
      <c r="E18" s="40" t="n">
        <v>77985</v>
      </c>
      <c r="F18" s="39" t="s">
        <v>75</v>
      </c>
      <c r="G18" s="41" t="n">
        <v>1</v>
      </c>
      <c r="H18" s="42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3.3" outlineLevel="0" r="19">
      <c r="A19" s="39" t="s">
        <v>333</v>
      </c>
      <c r="B19" s="39" t="s">
        <v>74</v>
      </c>
      <c r="C19" s="40" t="n">
        <v>240</v>
      </c>
      <c r="D19" s="40" t="n">
        <v>866</v>
      </c>
      <c r="E19" s="40" t="n">
        <v>7617</v>
      </c>
      <c r="F19" s="39" t="s">
        <v>75</v>
      </c>
      <c r="G19" s="41" t="n">
        <v>1</v>
      </c>
      <c r="H19" s="42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3.3" outlineLevel="0" r="20">
      <c r="A20" s="39" t="s">
        <v>217</v>
      </c>
      <c r="B20" s="39" t="s">
        <v>74</v>
      </c>
      <c r="C20" s="40" t="n">
        <v>88</v>
      </c>
      <c r="D20" s="40" t="n">
        <v>344</v>
      </c>
      <c r="E20" s="40" t="n">
        <v>3618</v>
      </c>
      <c r="F20" s="39" t="s">
        <v>75</v>
      </c>
      <c r="G20" s="41" t="n">
        <v>1</v>
      </c>
      <c r="H20" s="42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3.3" outlineLevel="0" r="21">
      <c r="A21" s="39" t="s">
        <v>95</v>
      </c>
      <c r="B21" s="39" t="s">
        <v>46</v>
      </c>
      <c r="C21" s="40" t="n">
        <v>15</v>
      </c>
      <c r="D21" s="40" t="n">
        <v>38</v>
      </c>
      <c r="E21" s="40" t="n">
        <v>165</v>
      </c>
      <c r="F21" s="39" t="s">
        <v>515</v>
      </c>
      <c r="G21" s="41" t="n">
        <v>1</v>
      </c>
      <c r="H21" s="42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3.3" outlineLevel="0" r="22">
      <c r="A22" s="39" t="s">
        <v>153</v>
      </c>
      <c r="B22" s="39" t="s">
        <v>46</v>
      </c>
      <c r="C22" s="40" t="n">
        <v>26</v>
      </c>
      <c r="D22" s="40" t="n">
        <v>92</v>
      </c>
      <c r="E22" s="40" t="n">
        <v>765</v>
      </c>
      <c r="F22" s="39" t="s">
        <v>515</v>
      </c>
      <c r="G22" s="41" t="n">
        <v>1</v>
      </c>
      <c r="H22" s="42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3.3" outlineLevel="0" r="23">
      <c r="A23" s="39" t="s">
        <v>189</v>
      </c>
      <c r="B23" s="39" t="s">
        <v>46</v>
      </c>
      <c r="C23" s="40" t="n">
        <v>240</v>
      </c>
      <c r="D23" s="40" t="n">
        <v>1048</v>
      </c>
      <c r="E23" s="40" t="n">
        <v>12283</v>
      </c>
      <c r="F23" s="39" t="s">
        <v>515</v>
      </c>
      <c r="G23" s="41" t="n">
        <v>1</v>
      </c>
      <c r="H23" s="42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3.3" outlineLevel="0" r="24">
      <c r="A24" s="39" t="s">
        <v>525</v>
      </c>
      <c r="B24" s="39" t="s">
        <v>46</v>
      </c>
      <c r="C24" s="40" t="n">
        <v>-1</v>
      </c>
      <c r="D24" s="40" t="n">
        <v>1</v>
      </c>
      <c r="E24" s="40" t="n">
        <v>-1</v>
      </c>
      <c r="F24" s="39" t="s">
        <v>515</v>
      </c>
      <c r="G24" s="41" t="n">
        <v>1</v>
      </c>
      <c r="H24" s="42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3.3" outlineLevel="0" r="25">
      <c r="A25" s="39" t="s">
        <v>401</v>
      </c>
      <c r="B25" s="39" t="s">
        <v>46</v>
      </c>
      <c r="C25" s="40" t="n">
        <v>44</v>
      </c>
      <c r="D25" s="40" t="n">
        <v>164</v>
      </c>
      <c r="E25" s="40" t="n">
        <v>1576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3.3" outlineLevel="0" r="26">
      <c r="A26" s="39" t="s">
        <v>94</v>
      </c>
      <c r="B26" s="39" t="s">
        <v>46</v>
      </c>
      <c r="C26" s="40" t="n">
        <v>20</v>
      </c>
      <c r="D26" s="40" t="n">
        <v>120</v>
      </c>
      <c r="E26" s="40" t="n">
        <v>1428</v>
      </c>
      <c r="F26" s="39" t="s">
        <v>515</v>
      </c>
      <c r="G26" s="41" t="n">
        <v>1</v>
      </c>
      <c r="H26" s="42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3.3" outlineLevel="0" r="27">
      <c r="A27" s="39" t="s">
        <v>116</v>
      </c>
      <c r="B27" s="39" t="s">
        <v>46</v>
      </c>
      <c r="C27" s="40" t="n">
        <v>120</v>
      </c>
      <c r="D27" s="40" t="n">
        <v>664</v>
      </c>
      <c r="E27" s="40" t="n">
        <v>5365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3.3" outlineLevel="0" r="28">
      <c r="A28" s="39" t="s">
        <v>236</v>
      </c>
      <c r="B28" s="39" t="s">
        <v>46</v>
      </c>
      <c r="C28" s="40" t="n">
        <v>106</v>
      </c>
      <c r="D28" s="40" t="n">
        <v>356</v>
      </c>
      <c r="E28" s="40" t="n">
        <v>3072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3.3" outlineLevel="0" r="29">
      <c r="A29" s="39" t="s">
        <v>126</v>
      </c>
      <c r="B29" s="39" t="s">
        <v>46</v>
      </c>
      <c r="C29" s="40" t="n">
        <v>104</v>
      </c>
      <c r="D29" s="40" t="n">
        <v>416</v>
      </c>
      <c r="E29" s="40" t="n">
        <v>3257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3.3" outlineLevel="0" r="30">
      <c r="A30" s="39" t="s">
        <v>144</v>
      </c>
      <c r="B30" s="39" t="s">
        <v>115</v>
      </c>
      <c r="C30" s="40" t="n">
        <v>312</v>
      </c>
      <c r="D30" s="40" t="n">
        <v>1248</v>
      </c>
      <c r="E30" s="40" t="n">
        <v>8524</v>
      </c>
      <c r="F30" s="39" t="s">
        <v>442</v>
      </c>
      <c r="G30" s="41" t="n">
        <v>1</v>
      </c>
      <c r="H30" s="42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3.3" outlineLevel="0" r="31">
      <c r="A31" s="39" t="s">
        <v>432</v>
      </c>
      <c r="B31" s="39" t="s">
        <v>322</v>
      </c>
      <c r="C31" s="40" t="n">
        <v>12</v>
      </c>
      <c r="D31" s="40" t="n">
        <v>48</v>
      </c>
      <c r="E31" s="40" t="n">
        <v>-1</v>
      </c>
      <c r="F31" s="39" t="s">
        <v>90</v>
      </c>
      <c r="G31" s="41" t="n">
        <v>1</v>
      </c>
      <c r="H31" s="42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3.3" outlineLevel="0" r="32">
      <c r="A32" s="39" t="s">
        <v>57</v>
      </c>
      <c r="B32" s="39" t="s">
        <v>43</v>
      </c>
      <c r="C32" s="40" t="n">
        <v>-1</v>
      </c>
      <c r="D32" s="40" t="n">
        <v>1</v>
      </c>
      <c r="E32" s="40" t="n">
        <v>-1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3.3" outlineLevel="0" r="33">
      <c r="A33" s="39" t="s">
        <v>246</v>
      </c>
      <c r="B33" s="39" t="s">
        <v>527</v>
      </c>
      <c r="C33" s="40" t="n">
        <v>48</v>
      </c>
      <c r="D33" s="40" t="n">
        <v>192</v>
      </c>
      <c r="E33" s="40" t="n">
        <v>1531</v>
      </c>
      <c r="F33" s="39" t="s">
        <v>122</v>
      </c>
      <c r="G33" s="41" t="n">
        <v>1</v>
      </c>
      <c r="H33" s="42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3.3" outlineLevel="0" r="34">
      <c r="A34" s="39" t="s">
        <v>80</v>
      </c>
      <c r="B34" s="39" t="s">
        <v>81</v>
      </c>
      <c r="C34" s="40" t="n">
        <v>15</v>
      </c>
      <c r="D34" s="40" t="n">
        <v>35</v>
      </c>
      <c r="E34" s="40" t="n">
        <v>-1</v>
      </c>
      <c r="F34" s="39" t="s">
        <v>444</v>
      </c>
      <c r="G34" s="41" t="n">
        <v>1</v>
      </c>
      <c r="H34" s="42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3.3" outlineLevel="0" r="35">
      <c r="A35" s="39" t="s">
        <v>214</v>
      </c>
      <c r="B35" s="39" t="s">
        <v>130</v>
      </c>
      <c r="C35" s="40" t="n">
        <v>460</v>
      </c>
      <c r="D35" s="40" t="n">
        <v>1200</v>
      </c>
      <c r="E35" s="40" t="n">
        <v>13381</v>
      </c>
      <c r="F35" s="39" t="s">
        <v>131</v>
      </c>
      <c r="G35" s="41" t="n">
        <v>1</v>
      </c>
      <c r="H35" s="42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3.3" outlineLevel="0" r="36">
      <c r="A36" s="39" t="s">
        <v>197</v>
      </c>
      <c r="B36" s="39" t="s">
        <v>119</v>
      </c>
      <c r="C36" s="40" t="n">
        <v>4</v>
      </c>
      <c r="D36" s="40" t="n">
        <v>8</v>
      </c>
      <c r="E36" s="40" t="n">
        <v>49</v>
      </c>
      <c r="F36" s="39" t="s">
        <v>120</v>
      </c>
      <c r="G36" s="41" t="n">
        <v>1</v>
      </c>
      <c r="H36" s="42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3.3" outlineLevel="0" r="37">
      <c r="A37" s="39" t="s">
        <v>133</v>
      </c>
      <c r="B37" s="39" t="s">
        <v>59</v>
      </c>
      <c r="C37" s="40" t="n">
        <v>289</v>
      </c>
      <c r="D37" s="40" t="n">
        <v>973</v>
      </c>
      <c r="E37" s="40" t="n">
        <v>11046</v>
      </c>
      <c r="F37" s="39" t="s">
        <v>60</v>
      </c>
      <c r="G37" s="41" t="n">
        <v>1</v>
      </c>
      <c r="H37" s="42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3.3" outlineLevel="0" r="38">
      <c r="A38" s="39" t="s">
        <v>93</v>
      </c>
      <c r="B38" s="39" t="s">
        <v>59</v>
      </c>
      <c r="C38" s="40" t="n">
        <v>568</v>
      </c>
      <c r="D38" s="40" t="n">
        <v>2896</v>
      </c>
      <c r="E38" s="40" t="n">
        <v>30987</v>
      </c>
      <c r="F38" s="39" t="s">
        <v>60</v>
      </c>
      <c r="G38" s="41" t="n">
        <v>1</v>
      </c>
      <c r="H38" s="42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3.3" outlineLevel="0" r="39">
      <c r="A39" s="39" t="s">
        <v>194</v>
      </c>
      <c r="B39" s="39" t="s">
        <v>62</v>
      </c>
      <c r="C39" s="40" t="n">
        <v>-1</v>
      </c>
      <c r="D39" s="40" t="n">
        <v>1</v>
      </c>
      <c r="E39" s="40" t="n">
        <v>-1</v>
      </c>
      <c r="F39" s="39" t="s">
        <v>439</v>
      </c>
      <c r="G39" s="41" t="n">
        <v>1</v>
      </c>
      <c r="H39" s="42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3.3" outlineLevel="0" r="40">
      <c r="A40" s="39" t="s">
        <v>516</v>
      </c>
      <c r="B40" s="39" t="s">
        <v>66</v>
      </c>
      <c r="C40" s="40" t="n">
        <v>-1</v>
      </c>
      <c r="D40" s="40" t="n">
        <v>1</v>
      </c>
      <c r="E40" s="40" t="n">
        <v>-1</v>
      </c>
      <c r="F40" s="39" t="s">
        <v>476</v>
      </c>
      <c r="G40" s="41" t="n">
        <v>1</v>
      </c>
      <c r="H40" s="42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3.3" outlineLevel="0" r="41">
      <c r="A41" s="39" t="s">
        <v>289</v>
      </c>
      <c r="B41" s="39" t="s">
        <v>100</v>
      </c>
      <c r="C41" s="40" t="n">
        <v>1</v>
      </c>
      <c r="D41" s="40" t="n">
        <v>1</v>
      </c>
      <c r="E41" s="40" t="n">
        <v>4</v>
      </c>
      <c r="F41" s="39" t="s">
        <v>520</v>
      </c>
      <c r="G41" s="41" t="n">
        <v>1</v>
      </c>
      <c r="H41" s="42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3.3" outlineLevel="0" r="42">
      <c r="A42" s="39" t="s">
        <v>425</v>
      </c>
      <c r="B42" s="39" t="s">
        <v>272</v>
      </c>
      <c r="C42" s="40" t="n">
        <v>104</v>
      </c>
      <c r="D42" s="40" t="n">
        <v>104</v>
      </c>
      <c r="E42" s="40" t="n">
        <v>586560</v>
      </c>
      <c r="F42" s="39" t="s">
        <v>273</v>
      </c>
      <c r="G42" s="41" t="n">
        <v>1</v>
      </c>
      <c r="H42" s="42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3.3" outlineLevel="0" r="43">
      <c r="A43" s="39" t="s">
        <v>300</v>
      </c>
      <c r="B43" s="39" t="s">
        <v>272</v>
      </c>
      <c r="C43" s="40" t="n">
        <v>96</v>
      </c>
      <c r="D43" s="40" t="n">
        <v>96</v>
      </c>
      <c r="E43" s="40" t="n">
        <v>541440</v>
      </c>
      <c r="F43" s="39" t="s">
        <v>273</v>
      </c>
      <c r="G43" s="41" t="n">
        <v>1</v>
      </c>
      <c r="H43" s="42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3.3" outlineLevel="0" r="44">
      <c r="A44" s="39" t="s">
        <v>271</v>
      </c>
      <c r="B44" s="39" t="s">
        <v>272</v>
      </c>
      <c r="C44" s="40" t="n">
        <v>168</v>
      </c>
      <c r="D44" s="40" t="n">
        <v>168</v>
      </c>
      <c r="E44" s="40" t="n">
        <v>947520</v>
      </c>
      <c r="F44" s="39" t="s">
        <v>273</v>
      </c>
      <c r="G44" s="41" t="n">
        <v>1</v>
      </c>
      <c r="H44" s="42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3.3" outlineLevel="0" r="45">
      <c r="A45" s="39" t="s">
        <v>99</v>
      </c>
      <c r="B45" s="39" t="s">
        <v>100</v>
      </c>
      <c r="C45" s="40" t="n">
        <v>2</v>
      </c>
      <c r="D45" s="40" t="n">
        <v>2</v>
      </c>
      <c r="E45" s="40" t="n">
        <v>8</v>
      </c>
      <c r="F45" s="39" t="s">
        <v>520</v>
      </c>
      <c r="G45" s="41" t="n">
        <v>1</v>
      </c>
      <c r="H45" s="42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3.3" outlineLevel="0" r="46">
      <c r="A46" s="39" t="s">
        <v>157</v>
      </c>
      <c r="B46" s="39" t="s">
        <v>100</v>
      </c>
      <c r="C46" s="40" t="n">
        <v>1</v>
      </c>
      <c r="D46" s="40" t="n">
        <v>1</v>
      </c>
      <c r="E46" s="40" t="n">
        <v>4</v>
      </c>
      <c r="F46" s="39" t="s">
        <v>520</v>
      </c>
      <c r="G46" s="41" t="n">
        <v>1</v>
      </c>
      <c r="H46" s="42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3.3" outlineLevel="0" r="47">
      <c r="A47" s="39" t="s">
        <v>149</v>
      </c>
      <c r="B47" s="39" t="s">
        <v>119</v>
      </c>
      <c r="C47" s="40" t="n">
        <v>41</v>
      </c>
      <c r="D47" s="40" t="n">
        <v>168</v>
      </c>
      <c r="E47" s="40" t="n">
        <v>1960</v>
      </c>
      <c r="F47" s="39" t="s">
        <v>120</v>
      </c>
      <c r="G47" s="41" t="n">
        <v>0.9999</v>
      </c>
      <c r="H47" s="42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3.3" outlineLevel="0" r="48">
      <c r="A48" s="39" t="s">
        <v>454</v>
      </c>
      <c r="B48" s="39" t="s">
        <v>46</v>
      </c>
      <c r="C48" s="40" t="n">
        <v>24</v>
      </c>
      <c r="D48" s="40" t="n">
        <v>96</v>
      </c>
      <c r="E48" s="40" t="n">
        <v>675</v>
      </c>
      <c r="F48" s="39" t="s">
        <v>515</v>
      </c>
      <c r="G48" s="41" t="n">
        <v>0.9998</v>
      </c>
      <c r="H48" s="42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3.3" outlineLevel="0" r="49">
      <c r="A49" s="39" t="s">
        <v>107</v>
      </c>
      <c r="B49" s="39" t="s">
        <v>74</v>
      </c>
      <c r="C49" s="40" t="n">
        <v>188</v>
      </c>
      <c r="D49" s="40" t="n">
        <v>816</v>
      </c>
      <c r="E49" s="40" t="n">
        <v>7811</v>
      </c>
      <c r="F49" s="39" t="s">
        <v>75</v>
      </c>
      <c r="G49" s="41" t="n">
        <v>0.9998</v>
      </c>
      <c r="H49" s="42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3.3" outlineLevel="0" r="50">
      <c r="A50" s="39" t="s">
        <v>298</v>
      </c>
      <c r="B50" s="39" t="s">
        <v>59</v>
      </c>
      <c r="C50" s="40" t="n">
        <v>196</v>
      </c>
      <c r="D50" s="40" t="n">
        <v>784</v>
      </c>
      <c r="E50" s="40" t="n">
        <v>7312</v>
      </c>
      <c r="F50" s="39" t="s">
        <v>60</v>
      </c>
      <c r="G50" s="41" t="n">
        <v>0.9993</v>
      </c>
      <c r="H50" s="42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3.3" outlineLevel="0" r="51">
      <c r="A51" s="39" t="s">
        <v>274</v>
      </c>
      <c r="B51" s="39" t="s">
        <v>275</v>
      </c>
      <c r="C51" s="40" t="n">
        <v>10</v>
      </c>
      <c r="D51" s="40" t="n">
        <v>10</v>
      </c>
      <c r="E51" s="40" t="n">
        <v>-1</v>
      </c>
      <c r="F51" s="39" t="s">
        <v>474</v>
      </c>
      <c r="G51" s="41" t="n">
        <v>0.9992</v>
      </c>
      <c r="H51" s="42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3.3" outlineLevel="0" r="52">
      <c r="A52" s="39" t="s">
        <v>344</v>
      </c>
      <c r="B52" s="39" t="s">
        <v>168</v>
      </c>
      <c r="C52" s="40" t="n">
        <v>2</v>
      </c>
      <c r="D52" s="40" t="n">
        <v>8</v>
      </c>
      <c r="E52" s="40" t="n">
        <v>83</v>
      </c>
      <c r="F52" s="39" t="s">
        <v>490</v>
      </c>
      <c r="G52" s="41" t="n">
        <v>0.9992</v>
      </c>
      <c r="H52" s="42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3.3" outlineLevel="0" r="53">
      <c r="A53" s="39" t="s">
        <v>353</v>
      </c>
      <c r="B53" s="39" t="s">
        <v>74</v>
      </c>
      <c r="C53" s="40" t="n">
        <v>451</v>
      </c>
      <c r="D53" s="40" t="n">
        <v>2534</v>
      </c>
      <c r="E53" s="40" t="n">
        <v>21792</v>
      </c>
      <c r="F53" s="39" t="s">
        <v>75</v>
      </c>
      <c r="G53" s="41" t="n">
        <v>0.9991</v>
      </c>
      <c r="H53" s="42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3.3" outlineLevel="0" r="54">
      <c r="A54" s="39" t="s">
        <v>71</v>
      </c>
      <c r="B54" s="39" t="s">
        <v>59</v>
      </c>
      <c r="C54" s="40" t="n">
        <v>1548</v>
      </c>
      <c r="D54" s="40" t="n">
        <v>6192</v>
      </c>
      <c r="E54" s="40" t="n">
        <v>63963</v>
      </c>
      <c r="F54" s="39" t="s">
        <v>60</v>
      </c>
      <c r="G54" s="41" t="n">
        <v>1</v>
      </c>
      <c r="H54" s="42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3.3" outlineLevel="0" r="55">
      <c r="A55" s="39" t="s">
        <v>88</v>
      </c>
      <c r="B55" s="39" t="s">
        <v>89</v>
      </c>
      <c r="C55" s="40" t="n">
        <v>1376</v>
      </c>
      <c r="D55" s="40" t="n">
        <v>1376</v>
      </c>
      <c r="E55" s="40" t="n">
        <v>8183</v>
      </c>
      <c r="F55" s="39" t="s">
        <v>90</v>
      </c>
      <c r="G55" s="41" t="n">
        <v>0.9988</v>
      </c>
      <c r="H55" s="42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3.3" outlineLevel="0" r="56">
      <c r="A56" s="39" t="s">
        <v>42</v>
      </c>
      <c r="B56" s="39" t="s">
        <v>43</v>
      </c>
      <c r="C56" s="40" t="n">
        <v>30</v>
      </c>
      <c r="D56" s="40" t="n">
        <v>720</v>
      </c>
      <c r="E56" s="40" t="n">
        <v>6898</v>
      </c>
      <c r="F56" s="39" t="s">
        <v>442</v>
      </c>
      <c r="G56" s="41" t="n">
        <v>0.9987</v>
      </c>
      <c r="H56" s="42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3.3" outlineLevel="0" r="57">
      <c r="A57" s="39" t="s">
        <v>140</v>
      </c>
      <c r="B57" s="39" t="s">
        <v>538</v>
      </c>
      <c r="C57" s="40" t="n">
        <v>10688</v>
      </c>
      <c r="D57" s="40" t="n">
        <v>10688</v>
      </c>
      <c r="E57" s="40" t="n">
        <v>47443</v>
      </c>
      <c r="F57" s="39" t="s">
        <v>90</v>
      </c>
      <c r="G57" s="41" t="n">
        <v>1</v>
      </c>
      <c r="H57" s="42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3.3" outlineLevel="0" r="58">
      <c r="A58" s="39" t="s">
        <v>215</v>
      </c>
      <c r="B58" s="39" t="s">
        <v>59</v>
      </c>
      <c r="C58" s="40" t="n">
        <v>118</v>
      </c>
      <c r="D58" s="40" t="n">
        <v>472</v>
      </c>
      <c r="E58" s="40" t="n">
        <v>5475</v>
      </c>
      <c r="F58" s="39" t="s">
        <v>60</v>
      </c>
      <c r="G58" s="41" t="n">
        <v>0.9987</v>
      </c>
      <c r="H58" s="42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3.3" outlineLevel="0" r="59">
      <c r="A59" s="39" t="s">
        <v>143</v>
      </c>
      <c r="B59" s="39" t="s">
        <v>81</v>
      </c>
      <c r="C59" s="40" t="n">
        <v>125</v>
      </c>
      <c r="D59" s="40" t="n">
        <v>500</v>
      </c>
      <c r="E59" s="40" t="n">
        <v>5350</v>
      </c>
      <c r="F59" s="39" t="s">
        <v>444</v>
      </c>
      <c r="G59" s="41" t="n">
        <v>0.9985</v>
      </c>
      <c r="H59" s="42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3.3" outlineLevel="0" r="60">
      <c r="A60" s="39" t="s">
        <v>484</v>
      </c>
      <c r="B60" s="39" t="s">
        <v>141</v>
      </c>
      <c r="C60" s="43"/>
      <c r="D60" s="43" t="n">
        <v>1</v>
      </c>
      <c r="E60" s="43"/>
      <c r="F60" s="39" t="s">
        <v>90</v>
      </c>
      <c r="G60" s="41" t="n">
        <v>0.9983</v>
      </c>
      <c r="H60" s="42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3.3" outlineLevel="0" r="61">
      <c r="A61" s="39" t="s">
        <v>188</v>
      </c>
      <c r="B61" s="39" t="s">
        <v>184</v>
      </c>
      <c r="C61" s="40" t="n">
        <v>120</v>
      </c>
      <c r="D61" s="40" t="n">
        <v>120</v>
      </c>
      <c r="E61" s="40" t="n">
        <v>866</v>
      </c>
      <c r="F61" s="39" t="s">
        <v>185</v>
      </c>
      <c r="G61" s="41" t="n">
        <v>0.9982</v>
      </c>
      <c r="H61" s="42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3.3" outlineLevel="0" r="62">
      <c r="A62" s="39" t="s">
        <v>193</v>
      </c>
      <c r="B62" s="39" t="s">
        <v>51</v>
      </c>
      <c r="C62" s="40" t="n">
        <v>686</v>
      </c>
      <c r="D62" s="40" t="n">
        <v>2484</v>
      </c>
      <c r="E62" s="40" t="n">
        <v>26728</v>
      </c>
      <c r="F62" s="39" t="s">
        <v>440</v>
      </c>
      <c r="G62" s="41" t="n">
        <v>0.9982</v>
      </c>
      <c r="H62" s="42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3.3" outlineLevel="0" r="63">
      <c r="A63" s="39" t="s">
        <v>418</v>
      </c>
      <c r="B63" s="39" t="s">
        <v>46</v>
      </c>
      <c r="C63" s="40" t="n">
        <v>30</v>
      </c>
      <c r="D63" s="40" t="n">
        <v>96</v>
      </c>
      <c r="E63" s="40" t="n">
        <v>873</v>
      </c>
      <c r="F63" s="39" t="s">
        <v>515</v>
      </c>
      <c r="G63" s="41" t="n">
        <v>0.9981</v>
      </c>
      <c r="H63" s="42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3.3" outlineLevel="0" r="64">
      <c r="A64" s="39" t="s">
        <v>357</v>
      </c>
      <c r="B64" s="39" t="s">
        <v>168</v>
      </c>
      <c r="C64" s="40" t="n">
        <v>11</v>
      </c>
      <c r="D64" s="40" t="n">
        <v>44</v>
      </c>
      <c r="E64" s="40" t="n">
        <v>352</v>
      </c>
      <c r="F64" s="39" t="s">
        <v>490</v>
      </c>
      <c r="G64" s="41" t="n">
        <v>0.9981</v>
      </c>
      <c r="H64" s="42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3.3" outlineLevel="0" r="65">
      <c r="A65" s="39" t="s">
        <v>223</v>
      </c>
      <c r="B65" s="39" t="s">
        <v>46</v>
      </c>
      <c r="C65" s="40" t="n">
        <v>56</v>
      </c>
      <c r="D65" s="40" t="n">
        <v>224</v>
      </c>
      <c r="E65" s="40" t="n">
        <v>1631</v>
      </c>
      <c r="F65" s="39" t="s">
        <v>515</v>
      </c>
      <c r="G65" s="41" t="n">
        <v>0.998</v>
      </c>
      <c r="H65" s="42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3.3" outlineLevel="0" r="66">
      <c r="A66" s="39" t="s">
        <v>176</v>
      </c>
      <c r="B66" s="39" t="s">
        <v>130</v>
      </c>
      <c r="C66" s="40" t="n">
        <v>130</v>
      </c>
      <c r="D66" s="40" t="n">
        <v>130</v>
      </c>
      <c r="E66" s="40" t="n">
        <v>520</v>
      </c>
      <c r="F66" s="39" t="s">
        <v>131</v>
      </c>
      <c r="G66" s="41" t="n">
        <v>0.9977</v>
      </c>
      <c r="H66" s="42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3.3" outlineLevel="0" r="67">
      <c r="A67" s="39" t="s">
        <v>163</v>
      </c>
      <c r="B67" s="39" t="s">
        <v>62</v>
      </c>
      <c r="C67" s="40" t="n">
        <v>808</v>
      </c>
      <c r="D67" s="40" t="n">
        <v>4784</v>
      </c>
      <c r="E67" s="40" t="n">
        <v>37937</v>
      </c>
      <c r="F67" s="39" t="s">
        <v>439</v>
      </c>
      <c r="G67" s="41" t="n">
        <v>0.9973</v>
      </c>
      <c r="H67" s="42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3.3" outlineLevel="0" r="68">
      <c r="A68" s="39" t="s">
        <v>513</v>
      </c>
      <c r="B68" s="39" t="s">
        <v>74</v>
      </c>
      <c r="C68" s="40" t="n">
        <v>2</v>
      </c>
      <c r="D68" s="40" t="n">
        <v>8</v>
      </c>
      <c r="E68" s="40" t="n">
        <v>96</v>
      </c>
      <c r="F68" s="39" t="s">
        <v>75</v>
      </c>
      <c r="G68" s="41" t="n">
        <v>1</v>
      </c>
      <c r="H68" s="42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3.3" outlineLevel="0" r="69">
      <c r="A69" s="39" t="s">
        <v>145</v>
      </c>
      <c r="B69" s="39" t="s">
        <v>46</v>
      </c>
      <c r="C69" s="40" t="n">
        <v>9</v>
      </c>
      <c r="D69" s="40" t="n">
        <v>9</v>
      </c>
      <c r="E69" s="40" t="n">
        <v>53</v>
      </c>
      <c r="F69" s="39" t="s">
        <v>515</v>
      </c>
      <c r="G69" s="41" t="n">
        <v>0.9973</v>
      </c>
      <c r="H69" s="42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3.3" outlineLevel="0" r="70">
      <c r="A70" s="39" t="s">
        <v>77</v>
      </c>
      <c r="B70" s="39" t="s">
        <v>59</v>
      </c>
      <c r="C70" s="40" t="n">
        <v>52</v>
      </c>
      <c r="D70" s="40" t="n">
        <v>160</v>
      </c>
      <c r="E70" s="40" t="n">
        <v>1386</v>
      </c>
      <c r="F70" s="39" t="s">
        <v>60</v>
      </c>
      <c r="G70" s="41" t="n">
        <v>0.9973</v>
      </c>
      <c r="H70" s="42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3.3" outlineLevel="0" r="71">
      <c r="A71" s="39" t="s">
        <v>243</v>
      </c>
      <c r="B71" s="39" t="s">
        <v>162</v>
      </c>
      <c r="C71" s="40" t="n">
        <v>226</v>
      </c>
      <c r="D71" s="40" t="n">
        <v>904</v>
      </c>
      <c r="E71" s="40" t="n">
        <v>8885</v>
      </c>
      <c r="F71" s="39" t="s">
        <v>131</v>
      </c>
      <c r="G71" s="41" t="n">
        <v>0.9968</v>
      </c>
      <c r="H71" s="42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3.3" outlineLevel="0" r="72">
      <c r="A72" s="39" t="s">
        <v>402</v>
      </c>
      <c r="B72" s="39" t="s">
        <v>59</v>
      </c>
      <c r="C72" s="40" t="n">
        <v>72</v>
      </c>
      <c r="D72" s="40" t="n">
        <v>384</v>
      </c>
      <c r="E72" s="40" t="n">
        <v>3368</v>
      </c>
      <c r="F72" s="39" t="s">
        <v>60</v>
      </c>
      <c r="G72" s="41" t="n">
        <v>0.9966</v>
      </c>
      <c r="H72" s="42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3.3" outlineLevel="0" r="73">
      <c r="A73" s="39" t="s">
        <v>61</v>
      </c>
      <c r="B73" s="39" t="s">
        <v>62</v>
      </c>
      <c r="C73" s="40" t="n">
        <v>272</v>
      </c>
      <c r="D73" s="40" t="n">
        <v>1140</v>
      </c>
      <c r="E73" s="40" t="n">
        <v>10602</v>
      </c>
      <c r="F73" s="39" t="s">
        <v>439</v>
      </c>
      <c r="G73" s="41" t="n">
        <v>0.9965</v>
      </c>
      <c r="H73" s="42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3.3" outlineLevel="0" r="74">
      <c r="A74" s="39" t="s">
        <v>383</v>
      </c>
      <c r="B74" s="39" t="s">
        <v>46</v>
      </c>
      <c r="C74" s="40" t="n">
        <v>37</v>
      </c>
      <c r="D74" s="40" t="n">
        <v>296</v>
      </c>
      <c r="E74" s="40" t="n">
        <v>1924</v>
      </c>
      <c r="F74" s="39" t="s">
        <v>515</v>
      </c>
      <c r="G74" s="41" t="n">
        <v>0.996</v>
      </c>
      <c r="H74" s="42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3.3" outlineLevel="0" r="75">
      <c r="A75" s="39" t="s">
        <v>91</v>
      </c>
      <c r="B75" s="39" t="s">
        <v>43</v>
      </c>
      <c r="C75" s="40" t="n">
        <v>316</v>
      </c>
      <c r="D75" s="40" t="n">
        <v>944</v>
      </c>
      <c r="E75" s="40" t="n">
        <v>11064</v>
      </c>
      <c r="F75" s="39" t="s">
        <v>442</v>
      </c>
      <c r="G75" s="41" t="n">
        <v>0.996</v>
      </c>
      <c r="H75" s="42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3.3" outlineLevel="0" r="76">
      <c r="A76" s="39" t="s">
        <v>266</v>
      </c>
      <c r="B76" s="39" t="s">
        <v>74</v>
      </c>
      <c r="C76" s="40" t="n">
        <v>136</v>
      </c>
      <c r="D76" s="40" t="n">
        <v>444</v>
      </c>
      <c r="E76" s="40" t="n">
        <v>5193</v>
      </c>
      <c r="F76" s="39" t="s">
        <v>75</v>
      </c>
      <c r="G76" s="41" t="n">
        <v>0.9959</v>
      </c>
      <c r="H76" s="42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3.3" outlineLevel="0" r="77">
      <c r="A77" s="39" t="s">
        <v>258</v>
      </c>
      <c r="B77" s="39" t="s">
        <v>184</v>
      </c>
      <c r="C77" s="40" t="n">
        <v>120</v>
      </c>
      <c r="D77" s="40" t="n">
        <v>120</v>
      </c>
      <c r="E77" s="40" t="n">
        <v>866</v>
      </c>
      <c r="F77" s="39" t="s">
        <v>185</v>
      </c>
      <c r="G77" s="41" t="n">
        <v>0.9959</v>
      </c>
      <c r="H77" s="42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3.3" outlineLevel="0" r="78">
      <c r="A78" s="39" t="s">
        <v>231</v>
      </c>
      <c r="B78" s="39" t="s">
        <v>184</v>
      </c>
      <c r="C78" s="40" t="n">
        <v>326</v>
      </c>
      <c r="D78" s="40" t="n">
        <v>626</v>
      </c>
      <c r="E78" s="40" t="n">
        <v>4536</v>
      </c>
      <c r="F78" s="39" t="s">
        <v>185</v>
      </c>
      <c r="G78" s="41" t="n">
        <v>0.9957</v>
      </c>
      <c r="H78" s="42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3.3" outlineLevel="0" r="79">
      <c r="A79" s="39" t="s">
        <v>256</v>
      </c>
      <c r="B79" s="39" t="s">
        <v>46</v>
      </c>
      <c r="C79" s="40" t="n">
        <v>8</v>
      </c>
      <c r="D79" s="40" t="n">
        <v>32</v>
      </c>
      <c r="E79" s="40" t="n">
        <v>288</v>
      </c>
      <c r="F79" s="39" t="s">
        <v>515</v>
      </c>
      <c r="G79" s="41" t="n">
        <v>0.9947</v>
      </c>
      <c r="H79" s="42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3.3" outlineLevel="0" r="80">
      <c r="A80" s="39" t="s">
        <v>315</v>
      </c>
      <c r="B80" s="39" t="s">
        <v>184</v>
      </c>
      <c r="C80" s="40" t="n">
        <v>76</v>
      </c>
      <c r="D80" s="40" t="n">
        <v>256</v>
      </c>
      <c r="E80" s="40" t="n">
        <v>3046</v>
      </c>
      <c r="F80" s="39" t="s">
        <v>185</v>
      </c>
      <c r="G80" s="41" t="n">
        <v>0.9947</v>
      </c>
      <c r="H80" s="42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3.3" outlineLevel="0" r="81">
      <c r="A81" s="39" t="s">
        <v>534</v>
      </c>
      <c r="B81" s="39" t="s">
        <v>46</v>
      </c>
      <c r="C81" s="40" t="n">
        <v>4</v>
      </c>
      <c r="D81" s="40" t="n">
        <v>24</v>
      </c>
      <c r="E81" s="40" t="n">
        <v>300</v>
      </c>
      <c r="F81" s="39" t="s">
        <v>515</v>
      </c>
      <c r="G81" s="41" t="n">
        <v>0.9946</v>
      </c>
      <c r="H81" s="42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3.3" outlineLevel="0" r="82">
      <c r="A82" s="39" t="s">
        <v>281</v>
      </c>
      <c r="B82" s="39" t="s">
        <v>184</v>
      </c>
      <c r="C82" s="40" t="n">
        <v>120</v>
      </c>
      <c r="D82" s="40" t="n">
        <v>120</v>
      </c>
      <c r="E82" s="40" t="n">
        <v>926</v>
      </c>
      <c r="F82" s="39" t="s">
        <v>185</v>
      </c>
      <c r="G82" s="41" t="n">
        <v>0.9945</v>
      </c>
      <c r="H82" s="42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3.3" outlineLevel="0" r="83">
      <c r="A83" s="39" t="s">
        <v>106</v>
      </c>
      <c r="B83" s="39" t="s">
        <v>62</v>
      </c>
      <c r="C83" s="40" t="n">
        <v>405</v>
      </c>
      <c r="D83" s="40" t="n">
        <v>1620</v>
      </c>
      <c r="E83" s="40" t="n">
        <v>14580</v>
      </c>
      <c r="F83" s="39" t="s">
        <v>439</v>
      </c>
      <c r="G83" s="41" t="n">
        <v>0.9943</v>
      </c>
      <c r="H83" s="42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3.3" outlineLevel="0" r="84">
      <c r="A84" s="39" t="s">
        <v>261</v>
      </c>
      <c r="B84" s="39" t="s">
        <v>184</v>
      </c>
      <c r="C84" s="40" t="n">
        <v>20</v>
      </c>
      <c r="D84" s="40" t="n">
        <v>20</v>
      </c>
      <c r="E84" s="40" t="n">
        <v>144</v>
      </c>
      <c r="F84" s="39" t="s">
        <v>185</v>
      </c>
      <c r="G84" s="41" t="n">
        <v>0.994</v>
      </c>
      <c r="H84" s="42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3.3" outlineLevel="0" r="85">
      <c r="A85" s="39" t="s">
        <v>150</v>
      </c>
      <c r="B85" s="39" t="s">
        <v>46</v>
      </c>
      <c r="C85" s="40" t="n">
        <v>16</v>
      </c>
      <c r="D85" s="40" t="n">
        <v>80</v>
      </c>
      <c r="E85" s="40" t="n">
        <v>888</v>
      </c>
      <c r="F85" s="39" t="s">
        <v>515</v>
      </c>
      <c r="G85" s="41" t="n">
        <v>0.9939</v>
      </c>
      <c r="H85" s="42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3.3" outlineLevel="0" r="86">
      <c r="A86" s="39" t="s">
        <v>98</v>
      </c>
      <c r="B86" s="39" t="s">
        <v>59</v>
      </c>
      <c r="C86" s="40" t="n">
        <v>145</v>
      </c>
      <c r="D86" s="40" t="n">
        <v>580</v>
      </c>
      <c r="E86" s="40" t="n">
        <v>8390</v>
      </c>
      <c r="F86" s="39" t="s">
        <v>60</v>
      </c>
      <c r="G86" s="41" t="n">
        <v>0.9933</v>
      </c>
      <c r="H86" s="42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3.3" outlineLevel="0" r="87">
      <c r="A87" s="39" t="s">
        <v>332</v>
      </c>
      <c r="B87" s="39" t="s">
        <v>184</v>
      </c>
      <c r="C87" s="40" t="n">
        <v>12</v>
      </c>
      <c r="D87" s="40" t="n">
        <v>12</v>
      </c>
      <c r="E87" s="40" t="n">
        <v>43</v>
      </c>
      <c r="F87" s="39" t="s">
        <v>185</v>
      </c>
      <c r="G87" s="41" t="n">
        <v>0.9932</v>
      </c>
      <c r="H87" s="42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3.3" outlineLevel="0" r="88">
      <c r="A88" s="39" t="s">
        <v>117</v>
      </c>
      <c r="B88" s="39" t="s">
        <v>59</v>
      </c>
      <c r="C88" s="40" t="n">
        <v>192</v>
      </c>
      <c r="D88" s="40" t="n">
        <v>960</v>
      </c>
      <c r="E88" s="40" t="n">
        <v>9677</v>
      </c>
      <c r="F88" s="39" t="s">
        <v>60</v>
      </c>
      <c r="G88" s="41" t="n">
        <v>0.9931</v>
      </c>
      <c r="H88" s="42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3.3" outlineLevel="0" r="89">
      <c r="A89" s="39" t="s">
        <v>292</v>
      </c>
      <c r="B89" s="39" t="s">
        <v>184</v>
      </c>
      <c r="C89" s="40" t="n">
        <v>64</v>
      </c>
      <c r="D89" s="40" t="n">
        <v>64</v>
      </c>
      <c r="E89" s="40" t="n">
        <v>372</v>
      </c>
      <c r="F89" s="39" t="s">
        <v>185</v>
      </c>
      <c r="G89" s="41" t="n">
        <v>0.9931</v>
      </c>
      <c r="H89" s="42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3.3" outlineLevel="0" r="90">
      <c r="A90" s="39" t="s">
        <v>336</v>
      </c>
      <c r="B90" s="39" t="s">
        <v>184</v>
      </c>
      <c r="C90" s="40" t="n">
        <v>5</v>
      </c>
      <c r="D90" s="40" t="n">
        <v>10</v>
      </c>
      <c r="E90" s="40" t="n">
        <v>96</v>
      </c>
      <c r="F90" s="39" t="s">
        <v>185</v>
      </c>
      <c r="G90" s="41" t="n">
        <v>0.9929</v>
      </c>
      <c r="H90" s="42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3.3" outlineLevel="0" r="91">
      <c r="A91" s="39" t="s">
        <v>463</v>
      </c>
      <c r="B91" s="39" t="s">
        <v>46</v>
      </c>
      <c r="C91" s="40" t="n">
        <v>10</v>
      </c>
      <c r="D91" s="40" t="n">
        <v>40</v>
      </c>
      <c r="E91" s="40" t="n">
        <v>450</v>
      </c>
      <c r="F91" s="39" t="s">
        <v>515</v>
      </c>
      <c r="G91" s="41" t="n">
        <v>0.9924</v>
      </c>
      <c r="H91" s="42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3.3" outlineLevel="0" r="92">
      <c r="A92" s="39" t="s">
        <v>360</v>
      </c>
      <c r="B92" s="39" t="s">
        <v>51</v>
      </c>
      <c r="C92" s="40" t="n">
        <v>506</v>
      </c>
      <c r="D92" s="40" t="n">
        <v>2024</v>
      </c>
      <c r="E92" s="40" t="n">
        <v>21495</v>
      </c>
      <c r="F92" s="39" t="s">
        <v>440</v>
      </c>
      <c r="G92" s="41" t="n">
        <v>0.9936</v>
      </c>
      <c r="H92" s="42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3.3" outlineLevel="0" r="93">
      <c r="A93" s="39" t="s">
        <v>78</v>
      </c>
      <c r="B93" s="39" t="s">
        <v>62</v>
      </c>
      <c r="C93" s="40" t="n">
        <v>2562</v>
      </c>
      <c r="D93" s="40" t="n">
        <v>13757</v>
      </c>
      <c r="E93" s="40" t="n">
        <v>107838</v>
      </c>
      <c r="F93" s="39" t="s">
        <v>439</v>
      </c>
      <c r="G93" s="41" t="n">
        <v>1</v>
      </c>
      <c r="H93" s="42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3.3" outlineLevel="0" r="94">
      <c r="A94" s="39" t="s">
        <v>429</v>
      </c>
      <c r="B94" s="39" t="s">
        <v>430</v>
      </c>
      <c r="C94" s="40" t="n">
        <v>5482</v>
      </c>
      <c r="D94" s="40" t="n">
        <v>5482</v>
      </c>
      <c r="E94" s="40" t="n">
        <v>-1</v>
      </c>
      <c r="F94" s="39" t="s">
        <v>90</v>
      </c>
      <c r="G94" s="41" t="n">
        <v>0.9912</v>
      </c>
      <c r="H94" s="42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3.3" outlineLevel="0" r="95">
      <c r="A95" s="39" t="s">
        <v>486</v>
      </c>
      <c r="B95" s="39" t="s">
        <v>62</v>
      </c>
      <c r="C95" s="40" t="n">
        <v>-1</v>
      </c>
      <c r="D95" s="40" t="n">
        <v>1</v>
      </c>
      <c r="E95" s="40" t="n">
        <v>-1</v>
      </c>
      <c r="F95" s="39" t="s">
        <v>439</v>
      </c>
      <c r="G95" s="41" t="n">
        <v>0.9905</v>
      </c>
      <c r="H95" s="42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3.3" outlineLevel="0" r="96">
      <c r="A96" s="39" t="s">
        <v>521</v>
      </c>
      <c r="B96" s="39" t="s">
        <v>46</v>
      </c>
      <c r="C96" s="40" t="n">
        <v>80</v>
      </c>
      <c r="D96" s="40" t="n">
        <v>320</v>
      </c>
      <c r="E96" s="40" t="n">
        <v>7722</v>
      </c>
      <c r="F96" s="39" t="s">
        <v>515</v>
      </c>
      <c r="G96" s="41" t="n">
        <v>0.9897</v>
      </c>
      <c r="H96" s="42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3.3" outlineLevel="0" r="97">
      <c r="A97" s="39" t="s">
        <v>216</v>
      </c>
      <c r="B97" s="39" t="s">
        <v>200</v>
      </c>
      <c r="C97" s="40" t="n">
        <v>64</v>
      </c>
      <c r="D97" s="40" t="n">
        <v>128</v>
      </c>
      <c r="E97" s="40" t="n">
        <v>481</v>
      </c>
      <c r="F97" s="39" t="s">
        <v>201</v>
      </c>
      <c r="G97" s="41" t="n">
        <v>0.9891</v>
      </c>
      <c r="H97" s="42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3.3" outlineLevel="0" r="98">
      <c r="A98" s="39" t="s">
        <v>257</v>
      </c>
      <c r="B98" s="39" t="s">
        <v>100</v>
      </c>
      <c r="C98" s="40" t="n">
        <v>287</v>
      </c>
      <c r="D98" s="40" t="n">
        <v>1281</v>
      </c>
      <c r="E98" s="40" t="n">
        <v>10053</v>
      </c>
      <c r="F98" s="39" t="s">
        <v>520</v>
      </c>
      <c r="G98" s="41" t="n">
        <v>0.989</v>
      </c>
      <c r="H98" s="42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3.3" outlineLevel="0" r="99">
      <c r="A99" s="39" t="s">
        <v>210</v>
      </c>
      <c r="B99" s="39" t="s">
        <v>200</v>
      </c>
      <c r="C99" s="40" t="n">
        <v>176</v>
      </c>
      <c r="D99" s="40" t="n">
        <v>704</v>
      </c>
      <c r="E99" s="40" t="n">
        <v>6758</v>
      </c>
      <c r="F99" s="39" t="s">
        <v>201</v>
      </c>
      <c r="G99" s="41" t="n">
        <v>0.989</v>
      </c>
      <c r="H99" s="42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3.3" outlineLevel="0" r="100">
      <c r="A100" s="39" t="s">
        <v>533</v>
      </c>
      <c r="B100" s="39" t="s">
        <v>74</v>
      </c>
      <c r="C100" s="43"/>
      <c r="D100" s="43" t="n">
        <v>1</v>
      </c>
      <c r="E100" s="43"/>
      <c r="F100" s="39" t="s">
        <v>75</v>
      </c>
      <c r="G100" s="41" t="n">
        <v>0.9887</v>
      </c>
      <c r="H100" s="42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3.3" outlineLevel="0" r="101">
      <c r="A101" s="39" t="s">
        <v>477</v>
      </c>
      <c r="B101" s="39" t="s">
        <v>200</v>
      </c>
      <c r="C101" s="40" t="n">
        <v>12</v>
      </c>
      <c r="D101" s="40" t="n">
        <v>48</v>
      </c>
      <c r="E101" s="40" t="n">
        <v>346</v>
      </c>
      <c r="F101" s="39" t="s">
        <v>201</v>
      </c>
      <c r="G101" s="41" t="n">
        <v>0.9885</v>
      </c>
      <c r="H101" s="42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3.3" outlineLevel="0" r="102">
      <c r="A102" s="39" t="s">
        <v>355</v>
      </c>
      <c r="B102" s="39" t="s">
        <v>168</v>
      </c>
      <c r="C102" s="40" t="n">
        <v>6</v>
      </c>
      <c r="D102" s="40" t="n">
        <v>24</v>
      </c>
      <c r="E102" s="40" t="n">
        <v>146</v>
      </c>
      <c r="F102" s="39" t="s">
        <v>490</v>
      </c>
      <c r="G102" s="41" t="n">
        <v>0.9883</v>
      </c>
      <c r="H102" s="42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3.3" outlineLevel="0" r="103">
      <c r="A103" s="39" t="s">
        <v>206</v>
      </c>
      <c r="B103" s="39" t="s">
        <v>527</v>
      </c>
      <c r="C103" s="40" t="n">
        <v>116</v>
      </c>
      <c r="D103" s="40" t="n">
        <v>232</v>
      </c>
      <c r="E103" s="40" t="n">
        <v>2064</v>
      </c>
      <c r="F103" s="39" t="s">
        <v>122</v>
      </c>
      <c r="G103" s="41" t="n">
        <v>0.9877</v>
      </c>
      <c r="H103" s="42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3.3" outlineLevel="0" r="104">
      <c r="A104" s="39" t="s">
        <v>361</v>
      </c>
      <c r="B104" s="39" t="s">
        <v>43</v>
      </c>
      <c r="C104" s="40" t="n">
        <v>436</v>
      </c>
      <c r="D104" s="40" t="n">
        <v>2320</v>
      </c>
      <c r="E104" s="40" t="n">
        <v>19534</v>
      </c>
      <c r="F104" s="39" t="s">
        <v>442</v>
      </c>
      <c r="G104" s="41" t="n">
        <v>0.989</v>
      </c>
      <c r="H104" s="42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3.3" outlineLevel="0" r="105">
      <c r="A105" s="39" t="s">
        <v>368</v>
      </c>
      <c r="B105" s="39" t="s">
        <v>180</v>
      </c>
      <c r="C105" s="40" t="n">
        <v>105</v>
      </c>
      <c r="D105" s="40" t="n">
        <v>1046</v>
      </c>
      <c r="E105" s="40" t="n">
        <v>9122</v>
      </c>
      <c r="F105" s="39" t="s">
        <v>475</v>
      </c>
      <c r="G105" s="41" t="n">
        <v>0.9863</v>
      </c>
      <c r="H105" s="42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3.3" outlineLevel="0" r="106">
      <c r="A106" s="39" t="s">
        <v>314</v>
      </c>
      <c r="B106" s="39" t="s">
        <v>74</v>
      </c>
      <c r="C106" s="40" t="n">
        <v>278</v>
      </c>
      <c r="D106" s="40" t="n">
        <v>768</v>
      </c>
      <c r="E106" s="40" t="n">
        <v>6282</v>
      </c>
      <c r="F106" s="39" t="s">
        <v>75</v>
      </c>
      <c r="G106" s="41" t="n">
        <v>1</v>
      </c>
      <c r="H106" s="42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3.3" outlineLevel="0" r="107">
      <c r="A107" s="39" t="s">
        <v>369</v>
      </c>
      <c r="B107" s="39" t="s">
        <v>46</v>
      </c>
      <c r="C107" s="40" t="n">
        <v>76</v>
      </c>
      <c r="D107" s="40" t="n">
        <v>738</v>
      </c>
      <c r="E107" s="40" t="n">
        <v>6022</v>
      </c>
      <c r="F107" s="39" t="s">
        <v>515</v>
      </c>
      <c r="G107" s="41" t="n">
        <v>0.9853</v>
      </c>
      <c r="H107" s="42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3.3" outlineLevel="0" r="108">
      <c r="A108" s="39" t="s">
        <v>54</v>
      </c>
      <c r="B108" s="39" t="s">
        <v>51</v>
      </c>
      <c r="C108" s="40" t="n">
        <v>8</v>
      </c>
      <c r="D108" s="40" t="n">
        <v>16</v>
      </c>
      <c r="E108" s="40" t="n">
        <v>98</v>
      </c>
      <c r="F108" s="39" t="s">
        <v>440</v>
      </c>
      <c r="G108" s="41" t="n">
        <v>0.9852</v>
      </c>
      <c r="H108" s="42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3.3" outlineLevel="0" r="109">
      <c r="A109" s="39" t="s">
        <v>190</v>
      </c>
      <c r="B109" s="39" t="s">
        <v>51</v>
      </c>
      <c r="C109" s="40" t="n">
        <v>8</v>
      </c>
      <c r="D109" s="40" t="n">
        <v>16</v>
      </c>
      <c r="E109" s="40" t="n">
        <v>98</v>
      </c>
      <c r="F109" s="39" t="s">
        <v>440</v>
      </c>
      <c r="G109" s="41" t="n">
        <v>0.9852</v>
      </c>
      <c r="H109" s="42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3.3" outlineLevel="0" r="110">
      <c r="A110" s="39" t="s">
        <v>79</v>
      </c>
      <c r="B110" s="39" t="s">
        <v>51</v>
      </c>
      <c r="C110" s="40" t="n">
        <v>8</v>
      </c>
      <c r="D110" s="40" t="n">
        <v>32</v>
      </c>
      <c r="E110" s="40" t="n">
        <v>294</v>
      </c>
      <c r="F110" s="39" t="s">
        <v>440</v>
      </c>
      <c r="G110" s="41" t="n">
        <v>0.9852</v>
      </c>
      <c r="H110" s="42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3.3" outlineLevel="0" r="111">
      <c r="A111" s="39" t="s">
        <v>346</v>
      </c>
      <c r="B111" s="39" t="s">
        <v>527</v>
      </c>
      <c r="C111" s="40" t="n">
        <v>50</v>
      </c>
      <c r="D111" s="40" t="n">
        <v>400</v>
      </c>
      <c r="E111" s="40" t="n">
        <v>4008</v>
      </c>
      <c r="F111" s="39" t="s">
        <v>122</v>
      </c>
      <c r="G111" s="41" t="n">
        <v>0.9852</v>
      </c>
      <c r="H111" s="42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3.3" outlineLevel="0" r="112">
      <c r="A112" s="39" t="s">
        <v>478</v>
      </c>
      <c r="B112" s="39" t="s">
        <v>277</v>
      </c>
      <c r="C112" s="40" t="n">
        <v>18</v>
      </c>
      <c r="D112" s="40" t="n">
        <v>36</v>
      </c>
      <c r="E112" s="40" t="n">
        <v>281</v>
      </c>
      <c r="F112" s="39" t="s">
        <v>440</v>
      </c>
      <c r="G112" s="41" t="n">
        <v>0.9851</v>
      </c>
      <c r="H112" s="42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3.3" outlineLevel="0" r="113">
      <c r="A113" s="39" t="s">
        <v>170</v>
      </c>
      <c r="B113" s="39" t="s">
        <v>137</v>
      </c>
      <c r="C113" s="40" t="n">
        <v>72</v>
      </c>
      <c r="D113" s="40" t="n">
        <v>144</v>
      </c>
      <c r="E113" s="40" t="n">
        <v>864</v>
      </c>
      <c r="F113" s="39" t="s">
        <v>90</v>
      </c>
      <c r="G113" s="41" t="n">
        <v>0.985</v>
      </c>
      <c r="H113" s="42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3.3" outlineLevel="0" r="114">
      <c r="A114" s="39" t="s">
        <v>268</v>
      </c>
      <c r="B114" s="39" t="s">
        <v>527</v>
      </c>
      <c r="C114" s="40" t="n">
        <v>803</v>
      </c>
      <c r="D114" s="40" t="n">
        <v>1606</v>
      </c>
      <c r="E114" s="40" t="n">
        <v>16110</v>
      </c>
      <c r="F114" s="39" t="s">
        <v>122</v>
      </c>
      <c r="G114" s="41" t="n">
        <v>0.9848</v>
      </c>
      <c r="H114" s="42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3.3" outlineLevel="0" r="115">
      <c r="A115" s="39" t="s">
        <v>125</v>
      </c>
      <c r="B115" s="39" t="s">
        <v>51</v>
      </c>
      <c r="C115" s="40" t="n">
        <v>412</v>
      </c>
      <c r="D115" s="40" t="n">
        <v>1648</v>
      </c>
      <c r="E115" s="40" t="n">
        <v>12795</v>
      </c>
      <c r="F115" s="39" t="s">
        <v>440</v>
      </c>
      <c r="G115" s="41" t="n">
        <v>0.9845</v>
      </c>
      <c r="H115" s="42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3.3" outlineLevel="0" r="116">
      <c r="A116" s="39" t="s">
        <v>461</v>
      </c>
      <c r="B116" s="39" t="s">
        <v>527</v>
      </c>
      <c r="C116" s="40" t="n">
        <v>4</v>
      </c>
      <c r="D116" s="40" t="n">
        <v>16</v>
      </c>
      <c r="E116" s="40" t="n">
        <v>-1</v>
      </c>
      <c r="F116" s="39" t="s">
        <v>122</v>
      </c>
      <c r="G116" s="41" t="n">
        <v>0.9843</v>
      </c>
      <c r="H116" s="42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3.3" outlineLevel="0" r="117">
      <c r="A117" s="39" t="s">
        <v>158</v>
      </c>
      <c r="B117" s="39" t="s">
        <v>40</v>
      </c>
      <c r="C117" s="40" t="n">
        <v>1580</v>
      </c>
      <c r="D117" s="40" t="n">
        <v>8712</v>
      </c>
      <c r="E117" s="40" t="n">
        <v>89734</v>
      </c>
      <c r="F117" s="39" t="s">
        <v>41</v>
      </c>
      <c r="G117" s="41" t="n">
        <v>0.9839</v>
      </c>
      <c r="H117" s="42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3.3" outlineLevel="0" r="118">
      <c r="A118" s="39" t="s">
        <v>56</v>
      </c>
      <c r="B118" s="39" t="s">
        <v>51</v>
      </c>
      <c r="C118" s="40" t="n">
        <v>6</v>
      </c>
      <c r="D118" s="40" t="n">
        <v>12</v>
      </c>
      <c r="E118" s="40" t="n">
        <v>73</v>
      </c>
      <c r="F118" s="39" t="s">
        <v>440</v>
      </c>
      <c r="G118" s="41" t="n">
        <v>0.9839</v>
      </c>
      <c r="H118" s="42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3.3" outlineLevel="0" r="119">
      <c r="A119" s="39" t="s">
        <v>53</v>
      </c>
      <c r="B119" s="39" t="s">
        <v>51</v>
      </c>
      <c r="C119" s="40" t="n">
        <v>16</v>
      </c>
      <c r="D119" s="40" t="n">
        <v>16</v>
      </c>
      <c r="E119" s="40" t="n">
        <v>83</v>
      </c>
      <c r="F119" s="39" t="s">
        <v>440</v>
      </c>
      <c r="G119" s="41" t="n">
        <v>0.9839</v>
      </c>
      <c r="H119" s="42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3.3" outlineLevel="0" r="120">
      <c r="A120" s="39" t="s">
        <v>111</v>
      </c>
      <c r="B120" s="39" t="s">
        <v>62</v>
      </c>
      <c r="C120" s="40" t="n">
        <v>62</v>
      </c>
      <c r="D120" s="40" t="n">
        <v>92</v>
      </c>
      <c r="E120" s="40" t="n">
        <v>656</v>
      </c>
      <c r="F120" s="39" t="s">
        <v>439</v>
      </c>
      <c r="G120" s="41" t="n">
        <v>0.9839</v>
      </c>
      <c r="H120" s="42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3.3" outlineLevel="0" r="121">
      <c r="A121" s="39" t="s">
        <v>221</v>
      </c>
      <c r="B121" s="39" t="s">
        <v>62</v>
      </c>
      <c r="C121" s="40" t="n">
        <v>586</v>
      </c>
      <c r="D121" s="40" t="n">
        <v>2129</v>
      </c>
      <c r="E121" s="40" t="n">
        <v>17032</v>
      </c>
      <c r="F121" s="39" t="s">
        <v>439</v>
      </c>
      <c r="G121" s="41" t="n">
        <v>0.9835</v>
      </c>
      <c r="H121" s="42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3.3" outlineLevel="0" r="122">
      <c r="A122" s="39" t="s">
        <v>39</v>
      </c>
      <c r="B122" s="39" t="s">
        <v>40</v>
      </c>
      <c r="C122" s="40" t="n">
        <v>-1</v>
      </c>
      <c r="D122" s="40" t="n">
        <v>1</v>
      </c>
      <c r="E122" s="40" t="n">
        <v>-1</v>
      </c>
      <c r="F122" s="39" t="s">
        <v>41</v>
      </c>
      <c r="G122" s="41" t="n">
        <v>0.9834</v>
      </c>
      <c r="H122" s="42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3.3" outlineLevel="0" r="123">
      <c r="A123" s="39" t="s">
        <v>105</v>
      </c>
      <c r="B123" s="39" t="s">
        <v>46</v>
      </c>
      <c r="C123" s="40" t="n">
        <v>124</v>
      </c>
      <c r="D123" s="40" t="n">
        <v>248</v>
      </c>
      <c r="E123" s="40" t="n">
        <v>1771</v>
      </c>
      <c r="F123" s="39" t="s">
        <v>515</v>
      </c>
      <c r="G123" s="41" t="n">
        <v>0.9833</v>
      </c>
      <c r="H123" s="42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3.3" outlineLevel="0" r="124">
      <c r="A124" s="39" t="s">
        <v>230</v>
      </c>
      <c r="B124" s="39" t="s">
        <v>51</v>
      </c>
      <c r="C124" s="40" t="n">
        <v>8</v>
      </c>
      <c r="D124" s="40" t="n">
        <v>32</v>
      </c>
      <c r="E124" s="40" t="n">
        <v>294</v>
      </c>
      <c r="F124" s="39" t="s">
        <v>440</v>
      </c>
      <c r="G124" s="41" t="n">
        <v>0.983</v>
      </c>
      <c r="H124" s="42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3.3" outlineLevel="0" r="125">
      <c r="A125" s="39" t="s">
        <v>182</v>
      </c>
      <c r="B125" s="39" t="s">
        <v>59</v>
      </c>
      <c r="C125" s="40" t="n">
        <v>1010</v>
      </c>
      <c r="D125" s="40" t="n">
        <v>2770</v>
      </c>
      <c r="E125" s="40" t="n">
        <v>22264</v>
      </c>
      <c r="F125" s="39" t="s">
        <v>60</v>
      </c>
      <c r="G125" s="41" t="n">
        <v>0.9829</v>
      </c>
      <c r="H125" s="42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3.3" outlineLevel="0" r="126">
      <c r="A126" s="39" t="s">
        <v>50</v>
      </c>
      <c r="B126" s="39" t="s">
        <v>51</v>
      </c>
      <c r="C126" s="40" t="n">
        <v>8</v>
      </c>
      <c r="D126" s="40" t="n">
        <v>32</v>
      </c>
      <c r="E126" s="40" t="n">
        <v>294</v>
      </c>
      <c r="F126" s="39" t="s">
        <v>440</v>
      </c>
      <c r="G126" s="41" t="n">
        <v>0.9822</v>
      </c>
      <c r="H126" s="42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3.3" outlineLevel="0" r="127">
      <c r="A127" s="39" t="s">
        <v>380</v>
      </c>
      <c r="B127" s="39" t="s">
        <v>180</v>
      </c>
      <c r="C127" s="40" t="n">
        <v>128</v>
      </c>
      <c r="D127" s="40" t="n">
        <v>1024</v>
      </c>
      <c r="E127" s="40" t="n">
        <v>8724</v>
      </c>
      <c r="F127" s="39" t="s">
        <v>475</v>
      </c>
      <c r="G127" s="41" t="n">
        <v>0.9819</v>
      </c>
      <c r="H127" s="42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3.3" outlineLevel="0" r="128">
      <c r="A128" s="39" t="s">
        <v>411</v>
      </c>
      <c r="B128" s="39" t="s">
        <v>180</v>
      </c>
      <c r="C128" s="40" t="n">
        <v>40</v>
      </c>
      <c r="D128" s="40" t="n">
        <v>160</v>
      </c>
      <c r="E128" s="40" t="n">
        <v>1440</v>
      </c>
      <c r="F128" s="39" t="s">
        <v>475</v>
      </c>
      <c r="G128" s="41" t="n">
        <v>0.9818</v>
      </c>
      <c r="H128" s="42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3.3" outlineLevel="0" r="129">
      <c r="A129" s="39" t="s">
        <v>267</v>
      </c>
      <c r="B129" s="39" t="s">
        <v>46</v>
      </c>
      <c r="C129" s="40" t="n">
        <v>2252</v>
      </c>
      <c r="D129" s="40" t="n">
        <v>8192</v>
      </c>
      <c r="E129" s="40" t="n">
        <v>85516</v>
      </c>
      <c r="F129" s="39" t="s">
        <v>515</v>
      </c>
      <c r="G129" s="41" t="n">
        <v>0.9815</v>
      </c>
      <c r="H129" s="42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3.3" outlineLevel="0" r="130">
      <c r="A130" s="39" t="s">
        <v>282</v>
      </c>
      <c r="B130" s="39" t="s">
        <v>43</v>
      </c>
      <c r="C130" s="40" t="n">
        <v>720</v>
      </c>
      <c r="D130" s="40" t="n">
        <v>3184</v>
      </c>
      <c r="E130" s="40" t="n">
        <v>34568</v>
      </c>
      <c r="F130" s="39" t="s">
        <v>442</v>
      </c>
      <c r="G130" s="41" t="n">
        <v>0.9974</v>
      </c>
      <c r="H130" s="42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3.3" outlineLevel="0" r="131">
      <c r="A131" s="39" t="s">
        <v>64</v>
      </c>
      <c r="B131" s="39" t="s">
        <v>46</v>
      </c>
      <c r="C131" s="40" t="n">
        <v>64</v>
      </c>
      <c r="D131" s="40" t="n">
        <v>256</v>
      </c>
      <c r="E131" s="40" t="n">
        <v>1920</v>
      </c>
      <c r="F131" s="39" t="s">
        <v>515</v>
      </c>
      <c r="G131" s="41" t="n">
        <v>0.9809</v>
      </c>
      <c r="H131" s="42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3.3" outlineLevel="0" r="132">
      <c r="A132" s="39" t="s">
        <v>366</v>
      </c>
      <c r="B132" s="39" t="s">
        <v>180</v>
      </c>
      <c r="C132" s="40" t="n">
        <v>1</v>
      </c>
      <c r="D132" s="40" t="n">
        <v>2</v>
      </c>
      <c r="E132" s="40" t="n">
        <v>19</v>
      </c>
      <c r="F132" s="39" t="s">
        <v>475</v>
      </c>
      <c r="G132" s="41" t="n">
        <v>0.9808</v>
      </c>
      <c r="H132" s="42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3.3" outlineLevel="0" r="133">
      <c r="A133" s="39" t="s">
        <v>108</v>
      </c>
      <c r="B133" s="39" t="s">
        <v>62</v>
      </c>
      <c r="C133" s="40" t="n">
        <v>10</v>
      </c>
      <c r="D133" s="40" t="n">
        <v>40</v>
      </c>
      <c r="E133" s="40" t="n">
        <v>539</v>
      </c>
      <c r="F133" s="39" t="s">
        <v>439</v>
      </c>
      <c r="G133" s="41" t="n">
        <v>0.9806</v>
      </c>
      <c r="H133" s="42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3.3" outlineLevel="0" r="134">
      <c r="A134" s="39" t="s">
        <v>378</v>
      </c>
      <c r="B134" s="39" t="s">
        <v>137</v>
      </c>
      <c r="C134" s="40" t="n">
        <v>20</v>
      </c>
      <c r="D134" s="40" t="n">
        <v>20</v>
      </c>
      <c r="E134" s="40" t="n">
        <v>2000</v>
      </c>
      <c r="F134" s="39" t="s">
        <v>90</v>
      </c>
      <c r="G134" s="41" t="n">
        <v>0.9804</v>
      </c>
      <c r="H134" s="42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3.3" outlineLevel="0" r="135">
      <c r="A135" s="39" t="s">
        <v>431</v>
      </c>
      <c r="B135" s="39" t="s">
        <v>180</v>
      </c>
      <c r="C135" s="40" t="n">
        <v>150</v>
      </c>
      <c r="D135" s="40" t="n">
        <v>1000</v>
      </c>
      <c r="E135" s="40" t="n">
        <v>8720</v>
      </c>
      <c r="F135" s="39" t="s">
        <v>475</v>
      </c>
      <c r="G135" s="41" t="n">
        <v>0.9802</v>
      </c>
      <c r="H135" s="42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3.3" outlineLevel="0" r="136">
      <c r="A136" s="39" t="s">
        <v>448</v>
      </c>
      <c r="B136" s="39" t="s">
        <v>43</v>
      </c>
      <c r="C136" s="40" t="n">
        <v>152</v>
      </c>
      <c r="D136" s="40" t="n">
        <v>344</v>
      </c>
      <c r="E136" s="40" t="n">
        <v>4150</v>
      </c>
      <c r="F136" s="39" t="s">
        <v>442</v>
      </c>
      <c r="G136" s="41" t="n">
        <v>0.98</v>
      </c>
      <c r="H136" s="42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3.3" outlineLevel="0" r="137">
      <c r="A137" s="39" t="s">
        <v>420</v>
      </c>
      <c r="B137" s="39" t="s">
        <v>137</v>
      </c>
      <c r="C137" s="40" t="n">
        <v>38</v>
      </c>
      <c r="D137" s="40" t="n">
        <v>38</v>
      </c>
      <c r="E137" s="40" t="n">
        <v>-1</v>
      </c>
      <c r="F137" s="39" t="s">
        <v>90</v>
      </c>
      <c r="G137" s="41" t="n">
        <v>0.9797</v>
      </c>
      <c r="H137" s="42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3.3" outlineLevel="0" r="138">
      <c r="A138" s="39" t="s">
        <v>443</v>
      </c>
      <c r="B138" s="39" t="s">
        <v>100</v>
      </c>
      <c r="C138" s="40" t="n">
        <v>69</v>
      </c>
      <c r="D138" s="40" t="n">
        <v>89</v>
      </c>
      <c r="E138" s="40" t="n">
        <v>716</v>
      </c>
      <c r="F138" s="39" t="s">
        <v>520</v>
      </c>
      <c r="G138" s="41" t="n">
        <v>0.9797</v>
      </c>
      <c r="H138" s="42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3.3" outlineLevel="0" r="139">
      <c r="A139" s="39" t="s">
        <v>154</v>
      </c>
      <c r="B139" s="39" t="s">
        <v>59</v>
      </c>
      <c r="C139" s="40" t="n">
        <v>516</v>
      </c>
      <c r="D139" s="40" t="n">
        <v>2064</v>
      </c>
      <c r="E139" s="40" t="n">
        <v>17131</v>
      </c>
      <c r="F139" s="39" t="s">
        <v>60</v>
      </c>
      <c r="G139" s="41" t="n">
        <v>0.9787</v>
      </c>
      <c r="H139" s="42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3.3" outlineLevel="0" r="140">
      <c r="A140" s="39" t="s">
        <v>330</v>
      </c>
      <c r="B140" s="39" t="s">
        <v>180</v>
      </c>
      <c r="C140" s="40" t="n">
        <v>28</v>
      </c>
      <c r="D140" s="40" t="n">
        <v>120</v>
      </c>
      <c r="E140" s="40" t="n">
        <v>1046</v>
      </c>
      <c r="F140" s="39" t="s">
        <v>475</v>
      </c>
      <c r="G140" s="41" t="n">
        <v>0.9782</v>
      </c>
      <c r="H140" s="42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3.3" outlineLevel="0" r="141">
      <c r="A141" s="39" t="s">
        <v>386</v>
      </c>
      <c r="B141" s="39" t="s">
        <v>527</v>
      </c>
      <c r="C141" s="40" t="n">
        <v>128</v>
      </c>
      <c r="D141" s="40" t="n">
        <v>272</v>
      </c>
      <c r="E141" s="40" t="n">
        <v>3646</v>
      </c>
      <c r="F141" s="39" t="s">
        <v>122</v>
      </c>
      <c r="G141" s="41" t="n">
        <v>0.9779</v>
      </c>
      <c r="H141" s="42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3.3" outlineLevel="0" r="142">
      <c r="A142" s="39" t="s">
        <v>456</v>
      </c>
      <c r="B142" s="39" t="s">
        <v>457</v>
      </c>
      <c r="C142" s="40" t="n">
        <v>10</v>
      </c>
      <c r="D142" s="40" t="n">
        <v>40</v>
      </c>
      <c r="E142" s="40" t="n">
        <v>252</v>
      </c>
      <c r="F142" s="39" t="s">
        <v>492</v>
      </c>
      <c r="G142" s="41" t="n">
        <v>0.9779</v>
      </c>
      <c r="H142" s="42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3.3" outlineLevel="0" r="143">
      <c r="A143" s="39" t="s">
        <v>171</v>
      </c>
      <c r="B143" s="39" t="s">
        <v>74</v>
      </c>
      <c r="C143" s="40" t="n">
        <v>186</v>
      </c>
      <c r="D143" s="40" t="n">
        <v>854</v>
      </c>
      <c r="E143" s="40" t="n">
        <v>7276</v>
      </c>
      <c r="F143" s="39" t="s">
        <v>75</v>
      </c>
      <c r="G143" s="41" t="n">
        <v>0.9768</v>
      </c>
      <c r="H143" s="42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3.3" outlineLevel="0" r="144">
      <c r="A144" s="39" t="s">
        <v>191</v>
      </c>
      <c r="B144" s="39" t="s">
        <v>74</v>
      </c>
      <c r="C144" s="40" t="n">
        <v>34</v>
      </c>
      <c r="D144" s="40" t="n">
        <v>152</v>
      </c>
      <c r="E144" s="40" t="n">
        <v>1201</v>
      </c>
      <c r="F144" s="39" t="s">
        <v>75</v>
      </c>
      <c r="G144" s="41" t="n">
        <v>0.976</v>
      </c>
      <c r="H144" s="42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3.3" outlineLevel="0" r="145">
      <c r="A145" s="39" t="s">
        <v>415</v>
      </c>
      <c r="B145" s="39" t="s">
        <v>66</v>
      </c>
      <c r="C145" s="40" t="n">
        <v>-1</v>
      </c>
      <c r="D145" s="40" t="n">
        <v>1</v>
      </c>
      <c r="E145" s="40" t="n">
        <v>-1</v>
      </c>
      <c r="F145" s="39" t="s">
        <v>476</v>
      </c>
      <c r="G145" s="41" t="n">
        <v>0.9751</v>
      </c>
      <c r="H145" s="42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3.3" outlineLevel="0" r="146">
      <c r="A146" s="39" t="s">
        <v>308</v>
      </c>
      <c r="B146" s="39" t="s">
        <v>200</v>
      </c>
      <c r="C146" s="40" t="n">
        <v>16</v>
      </c>
      <c r="D146" s="40" t="n">
        <v>64</v>
      </c>
      <c r="E146" s="40" t="n">
        <v>614</v>
      </c>
      <c r="F146" s="39" t="s">
        <v>201</v>
      </c>
      <c r="G146" s="41" t="n">
        <v>0.9737</v>
      </c>
      <c r="H146" s="42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3.3" outlineLevel="0" r="147">
      <c r="A147" s="39" t="s">
        <v>211</v>
      </c>
      <c r="B147" s="39" t="s">
        <v>46</v>
      </c>
      <c r="C147" s="40" t="n">
        <v>150</v>
      </c>
      <c r="D147" s="40" t="n">
        <v>1500</v>
      </c>
      <c r="E147" s="40" t="n">
        <v>15000</v>
      </c>
      <c r="F147" s="39" t="s">
        <v>515</v>
      </c>
      <c r="G147" s="41" t="n">
        <v>0.973</v>
      </c>
      <c r="H147" s="42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3.3" outlineLevel="0" r="148">
      <c r="A148" s="39" t="s">
        <v>421</v>
      </c>
      <c r="B148" s="39" t="s">
        <v>62</v>
      </c>
      <c r="C148" s="40" t="n">
        <v>1156</v>
      </c>
      <c r="D148" s="40" t="n">
        <v>4968</v>
      </c>
      <c r="E148" s="40" t="n">
        <v>51002</v>
      </c>
      <c r="F148" s="39" t="s">
        <v>439</v>
      </c>
      <c r="G148" s="41" t="n">
        <v>0.9823</v>
      </c>
      <c r="H148" s="42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3.3" outlineLevel="0" r="149">
      <c r="A149" s="39" t="s">
        <v>334</v>
      </c>
      <c r="B149" s="39" t="s">
        <v>59</v>
      </c>
      <c r="C149" s="40" t="n">
        <v>482</v>
      </c>
      <c r="D149" s="40" t="n">
        <v>3464</v>
      </c>
      <c r="E149" s="40" t="n">
        <v>28623</v>
      </c>
      <c r="F149" s="39" t="s">
        <v>60</v>
      </c>
      <c r="G149" s="41" t="n">
        <v>0.9782</v>
      </c>
      <c r="H149" s="42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3.3" outlineLevel="0" r="150">
      <c r="A150" s="39" t="s">
        <v>260</v>
      </c>
      <c r="B150" s="39" t="s">
        <v>59</v>
      </c>
      <c r="C150" s="40" t="n">
        <v>236</v>
      </c>
      <c r="D150" s="40" t="n">
        <v>1936</v>
      </c>
      <c r="E150" s="40" t="n">
        <v>23371</v>
      </c>
      <c r="F150" s="39" t="s">
        <v>60</v>
      </c>
      <c r="G150" s="41" t="n">
        <v>0.9715</v>
      </c>
      <c r="H150" s="42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3.3" outlineLevel="0" r="151">
      <c r="A151" s="39" t="s">
        <v>469</v>
      </c>
      <c r="B151" s="39" t="s">
        <v>470</v>
      </c>
      <c r="C151" s="40" t="n">
        <v>6</v>
      </c>
      <c r="D151" s="40" t="n">
        <v>12</v>
      </c>
      <c r="E151" s="40" t="n">
        <v>120</v>
      </c>
      <c r="F151" s="39" t="s">
        <v>494</v>
      </c>
      <c r="G151" s="41" t="n">
        <v>0.9712</v>
      </c>
      <c r="H151" s="42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3.3" outlineLevel="0" r="152">
      <c r="A152" s="39" t="s">
        <v>242</v>
      </c>
      <c r="B152" s="39" t="s">
        <v>59</v>
      </c>
      <c r="C152" s="40" t="n">
        <v>546</v>
      </c>
      <c r="D152" s="40" t="n">
        <v>2056</v>
      </c>
      <c r="E152" s="40" t="n">
        <v>19655</v>
      </c>
      <c r="F152" s="39" t="s">
        <v>60</v>
      </c>
      <c r="G152" s="41" t="n">
        <v>0.9919</v>
      </c>
      <c r="H152" s="42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3.3" outlineLevel="0" r="153">
      <c r="A153" s="39" t="s">
        <v>155</v>
      </c>
      <c r="B153" s="39" t="s">
        <v>156</v>
      </c>
      <c r="C153" s="40" t="n">
        <v>19</v>
      </c>
      <c r="D153" s="40" t="n">
        <v>76</v>
      </c>
      <c r="E153" s="40" t="n">
        <v>608</v>
      </c>
      <c r="F153" s="39" t="s">
        <v>90</v>
      </c>
      <c r="G153" s="41" t="n">
        <v>0.9697</v>
      </c>
      <c r="H153" s="42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3.3" outlineLevel="0" r="154">
      <c r="A154" s="39" t="s">
        <v>345</v>
      </c>
      <c r="B154" s="39" t="s">
        <v>527</v>
      </c>
      <c r="C154" s="40" t="n">
        <v>1072</v>
      </c>
      <c r="D154" s="40" t="n">
        <v>1996</v>
      </c>
      <c r="E154" s="40" t="n">
        <v>11705</v>
      </c>
      <c r="F154" s="39" t="s">
        <v>122</v>
      </c>
      <c r="G154" s="41" t="n">
        <v>0.9718</v>
      </c>
      <c r="H154" s="42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3.3" outlineLevel="0" r="155">
      <c r="A155" s="39" t="s">
        <v>239</v>
      </c>
      <c r="B155" s="39" t="s">
        <v>240</v>
      </c>
      <c r="C155" s="40" t="n">
        <v>32</v>
      </c>
      <c r="D155" s="40" t="n">
        <v>64</v>
      </c>
      <c r="E155" s="40" t="n">
        <v>0</v>
      </c>
      <c r="F155" s="39" t="s">
        <v>535</v>
      </c>
      <c r="G155" s="41" t="n">
        <v>0.974</v>
      </c>
      <c r="H155" s="42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3.3" outlineLevel="0" r="156">
      <c r="A156" s="39" t="s">
        <v>286</v>
      </c>
      <c r="B156" s="39" t="s">
        <v>180</v>
      </c>
      <c r="C156" s="40" t="n">
        <v>62</v>
      </c>
      <c r="D156" s="40" t="n">
        <v>248</v>
      </c>
      <c r="E156" s="40" t="n">
        <v>2232</v>
      </c>
      <c r="F156" s="39" t="s">
        <v>475</v>
      </c>
      <c r="G156" s="41" t="n">
        <v>0.9683</v>
      </c>
      <c r="H156" s="42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3.3" outlineLevel="0" r="157">
      <c r="A157" s="39" t="s">
        <v>509</v>
      </c>
      <c r="B157" s="39" t="s">
        <v>510</v>
      </c>
      <c r="C157" s="40" t="n">
        <v>24</v>
      </c>
      <c r="D157" s="40" t="n">
        <v>80</v>
      </c>
      <c r="E157" s="40" t="n">
        <v>656</v>
      </c>
      <c r="F157" s="39" t="s">
        <v>122</v>
      </c>
      <c r="G157" s="41" t="n">
        <v>0.9806</v>
      </c>
      <c r="H157" s="42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3.3" outlineLevel="0" r="158">
      <c r="A158" s="39" t="s">
        <v>123</v>
      </c>
      <c r="B158" s="39" t="s">
        <v>46</v>
      </c>
      <c r="C158" s="40" t="n">
        <v>12</v>
      </c>
      <c r="D158" s="40" t="n">
        <v>48</v>
      </c>
      <c r="E158" s="40" t="n">
        <v>4373</v>
      </c>
      <c r="F158" s="39" t="s">
        <v>515</v>
      </c>
      <c r="G158" s="41" t="n">
        <v>0.98</v>
      </c>
      <c r="H158" s="42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3.3" outlineLevel="0" r="159">
      <c r="A159" s="39" t="s">
        <v>205</v>
      </c>
      <c r="B159" s="39" t="s">
        <v>74</v>
      </c>
      <c r="C159" s="40" t="n">
        <v>80</v>
      </c>
      <c r="D159" s="40" t="n">
        <v>432</v>
      </c>
      <c r="E159" s="40" t="n">
        <v>3629</v>
      </c>
      <c r="F159" s="39" t="s">
        <v>75</v>
      </c>
      <c r="G159" s="41" t="n">
        <v>0.9665</v>
      </c>
      <c r="H159" s="42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3.3" outlineLevel="0" r="160">
      <c r="A160" s="39" t="s">
        <v>517</v>
      </c>
      <c r="B160" s="39" t="s">
        <v>240</v>
      </c>
      <c r="C160" s="40" t="n">
        <v>228</v>
      </c>
      <c r="D160" s="40" t="n">
        <v>1168</v>
      </c>
      <c r="E160" s="40" t="n">
        <v>11535</v>
      </c>
      <c r="F160" s="39" t="s">
        <v>90</v>
      </c>
      <c r="G160" s="41" t="n">
        <v>0.9715</v>
      </c>
      <c r="H160" s="42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3.3" outlineLevel="0" r="161">
      <c r="A161" s="39" t="s">
        <v>139</v>
      </c>
      <c r="B161" s="39" t="s">
        <v>62</v>
      </c>
      <c r="C161" s="40" t="n">
        <v>8</v>
      </c>
      <c r="D161" s="40" t="n">
        <v>32</v>
      </c>
      <c r="E161" s="40" t="n">
        <v>294</v>
      </c>
      <c r="F161" s="39" t="s">
        <v>439</v>
      </c>
      <c r="G161" s="41" t="n">
        <v>0.9658</v>
      </c>
      <c r="H161" s="42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3.3" outlineLevel="0" r="162">
      <c r="A162" s="39" t="s">
        <v>262</v>
      </c>
      <c r="B162" s="39" t="s">
        <v>43</v>
      </c>
      <c r="C162" s="40" t="n">
        <v>724</v>
      </c>
      <c r="D162" s="40" t="n">
        <v>3184</v>
      </c>
      <c r="E162" s="40" t="n">
        <v>43774</v>
      </c>
      <c r="F162" s="39" t="s">
        <v>442</v>
      </c>
      <c r="G162" s="41" t="n">
        <v>0.9802</v>
      </c>
      <c r="H162" s="42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3.3" outlineLevel="0" r="163">
      <c r="A163" s="39" t="s">
        <v>65</v>
      </c>
      <c r="B163" s="39" t="s">
        <v>66</v>
      </c>
      <c r="C163" s="40" t="n">
        <v>212</v>
      </c>
      <c r="D163" s="40" t="n">
        <v>1392</v>
      </c>
      <c r="E163" s="40" t="n">
        <v>13488</v>
      </c>
      <c r="F163" s="39" t="s">
        <v>476</v>
      </c>
      <c r="G163" s="41" t="n">
        <v>0.9771</v>
      </c>
      <c r="H163" s="42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3.3" outlineLevel="0" r="164">
      <c r="A164" s="39" t="s">
        <v>245</v>
      </c>
      <c r="B164" s="39" t="s">
        <v>180</v>
      </c>
      <c r="C164" s="40" t="n">
        <v>56</v>
      </c>
      <c r="D164" s="40" t="n">
        <v>276</v>
      </c>
      <c r="E164" s="40" t="n">
        <v>3221</v>
      </c>
      <c r="F164" s="39" t="s">
        <v>475</v>
      </c>
      <c r="G164" s="41" t="n">
        <v>0.9629</v>
      </c>
      <c r="H164" s="42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3.3" outlineLevel="0" r="165">
      <c r="A165" s="39" t="s">
        <v>83</v>
      </c>
      <c r="B165" s="39" t="s">
        <v>84</v>
      </c>
      <c r="C165" s="40" t="n">
        <v>64</v>
      </c>
      <c r="D165" s="40" t="n">
        <v>128</v>
      </c>
      <c r="E165" s="40" t="n">
        <v>870</v>
      </c>
      <c r="F165" s="39" t="s">
        <v>445</v>
      </c>
      <c r="G165" s="41" t="n">
        <v>0.9616</v>
      </c>
      <c r="H165" s="42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3.3" outlineLevel="0" r="166">
      <c r="A166" s="39" t="s">
        <v>317</v>
      </c>
      <c r="B166" s="39" t="s">
        <v>46</v>
      </c>
      <c r="C166" s="40" t="n">
        <v>218</v>
      </c>
      <c r="D166" s="40" t="n">
        <v>1308</v>
      </c>
      <c r="E166" s="40" t="n">
        <v>11772</v>
      </c>
      <c r="F166" s="39" t="s">
        <v>515</v>
      </c>
      <c r="G166" s="41" t="n">
        <v>0.9608</v>
      </c>
      <c r="H166" s="42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3.3" outlineLevel="0" r="167">
      <c r="A167" s="39" t="s">
        <v>278</v>
      </c>
      <c r="B167" s="39" t="s">
        <v>40</v>
      </c>
      <c r="C167" s="40" t="n">
        <v>16</v>
      </c>
      <c r="D167" s="40" t="n">
        <v>64</v>
      </c>
      <c r="E167" s="40" t="n">
        <v>1414</v>
      </c>
      <c r="F167" s="39" t="s">
        <v>41</v>
      </c>
      <c r="G167" s="41" t="n">
        <v>0.9607</v>
      </c>
      <c r="H167" s="42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3.3" outlineLevel="0" r="168">
      <c r="A168" s="39" t="s">
        <v>342</v>
      </c>
      <c r="B168" s="39" t="s">
        <v>84</v>
      </c>
      <c r="C168" s="40" t="n">
        <v>448</v>
      </c>
      <c r="D168" s="40" t="n">
        <v>5376</v>
      </c>
      <c r="E168" s="40" t="n">
        <v>45320</v>
      </c>
      <c r="F168" s="39" t="s">
        <v>445</v>
      </c>
      <c r="G168" s="41" t="n">
        <v>0.9605</v>
      </c>
      <c r="H168" s="42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3.3" outlineLevel="0" r="169">
      <c r="A169" s="39" t="s">
        <v>522</v>
      </c>
      <c r="B169" s="39" t="s">
        <v>510</v>
      </c>
      <c r="C169" s="40" t="n">
        <v>28</v>
      </c>
      <c r="D169" s="40" t="n">
        <v>56</v>
      </c>
      <c r="E169" s="40" t="n">
        <v>-1</v>
      </c>
      <c r="F169" s="39" t="s">
        <v>122</v>
      </c>
      <c r="G169" s="41" t="n">
        <v>0.9591</v>
      </c>
      <c r="H169" s="42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3.3" outlineLevel="0" r="170">
      <c r="A170" s="39" t="s">
        <v>124</v>
      </c>
      <c r="B170" s="39" t="s">
        <v>66</v>
      </c>
      <c r="C170" s="40" t="n">
        <v>2</v>
      </c>
      <c r="D170" s="40" t="n">
        <v>2</v>
      </c>
      <c r="E170" s="40" t="n">
        <v>19</v>
      </c>
      <c r="F170" s="39" t="s">
        <v>476</v>
      </c>
      <c r="G170" s="41" t="n">
        <v>0.9584</v>
      </c>
      <c r="H170" s="42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3.3" outlineLevel="0" r="171">
      <c r="A171" s="39" t="s">
        <v>481</v>
      </c>
      <c r="B171" s="39" t="s">
        <v>228</v>
      </c>
      <c r="C171" s="40" t="n">
        <v>48</v>
      </c>
      <c r="D171" s="40" t="n">
        <v>288</v>
      </c>
      <c r="E171" s="40" t="n">
        <v>2822</v>
      </c>
      <c r="F171" s="39" t="s">
        <v>229</v>
      </c>
      <c r="G171" s="41" t="n">
        <v>0.9576</v>
      </c>
      <c r="H171" s="42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3.3" outlineLevel="0" r="172">
      <c r="A172" s="39" t="s">
        <v>290</v>
      </c>
      <c r="B172" s="39" t="s">
        <v>165</v>
      </c>
      <c r="C172" s="40" t="n">
        <v>562</v>
      </c>
      <c r="D172" s="40" t="n">
        <v>2956</v>
      </c>
      <c r="E172" s="40" t="n">
        <v>24417</v>
      </c>
      <c r="F172" s="39" t="s">
        <v>166</v>
      </c>
      <c r="G172" s="41" t="n">
        <v>0.9575</v>
      </c>
      <c r="H172" s="42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3.3" outlineLevel="0" r="173">
      <c r="A173" s="39" t="s">
        <v>175</v>
      </c>
      <c r="B173" s="39" t="s">
        <v>168</v>
      </c>
      <c r="C173" s="40" t="n">
        <v>800</v>
      </c>
      <c r="D173" s="40" t="n">
        <v>800</v>
      </c>
      <c r="E173" s="40" t="n">
        <v>6400</v>
      </c>
      <c r="F173" s="39" t="s">
        <v>490</v>
      </c>
      <c r="G173" s="41" t="n">
        <v>0.9574</v>
      </c>
      <c r="H173" s="42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3.3" outlineLevel="0" r="174">
      <c r="A174" s="39" t="s">
        <v>183</v>
      </c>
      <c r="B174" s="39" t="s">
        <v>184</v>
      </c>
      <c r="C174" s="40" t="n">
        <v>54</v>
      </c>
      <c r="D174" s="40" t="n">
        <v>230</v>
      </c>
      <c r="E174" s="40" t="n">
        <v>1937</v>
      </c>
      <c r="F174" s="39" t="s">
        <v>185</v>
      </c>
      <c r="G174" s="41" t="n">
        <v>0.9568</v>
      </c>
      <c r="H174" s="42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3.3" outlineLevel="0" r="175">
      <c r="A175" s="39" t="s">
        <v>164</v>
      </c>
      <c r="B175" s="39" t="s">
        <v>165</v>
      </c>
      <c r="C175" s="40" t="n">
        <v>20</v>
      </c>
      <c r="D175" s="40" t="n">
        <v>80</v>
      </c>
      <c r="E175" s="40" t="n">
        <v>657</v>
      </c>
      <c r="F175" s="39" t="s">
        <v>166</v>
      </c>
      <c r="G175" s="41" t="n">
        <v>0.9557</v>
      </c>
      <c r="H175" s="42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3.3" outlineLevel="0" r="176">
      <c r="A176" s="39" t="s">
        <v>387</v>
      </c>
      <c r="B176" s="39" t="s">
        <v>147</v>
      </c>
      <c r="C176" s="40" t="n">
        <v>28</v>
      </c>
      <c r="D176" s="40" t="n">
        <v>40</v>
      </c>
      <c r="E176" s="40" t="n">
        <v>400</v>
      </c>
      <c r="F176" s="39" t="s">
        <v>451</v>
      </c>
      <c r="G176" s="41" t="n">
        <v>0.9543</v>
      </c>
      <c r="H176" s="42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3.3" outlineLevel="0" r="177">
      <c r="A177" s="39" t="s">
        <v>349</v>
      </c>
      <c r="B177" s="39" t="s">
        <v>84</v>
      </c>
      <c r="C177" s="40" t="n">
        <v>156</v>
      </c>
      <c r="D177" s="40" t="n">
        <v>312</v>
      </c>
      <c r="E177" s="40" t="n">
        <v>2122</v>
      </c>
      <c r="F177" s="39" t="s">
        <v>445</v>
      </c>
      <c r="G177" s="41" t="n">
        <v>0.9541</v>
      </c>
      <c r="H177" s="42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3.3" outlineLevel="0" r="178">
      <c r="A178" s="39" t="s">
        <v>97</v>
      </c>
      <c r="B178" s="39" t="s">
        <v>40</v>
      </c>
      <c r="C178" s="40" t="n">
        <v>396</v>
      </c>
      <c r="D178" s="40" t="n">
        <v>1418</v>
      </c>
      <c r="E178" s="40" t="n">
        <v>11697</v>
      </c>
      <c r="F178" s="39" t="s">
        <v>41</v>
      </c>
      <c r="G178" s="41" t="n">
        <v>1</v>
      </c>
      <c r="H178" s="42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3.3" outlineLevel="0" r="179">
      <c r="A179" s="39" t="s">
        <v>305</v>
      </c>
      <c r="B179" s="39" t="s">
        <v>527</v>
      </c>
      <c r="C179" s="40" t="n">
        <v>12</v>
      </c>
      <c r="D179" s="40" t="n">
        <v>48</v>
      </c>
      <c r="E179" s="40" t="n">
        <v>-1</v>
      </c>
      <c r="F179" s="39" t="s">
        <v>122</v>
      </c>
      <c r="G179" s="41" t="n">
        <v>0.9698</v>
      </c>
      <c r="H179" s="42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3.3" outlineLevel="0" r="180">
      <c r="A180" s="39" t="s">
        <v>435</v>
      </c>
      <c r="B180" s="39" t="s">
        <v>46</v>
      </c>
      <c r="C180" s="40" t="n">
        <v>46</v>
      </c>
      <c r="D180" s="40" t="n">
        <v>176</v>
      </c>
      <c r="E180" s="40" t="n">
        <v>1533</v>
      </c>
      <c r="F180" s="39" t="s">
        <v>515</v>
      </c>
      <c r="G180" s="41" t="n">
        <v>0.954</v>
      </c>
      <c r="H180" s="42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3.3" outlineLevel="0" r="181">
      <c r="A181" s="39" t="s">
        <v>224</v>
      </c>
      <c r="B181" s="39" t="s">
        <v>115</v>
      </c>
      <c r="C181" s="40" t="n">
        <v>12</v>
      </c>
      <c r="D181" s="40" t="n">
        <v>12</v>
      </c>
      <c r="E181" s="40" t="n">
        <v>36</v>
      </c>
      <c r="F181" s="39" t="s">
        <v>442</v>
      </c>
      <c r="G181" s="41" t="n">
        <v>0.954</v>
      </c>
      <c r="H181" s="42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3.3" outlineLevel="0" r="182">
      <c r="A182" s="39" t="s">
        <v>132</v>
      </c>
      <c r="B182" s="39" t="s">
        <v>74</v>
      </c>
      <c r="C182" s="40" t="n">
        <v>232</v>
      </c>
      <c r="D182" s="40" t="n">
        <v>992</v>
      </c>
      <c r="E182" s="40" t="n">
        <v>8158</v>
      </c>
      <c r="F182" s="39" t="s">
        <v>75</v>
      </c>
      <c r="G182" s="41" t="n">
        <v>0.9533</v>
      </c>
      <c r="H182" s="42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3.3" outlineLevel="0" r="183">
      <c r="A183" s="39" t="s">
        <v>178</v>
      </c>
      <c r="B183" s="39" t="s">
        <v>59</v>
      </c>
      <c r="C183" s="40" t="n">
        <v>62</v>
      </c>
      <c r="D183" s="40" t="n">
        <v>248</v>
      </c>
      <c r="E183" s="40" t="n">
        <v>2459</v>
      </c>
      <c r="F183" s="39" t="s">
        <v>60</v>
      </c>
      <c r="G183" s="41" t="n">
        <v>0.9939</v>
      </c>
      <c r="H183" s="42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3.3" outlineLevel="0" r="184">
      <c r="A184" s="39" t="s">
        <v>222</v>
      </c>
      <c r="B184" s="39" t="s">
        <v>168</v>
      </c>
      <c r="C184" s="40" t="n">
        <v>80</v>
      </c>
      <c r="D184" s="40" t="n">
        <v>80</v>
      </c>
      <c r="E184" s="40" t="n">
        <v>504</v>
      </c>
      <c r="F184" s="39" t="s">
        <v>490</v>
      </c>
      <c r="G184" s="41" t="n">
        <v>0.9514</v>
      </c>
      <c r="H184" s="42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3.3" outlineLevel="0" r="185">
      <c r="A185" s="39" t="s">
        <v>306</v>
      </c>
      <c r="B185" s="39" t="s">
        <v>46</v>
      </c>
      <c r="C185" s="40" t="n">
        <v>106</v>
      </c>
      <c r="D185" s="40" t="n">
        <v>382</v>
      </c>
      <c r="E185" s="40" t="n">
        <v>3300</v>
      </c>
      <c r="F185" s="39" t="s">
        <v>515</v>
      </c>
      <c r="G185" s="41" t="n">
        <v>0.9511</v>
      </c>
      <c r="H185" s="42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3.3" outlineLevel="0" r="186">
      <c r="A186" s="39" t="s">
        <v>407</v>
      </c>
      <c r="B186" s="39" t="s">
        <v>51</v>
      </c>
      <c r="C186" s="40" t="n">
        <v>8</v>
      </c>
      <c r="D186" s="40" t="n">
        <v>32</v>
      </c>
      <c r="E186" s="40" t="n">
        <v>294</v>
      </c>
      <c r="F186" s="39" t="s">
        <v>440</v>
      </c>
      <c r="G186" s="41" t="n">
        <v>0.9503</v>
      </c>
      <c r="H186" s="42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3.3" outlineLevel="0" r="187">
      <c r="A187" s="39" t="s">
        <v>199</v>
      </c>
      <c r="B187" s="39" t="s">
        <v>200</v>
      </c>
      <c r="C187" s="40" t="n">
        <v>32</v>
      </c>
      <c r="D187" s="40" t="n">
        <v>64</v>
      </c>
      <c r="E187" s="40" t="n">
        <v>563</v>
      </c>
      <c r="F187" s="39" t="s">
        <v>201</v>
      </c>
      <c r="G187" s="41" t="n">
        <v>0.9502</v>
      </c>
      <c r="H187" s="42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3.3" outlineLevel="0" r="188">
      <c r="A188" s="39" t="s">
        <v>179</v>
      </c>
      <c r="B188" s="39" t="s">
        <v>180</v>
      </c>
      <c r="C188" s="40" t="n">
        <v>54</v>
      </c>
      <c r="D188" s="40" t="n">
        <v>108</v>
      </c>
      <c r="E188" s="40" t="n">
        <v>10800</v>
      </c>
      <c r="F188" s="39" t="s">
        <v>475</v>
      </c>
      <c r="G188" s="41" t="n">
        <v>0.9484</v>
      </c>
      <c r="H188" s="42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3.3" outlineLevel="0" r="189">
      <c r="A189" s="39" t="s">
        <v>101</v>
      </c>
      <c r="B189" s="39" t="s">
        <v>62</v>
      </c>
      <c r="C189" s="40" t="n">
        <v>68</v>
      </c>
      <c r="D189" s="40" t="n">
        <v>136</v>
      </c>
      <c r="E189" s="40" t="n">
        <v>1474</v>
      </c>
      <c r="F189" s="39" t="s">
        <v>439</v>
      </c>
      <c r="G189" s="41" t="n">
        <v>0.9479</v>
      </c>
      <c r="H189" s="42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3.3" outlineLevel="0" r="190">
      <c r="A190" s="39" t="s">
        <v>195</v>
      </c>
      <c r="B190" s="39" t="s">
        <v>40</v>
      </c>
      <c r="C190" s="40" t="n">
        <v>1270</v>
      </c>
      <c r="D190" s="40" t="n">
        <v>5952</v>
      </c>
      <c r="E190" s="40" t="n">
        <v>56544</v>
      </c>
      <c r="F190" s="39" t="s">
        <v>41</v>
      </c>
      <c r="G190" s="41" t="n">
        <v>0.9476</v>
      </c>
      <c r="H190" s="42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3.3" outlineLevel="0" r="191">
      <c r="A191" s="39" t="s">
        <v>297</v>
      </c>
      <c r="B191" s="39" t="s">
        <v>46</v>
      </c>
      <c r="C191" s="40" t="n">
        <v>22</v>
      </c>
      <c r="D191" s="40" t="n">
        <v>84</v>
      </c>
      <c r="E191" s="40" t="n">
        <v>1156</v>
      </c>
      <c r="F191" s="39" t="s">
        <v>515</v>
      </c>
      <c r="G191" s="41" t="n">
        <v>0.9469</v>
      </c>
      <c r="H191" s="42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3.3" outlineLevel="0" r="192">
      <c r="A192" s="39" t="s">
        <v>449</v>
      </c>
      <c r="B192" s="39" t="s">
        <v>450</v>
      </c>
      <c r="C192" s="40" t="n">
        <v>5</v>
      </c>
      <c r="D192" s="40" t="n">
        <v>10</v>
      </c>
      <c r="E192" s="40" t="n">
        <v>123</v>
      </c>
      <c r="F192" s="39" t="s">
        <v>234</v>
      </c>
      <c r="G192" s="41" t="n">
        <v>0.946</v>
      </c>
      <c r="H192" s="42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3.3" outlineLevel="0" r="193">
      <c r="A193" s="39" t="s">
        <v>367</v>
      </c>
      <c r="B193" s="39" t="s">
        <v>46</v>
      </c>
      <c r="C193" s="40" t="n">
        <v>274</v>
      </c>
      <c r="D193" s="40" t="n">
        <v>1000</v>
      </c>
      <c r="E193" s="40" t="n">
        <v>10440</v>
      </c>
      <c r="F193" s="39" t="s">
        <v>515</v>
      </c>
      <c r="G193" s="41" t="n">
        <v>0.946</v>
      </c>
      <c r="H193" s="42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3.3" outlineLevel="0" r="194">
      <c r="A194" s="39" t="s">
        <v>270</v>
      </c>
      <c r="B194" s="39" t="s">
        <v>43</v>
      </c>
      <c r="C194" s="40" t="n">
        <v>286</v>
      </c>
      <c r="D194" s="40" t="n">
        <v>1144</v>
      </c>
      <c r="E194" s="40" t="n">
        <v>8471</v>
      </c>
      <c r="F194" s="39" t="s">
        <v>442</v>
      </c>
      <c r="G194" s="41" t="n">
        <v>0.9603</v>
      </c>
      <c r="H194" s="42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3.3" outlineLevel="0" r="195">
      <c r="A195" s="39" t="s">
        <v>114</v>
      </c>
      <c r="B195" s="39" t="s">
        <v>115</v>
      </c>
      <c r="C195" s="40" t="n">
        <v>90</v>
      </c>
      <c r="D195" s="40" t="n">
        <v>90</v>
      </c>
      <c r="E195" s="40" t="n">
        <v>548</v>
      </c>
      <c r="F195" s="39" t="s">
        <v>442</v>
      </c>
      <c r="G195" s="41" t="n">
        <v>0.9457</v>
      </c>
      <c r="H195" s="42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3.3" outlineLevel="0" r="196">
      <c r="A196" s="39" t="s">
        <v>76</v>
      </c>
      <c r="B196" s="39" t="s">
        <v>74</v>
      </c>
      <c r="C196" s="40" t="n">
        <v>150</v>
      </c>
      <c r="D196" s="40" t="n">
        <v>376</v>
      </c>
      <c r="E196" s="40" t="n">
        <v>2488</v>
      </c>
      <c r="F196" s="39" t="s">
        <v>75</v>
      </c>
      <c r="G196" s="41" t="n">
        <v>0.9519</v>
      </c>
      <c r="H196" s="42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3.3" outlineLevel="0" r="197">
      <c r="A197" s="39" t="s">
        <v>247</v>
      </c>
      <c r="B197" s="39" t="s">
        <v>538</v>
      </c>
      <c r="C197" s="40" t="n">
        <v>336</v>
      </c>
      <c r="D197" s="40" t="n">
        <v>336</v>
      </c>
      <c r="E197" s="40" t="n">
        <v>2003</v>
      </c>
      <c r="F197" s="39" t="s">
        <v>49</v>
      </c>
      <c r="G197" s="41" t="n">
        <v>0.9441</v>
      </c>
      <c r="H197" s="42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3.3" outlineLevel="0" r="198">
      <c r="A198" s="39" t="s">
        <v>72</v>
      </c>
      <c r="B198" s="39" t="s">
        <v>66</v>
      </c>
      <c r="C198" s="43"/>
      <c r="D198" s="43" t="n">
        <v>1</v>
      </c>
      <c r="E198" s="43"/>
      <c r="F198" s="39" t="s">
        <v>476</v>
      </c>
      <c r="G198" s="41" t="n">
        <v>0.9434</v>
      </c>
      <c r="H198" s="42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3.3" outlineLevel="0" r="199">
      <c r="A199" s="39" t="s">
        <v>202</v>
      </c>
      <c r="B199" s="39" t="s">
        <v>46</v>
      </c>
      <c r="C199" s="40" t="n">
        <v>42</v>
      </c>
      <c r="D199" s="40" t="n">
        <v>52</v>
      </c>
      <c r="E199" s="40" t="n">
        <v>229</v>
      </c>
      <c r="F199" s="39" t="s">
        <v>515</v>
      </c>
      <c r="G199" s="41" t="n">
        <v>0.9422</v>
      </c>
      <c r="H199" s="42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3.3" outlineLevel="0" r="200">
      <c r="A200" s="39" t="s">
        <v>458</v>
      </c>
      <c r="B200" s="39" t="s">
        <v>43</v>
      </c>
      <c r="C200" s="40" t="n">
        <v>128</v>
      </c>
      <c r="D200" s="40" t="n">
        <v>512</v>
      </c>
      <c r="E200" s="40" t="n">
        <v>4557</v>
      </c>
      <c r="F200" s="39" t="s">
        <v>442</v>
      </c>
      <c r="G200" s="41" t="n">
        <v>0.9413</v>
      </c>
      <c r="H200" s="42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3.3" outlineLevel="0" r="201">
      <c r="A201" s="39" t="s">
        <v>364</v>
      </c>
      <c r="B201" s="39" t="s">
        <v>130</v>
      </c>
      <c r="C201" s="40" t="n">
        <v>44</v>
      </c>
      <c r="D201" s="40" t="n">
        <v>352</v>
      </c>
      <c r="E201" s="40" t="n">
        <v>2851</v>
      </c>
      <c r="F201" s="39" t="s">
        <v>131</v>
      </c>
      <c r="G201" s="41" t="n">
        <v>0.9409</v>
      </c>
      <c r="H201" s="42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3.3" outlineLevel="0" r="202">
      <c r="A202" s="39" t="s">
        <v>70</v>
      </c>
      <c r="B202" s="39" t="s">
        <v>62</v>
      </c>
      <c r="C202" s="40" t="n">
        <v>232</v>
      </c>
      <c r="D202" s="40" t="n">
        <v>928</v>
      </c>
      <c r="E202" s="40" t="n">
        <v>8064</v>
      </c>
      <c r="F202" s="39" t="s">
        <v>439</v>
      </c>
      <c r="G202" s="41" t="n">
        <v>0.9405</v>
      </c>
      <c r="H202" s="42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3.3" outlineLevel="0" r="203">
      <c r="A203" s="39" t="s">
        <v>104</v>
      </c>
      <c r="B203" s="39" t="s">
        <v>46</v>
      </c>
      <c r="C203" s="40" t="n">
        <v>128</v>
      </c>
      <c r="D203" s="40" t="n">
        <v>512</v>
      </c>
      <c r="E203" s="40" t="n">
        <v>3840</v>
      </c>
      <c r="F203" s="39" t="s">
        <v>515</v>
      </c>
      <c r="G203" s="41" t="n">
        <v>0.9402</v>
      </c>
      <c r="H203" s="42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3.3" outlineLevel="0" r="204">
      <c r="A204" s="39" t="s">
        <v>391</v>
      </c>
      <c r="B204" s="39" t="s">
        <v>59</v>
      </c>
      <c r="C204" s="40" t="n">
        <v>180</v>
      </c>
      <c r="D204" s="40" t="n">
        <v>880</v>
      </c>
      <c r="E204" s="40" t="n">
        <v>9592</v>
      </c>
      <c r="F204" s="39" t="s">
        <v>60</v>
      </c>
      <c r="G204" s="41" t="n">
        <v>0.9395</v>
      </c>
      <c r="H204" s="42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3.3" outlineLevel="0" r="205">
      <c r="A205" s="39" t="s">
        <v>376</v>
      </c>
      <c r="B205" s="39" t="s">
        <v>59</v>
      </c>
      <c r="C205" s="40" t="n">
        <v>62</v>
      </c>
      <c r="D205" s="40" t="n">
        <v>248</v>
      </c>
      <c r="E205" s="40" t="n">
        <v>2186</v>
      </c>
      <c r="F205" s="39" t="s">
        <v>60</v>
      </c>
      <c r="G205" s="41" t="n">
        <v>1</v>
      </c>
      <c r="H205" s="42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3.3" outlineLevel="0" r="206">
      <c r="A206" s="39" t="s">
        <v>436</v>
      </c>
      <c r="B206" s="39" t="s">
        <v>531</v>
      </c>
      <c r="C206" s="40" t="n">
        <v>12</v>
      </c>
      <c r="D206" s="40" t="n">
        <v>48</v>
      </c>
      <c r="E206" s="40" t="n">
        <v>561</v>
      </c>
      <c r="F206" s="39" t="s">
        <v>234</v>
      </c>
      <c r="G206" s="41" t="n">
        <v>0.9376</v>
      </c>
      <c r="H206" s="42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3.3" outlineLevel="0" r="207">
      <c r="A207" s="39" t="s">
        <v>259</v>
      </c>
      <c r="B207" s="39" t="s">
        <v>156</v>
      </c>
      <c r="C207" s="40" t="n">
        <v>39</v>
      </c>
      <c r="D207" s="40" t="n">
        <v>264</v>
      </c>
      <c r="E207" s="40" t="n">
        <v>2237</v>
      </c>
      <c r="F207" s="39" t="s">
        <v>90</v>
      </c>
      <c r="G207" s="41" t="n">
        <v>0.9373</v>
      </c>
      <c r="H207" s="42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3.3" outlineLevel="0" r="208">
      <c r="A208" s="39" t="s">
        <v>398</v>
      </c>
      <c r="B208" s="39" t="s">
        <v>43</v>
      </c>
      <c r="C208" s="40" t="n">
        <v>64</v>
      </c>
      <c r="D208" s="40" t="n">
        <v>384</v>
      </c>
      <c r="E208" s="40" t="n">
        <v>6587</v>
      </c>
      <c r="F208" s="39" t="s">
        <v>442</v>
      </c>
      <c r="G208" s="41" t="n">
        <v>0.9837</v>
      </c>
      <c r="H208" s="42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3.3" outlineLevel="0" r="209">
      <c r="A209" s="39" t="s">
        <v>507</v>
      </c>
      <c r="B209" s="39" t="s">
        <v>43</v>
      </c>
      <c r="C209" s="40" t="n">
        <v>9</v>
      </c>
      <c r="D209" s="40" t="n">
        <v>18</v>
      </c>
      <c r="E209" s="40" t="n">
        <v>139</v>
      </c>
      <c r="F209" s="39" t="s">
        <v>442</v>
      </c>
      <c r="G209" s="41" t="n">
        <v>0.9348</v>
      </c>
      <c r="H209" s="42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3.3" outlineLevel="0" r="210">
      <c r="A210" s="39" t="s">
        <v>148</v>
      </c>
      <c r="B210" s="39" t="s">
        <v>119</v>
      </c>
      <c r="C210" s="40" t="n">
        <v>62</v>
      </c>
      <c r="D210" s="40" t="n">
        <v>248</v>
      </c>
      <c r="E210" s="40" t="n">
        <v>2714</v>
      </c>
      <c r="F210" s="39" t="s">
        <v>120</v>
      </c>
      <c r="G210" s="41" t="n">
        <v>0.9338</v>
      </c>
      <c r="H210" s="42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3.3" outlineLevel="0" r="211">
      <c r="A211" s="39" t="s">
        <v>446</v>
      </c>
      <c r="B211" s="39" t="s">
        <v>447</v>
      </c>
      <c r="C211" s="40" t="n">
        <v>2</v>
      </c>
      <c r="D211" s="40" t="n">
        <v>8</v>
      </c>
      <c r="E211" s="40" t="n">
        <v>118</v>
      </c>
      <c r="F211" s="39" t="s">
        <v>49</v>
      </c>
      <c r="G211" s="41" t="n">
        <v>0.9335</v>
      </c>
      <c r="H211" s="42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3.3" outlineLevel="0" r="212">
      <c r="A212" s="39" t="s">
        <v>55</v>
      </c>
      <c r="B212" s="39" t="s">
        <v>51</v>
      </c>
      <c r="C212" s="40" t="n">
        <v>8</v>
      </c>
      <c r="D212" s="40" t="n">
        <v>32</v>
      </c>
      <c r="E212" s="40" t="n">
        <v>294</v>
      </c>
      <c r="F212" s="39" t="s">
        <v>440</v>
      </c>
      <c r="G212" s="41" t="n">
        <v>0.9334</v>
      </c>
      <c r="H212" s="42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3.3" outlineLevel="0" r="213">
      <c r="A213" s="39" t="s">
        <v>363</v>
      </c>
      <c r="B213" s="39" t="s">
        <v>46</v>
      </c>
      <c r="C213" s="40" t="n">
        <v>34</v>
      </c>
      <c r="D213" s="40" t="n">
        <v>58</v>
      </c>
      <c r="E213" s="40" t="n">
        <v>460</v>
      </c>
      <c r="F213" s="39" t="s">
        <v>515</v>
      </c>
      <c r="G213" s="41" t="n">
        <v>0.9329</v>
      </c>
      <c r="H213" s="42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3.3" outlineLevel="0" r="214">
      <c r="A214" s="39" t="s">
        <v>343</v>
      </c>
      <c r="B214" s="39" t="s">
        <v>255</v>
      </c>
      <c r="C214" s="40" t="n">
        <v>124</v>
      </c>
      <c r="D214" s="40" t="n">
        <v>496</v>
      </c>
      <c r="E214" s="40" t="n">
        <v>54560</v>
      </c>
      <c r="F214" s="39" t="s">
        <v>491</v>
      </c>
      <c r="G214" s="41" t="n">
        <v>0.9323</v>
      </c>
      <c r="H214" s="42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3.3" outlineLevel="0" r="215">
      <c r="A215" s="39" t="s">
        <v>187</v>
      </c>
      <c r="B215" s="39" t="s">
        <v>48</v>
      </c>
      <c r="C215" s="40" t="n">
        <v>288</v>
      </c>
      <c r="D215" s="40" t="n">
        <v>1152</v>
      </c>
      <c r="E215" s="40" t="n">
        <v>16531</v>
      </c>
      <c r="F215" s="39" t="s">
        <v>49</v>
      </c>
      <c r="G215" s="41" t="n">
        <v>0.9322</v>
      </c>
      <c r="H215" s="42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3.3" outlineLevel="0" r="216">
      <c r="A216" s="39" t="s">
        <v>254</v>
      </c>
      <c r="B216" s="39" t="s">
        <v>255</v>
      </c>
      <c r="C216" s="40" t="n">
        <v>50</v>
      </c>
      <c r="D216" s="40" t="n">
        <v>464</v>
      </c>
      <c r="E216" s="40" t="n">
        <v>44391</v>
      </c>
      <c r="F216" s="39" t="s">
        <v>491</v>
      </c>
      <c r="G216" s="41" t="n">
        <v>0.9321</v>
      </c>
      <c r="H216" s="42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3.3" outlineLevel="0" r="217">
      <c r="A217" s="39" t="s">
        <v>69</v>
      </c>
      <c r="B217" s="39" t="s">
        <v>46</v>
      </c>
      <c r="C217" s="40" t="n">
        <v>756</v>
      </c>
      <c r="D217" s="40" t="n">
        <v>3024</v>
      </c>
      <c r="E217" s="40" t="n">
        <v>26460</v>
      </c>
      <c r="F217" s="39" t="s">
        <v>515</v>
      </c>
      <c r="G217" s="41" t="n">
        <v>0.9319</v>
      </c>
      <c r="H217" s="42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3.3" outlineLevel="0" r="218">
      <c r="A218" s="39" t="s">
        <v>428</v>
      </c>
      <c r="B218" s="39" t="s">
        <v>130</v>
      </c>
      <c r="C218" s="40" t="n">
        <v>124</v>
      </c>
      <c r="D218" s="40" t="n">
        <v>496</v>
      </c>
      <c r="E218" s="40" t="n">
        <v>6701</v>
      </c>
      <c r="F218" s="39" t="s">
        <v>131</v>
      </c>
      <c r="G218" s="41" t="n">
        <v>0.9314</v>
      </c>
      <c r="H218" s="42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3.3" outlineLevel="0" r="219">
      <c r="A219" s="39" t="s">
        <v>462</v>
      </c>
      <c r="B219" s="39" t="s">
        <v>43</v>
      </c>
      <c r="C219" s="40" t="n">
        <v>64</v>
      </c>
      <c r="D219" s="40" t="n">
        <v>384</v>
      </c>
      <c r="E219" s="40" t="n">
        <v>6587</v>
      </c>
      <c r="F219" s="39" t="s">
        <v>442</v>
      </c>
      <c r="G219" s="41" t="n">
        <v>0.9784</v>
      </c>
      <c r="H219" s="42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3.3" outlineLevel="0" r="220">
      <c r="A220" s="39" t="s">
        <v>393</v>
      </c>
      <c r="B220" s="39" t="s">
        <v>40</v>
      </c>
      <c r="C220" s="40" t="n">
        <v>2</v>
      </c>
      <c r="D220" s="40" t="n">
        <v>4</v>
      </c>
      <c r="E220" s="40" t="n">
        <v>16</v>
      </c>
      <c r="F220" s="39" t="s">
        <v>41</v>
      </c>
      <c r="G220" s="41" t="n">
        <v>0.9301</v>
      </c>
      <c r="H220" s="42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3.3" outlineLevel="0" r="221">
      <c r="A221" s="39" t="s">
        <v>388</v>
      </c>
      <c r="B221" s="39" t="s">
        <v>46</v>
      </c>
      <c r="C221" s="40" t="n">
        <v>10</v>
      </c>
      <c r="D221" s="40" t="n">
        <v>10</v>
      </c>
      <c r="E221" s="40" t="n">
        <v>183</v>
      </c>
      <c r="F221" s="39" t="s">
        <v>515</v>
      </c>
      <c r="G221" s="41" t="n">
        <v>0.9285</v>
      </c>
      <c r="H221" s="42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3.3" outlineLevel="0" r="222">
      <c r="A222" s="39" t="s">
        <v>472</v>
      </c>
      <c r="B222" s="39" t="s">
        <v>43</v>
      </c>
      <c r="C222" s="40" t="n">
        <v>58</v>
      </c>
      <c r="D222" s="40" t="n">
        <v>116</v>
      </c>
      <c r="E222" s="40" t="n">
        <v>428</v>
      </c>
      <c r="F222" s="39" t="s">
        <v>442</v>
      </c>
      <c r="G222" s="41" t="n">
        <v>0.9284</v>
      </c>
      <c r="H222" s="42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3.3" outlineLevel="0" r="223">
      <c r="A223" s="39" t="s">
        <v>92</v>
      </c>
      <c r="B223" s="39" t="s">
        <v>51</v>
      </c>
      <c r="C223" s="40" t="n">
        <v>8</v>
      </c>
      <c r="D223" s="40" t="n">
        <v>16</v>
      </c>
      <c r="E223" s="40" t="n">
        <v>98</v>
      </c>
      <c r="F223" s="39" t="s">
        <v>440</v>
      </c>
      <c r="G223" s="41" t="n">
        <v>0.9268</v>
      </c>
      <c r="H223" s="42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3.3" outlineLevel="0" r="224">
      <c r="A224" s="39" t="s">
        <v>511</v>
      </c>
      <c r="B224" s="39" t="s">
        <v>184</v>
      </c>
      <c r="C224" s="40" t="n">
        <v>16</v>
      </c>
      <c r="D224" s="40" t="n">
        <v>32</v>
      </c>
      <c r="E224" s="40" t="n">
        <v>426</v>
      </c>
      <c r="F224" s="39" t="s">
        <v>185</v>
      </c>
      <c r="G224" s="41" t="n">
        <v>0.9266</v>
      </c>
      <c r="H224" s="42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3.3" outlineLevel="0" r="225">
      <c r="A225" s="39" t="s">
        <v>265</v>
      </c>
      <c r="B225" s="39" t="s">
        <v>84</v>
      </c>
      <c r="C225" s="40" t="n">
        <v>64</v>
      </c>
      <c r="D225" s="40" t="n">
        <v>128</v>
      </c>
      <c r="E225" s="40" t="n">
        <v>870</v>
      </c>
      <c r="F225" s="39" t="s">
        <v>445</v>
      </c>
      <c r="G225" s="41" t="n">
        <v>0.9249</v>
      </c>
      <c r="H225" s="42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3.3" outlineLevel="0" r="226">
      <c r="A226" s="39" t="s">
        <v>161</v>
      </c>
      <c r="B226" s="39" t="s">
        <v>162</v>
      </c>
      <c r="C226" s="40" t="n">
        <v>2</v>
      </c>
      <c r="D226" s="40" t="n">
        <v>2</v>
      </c>
      <c r="E226" s="40" t="n">
        <v>20</v>
      </c>
      <c r="F226" s="39" t="s">
        <v>49</v>
      </c>
      <c r="G226" s="41" t="n">
        <v>0.9226</v>
      </c>
      <c r="H226" s="42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3.3" outlineLevel="0" r="227">
      <c r="A227" s="39" t="s">
        <v>452</v>
      </c>
      <c r="B227" s="39" t="s">
        <v>74</v>
      </c>
      <c r="C227" s="40" t="n">
        <v>28</v>
      </c>
      <c r="D227" s="40" t="n">
        <v>112</v>
      </c>
      <c r="E227" s="40" t="n">
        <v>1605</v>
      </c>
      <c r="F227" s="39" t="s">
        <v>75</v>
      </c>
      <c r="G227" s="41" t="n">
        <v>0.9206</v>
      </c>
      <c r="H227" s="42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3.3" outlineLevel="0" r="228">
      <c r="A228" s="39" t="s">
        <v>328</v>
      </c>
      <c r="B228" s="39" t="s">
        <v>527</v>
      </c>
      <c r="C228" s="40" t="n">
        <v>154</v>
      </c>
      <c r="D228" s="40" t="n">
        <v>308</v>
      </c>
      <c r="E228" s="40" t="n">
        <v>3388</v>
      </c>
      <c r="F228" s="39" t="s">
        <v>122</v>
      </c>
      <c r="G228" s="41" t="n">
        <v>0.9153</v>
      </c>
      <c r="H228" s="42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3.3" outlineLevel="0" r="229">
      <c r="A229" s="39" t="s">
        <v>365</v>
      </c>
      <c r="B229" s="39" t="s">
        <v>51</v>
      </c>
      <c r="C229" s="40" t="n">
        <v>164</v>
      </c>
      <c r="D229" s="40" t="n">
        <v>164</v>
      </c>
      <c r="E229" s="40" t="n">
        <v>-1</v>
      </c>
      <c r="F229" s="39" t="s">
        <v>440</v>
      </c>
      <c r="G229" s="41" t="n">
        <v>0.9149</v>
      </c>
      <c r="H229" s="42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3.3" outlineLevel="0" r="230">
      <c r="A230" s="39" t="s">
        <v>134</v>
      </c>
      <c r="B230" s="39" t="s">
        <v>115</v>
      </c>
      <c r="C230" s="40" t="n">
        <v>139</v>
      </c>
      <c r="D230" s="40" t="n">
        <v>532</v>
      </c>
      <c r="E230" s="40" t="n">
        <v>5432</v>
      </c>
      <c r="F230" s="39" t="s">
        <v>442</v>
      </c>
      <c r="G230" s="41" t="n">
        <v>0.9685</v>
      </c>
      <c r="H230" s="42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3.3" outlineLevel="0" r="231">
      <c r="A231" s="39" t="s">
        <v>508</v>
      </c>
      <c r="B231" s="39" t="s">
        <v>74</v>
      </c>
      <c r="C231" s="40" t="n">
        <v>204</v>
      </c>
      <c r="D231" s="40" t="n">
        <v>534</v>
      </c>
      <c r="E231" s="40" t="n">
        <v>6408</v>
      </c>
      <c r="F231" s="39" t="s">
        <v>75</v>
      </c>
      <c r="G231" s="41" t="n">
        <v>0.91</v>
      </c>
      <c r="H231" s="42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3.3" outlineLevel="0" r="232">
      <c r="A232" s="39" t="s">
        <v>362</v>
      </c>
      <c r="B232" s="39" t="s">
        <v>275</v>
      </c>
      <c r="C232" s="40" t="n">
        <v>82</v>
      </c>
      <c r="D232" s="40" t="n">
        <v>82</v>
      </c>
      <c r="E232" s="40" t="n">
        <v>-1</v>
      </c>
      <c r="F232" s="39" t="s">
        <v>474</v>
      </c>
      <c r="G232" s="41" t="n">
        <v>0.9093</v>
      </c>
      <c r="H232" s="42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3.3" outlineLevel="0" r="233">
      <c r="A233" s="39" t="s">
        <v>226</v>
      </c>
      <c r="B233" s="39" t="s">
        <v>46</v>
      </c>
      <c r="C233" s="40" t="n">
        <v>190</v>
      </c>
      <c r="D233" s="40" t="n">
        <v>926</v>
      </c>
      <c r="E233" s="40" t="n">
        <v>7695</v>
      </c>
      <c r="F233" s="39" t="s">
        <v>515</v>
      </c>
      <c r="G233" s="41" t="n">
        <v>0.9251</v>
      </c>
      <c r="H233" s="42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3.3" outlineLevel="0" r="234">
      <c r="A234" s="39" t="s">
        <v>263</v>
      </c>
      <c r="B234" s="39" t="s">
        <v>264</v>
      </c>
      <c r="C234" s="40" t="n">
        <v>20</v>
      </c>
      <c r="D234" s="40" t="n">
        <v>40</v>
      </c>
      <c r="E234" s="40" t="n">
        <v>272</v>
      </c>
      <c r="F234" s="39" t="s">
        <v>209</v>
      </c>
      <c r="G234" s="41" t="n">
        <v>0.9188</v>
      </c>
      <c r="H234" s="42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3.3" outlineLevel="0" r="235">
      <c r="A235" s="39" t="s">
        <v>337</v>
      </c>
      <c r="B235" s="39" t="s">
        <v>338</v>
      </c>
      <c r="C235" s="40" t="n">
        <v>54</v>
      </c>
      <c r="D235" s="40" t="n">
        <v>216</v>
      </c>
      <c r="E235" s="40" t="n">
        <v>1944</v>
      </c>
      <c r="F235" s="39" t="s">
        <v>209</v>
      </c>
      <c r="G235" s="41" t="n">
        <v>0.9066</v>
      </c>
      <c r="H235" s="42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3.3" outlineLevel="0" r="236">
      <c r="A236" s="39" t="s">
        <v>146</v>
      </c>
      <c r="B236" s="39" t="s">
        <v>147</v>
      </c>
      <c r="C236" s="40" t="n">
        <v>5</v>
      </c>
      <c r="D236" s="40" t="n">
        <v>20</v>
      </c>
      <c r="E236" s="40" t="n">
        <v>200</v>
      </c>
      <c r="F236" s="39" t="s">
        <v>451</v>
      </c>
      <c r="G236" s="41" t="n">
        <v>0.9063</v>
      </c>
      <c r="H236" s="42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3.3" outlineLevel="0" r="237">
      <c r="A237" s="39" t="s">
        <v>313</v>
      </c>
      <c r="B237" s="39" t="s">
        <v>180</v>
      </c>
      <c r="C237" s="40" t="n">
        <v>16</v>
      </c>
      <c r="D237" s="40" t="n">
        <v>64</v>
      </c>
      <c r="E237" s="40" t="n">
        <v>452</v>
      </c>
      <c r="F237" s="39" t="s">
        <v>475</v>
      </c>
      <c r="G237" s="41" t="n">
        <v>0.9058</v>
      </c>
      <c r="H237" s="42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3.3" outlineLevel="0" r="238">
      <c r="A238" s="39" t="s">
        <v>121</v>
      </c>
      <c r="B238" s="39" t="s">
        <v>527</v>
      </c>
      <c r="C238" s="40" t="n">
        <v>42</v>
      </c>
      <c r="D238" s="40" t="n">
        <v>84</v>
      </c>
      <c r="E238" s="40" t="n">
        <v>672</v>
      </c>
      <c r="F238" s="39" t="s">
        <v>122</v>
      </c>
      <c r="G238" s="41" t="n">
        <v>0.9047</v>
      </c>
      <c r="H238" s="42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3.3" outlineLevel="0" r="239">
      <c r="A239" s="39" t="s">
        <v>331</v>
      </c>
      <c r="B239" s="39" t="s">
        <v>59</v>
      </c>
      <c r="C239" s="40" t="n">
        <v>48</v>
      </c>
      <c r="D239" s="40" t="n">
        <v>192</v>
      </c>
      <c r="E239" s="40" t="n">
        <v>1327</v>
      </c>
      <c r="F239" s="39" t="s">
        <v>60</v>
      </c>
      <c r="G239" s="41" t="n">
        <v>0.9035</v>
      </c>
      <c r="H239" s="42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3.3" outlineLevel="0" r="240">
      <c r="A240" s="39" t="s">
        <v>320</v>
      </c>
      <c r="B240" s="39" t="s">
        <v>115</v>
      </c>
      <c r="C240" s="40" t="n">
        <v>9</v>
      </c>
      <c r="D240" s="40" t="n">
        <v>54</v>
      </c>
      <c r="E240" s="40" t="n">
        <v>1019</v>
      </c>
      <c r="F240" s="39" t="s">
        <v>442</v>
      </c>
      <c r="G240" s="41" t="n">
        <v>0.8993</v>
      </c>
      <c r="H240" s="42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3.3" outlineLevel="0" r="241">
      <c r="A241" s="39" t="s">
        <v>232</v>
      </c>
      <c r="B241" s="39" t="s">
        <v>233</v>
      </c>
      <c r="C241" s="40" t="n">
        <v>62</v>
      </c>
      <c r="D241" s="40" t="n">
        <v>244</v>
      </c>
      <c r="E241" s="40" t="n">
        <v>1559</v>
      </c>
      <c r="F241" s="39" t="s">
        <v>234</v>
      </c>
      <c r="G241" s="41" t="n">
        <v>0.9331</v>
      </c>
      <c r="H241" s="42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3.3" outlineLevel="0" r="242">
      <c r="A242" s="39" t="s">
        <v>169</v>
      </c>
      <c r="B242" s="39" t="s">
        <v>62</v>
      </c>
      <c r="C242" s="40" t="n">
        <v>-1</v>
      </c>
      <c r="D242" s="40" t="n">
        <v>1</v>
      </c>
      <c r="E242" s="40" t="n">
        <v>-1</v>
      </c>
      <c r="F242" s="39" t="s">
        <v>439</v>
      </c>
      <c r="G242" s="41" t="n">
        <v>0.8958</v>
      </c>
      <c r="H242" s="42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3.3" outlineLevel="0" r="243">
      <c r="A243" s="39" t="s">
        <v>319</v>
      </c>
      <c r="B243" s="39" t="s">
        <v>74</v>
      </c>
      <c r="C243" s="40" t="n">
        <v>288</v>
      </c>
      <c r="D243" s="40" t="n">
        <v>1498</v>
      </c>
      <c r="E243" s="40" t="n">
        <v>13482</v>
      </c>
      <c r="F243" s="39" t="s">
        <v>75</v>
      </c>
      <c r="G243" s="41" t="n">
        <v>0.9949</v>
      </c>
      <c r="H243" s="42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3.3" outlineLevel="0" r="244">
      <c r="A244" s="39" t="s">
        <v>203</v>
      </c>
      <c r="B244" s="39" t="s">
        <v>204</v>
      </c>
      <c r="C244" s="40" t="n">
        <v>10</v>
      </c>
      <c r="D244" s="40" t="n">
        <v>10</v>
      </c>
      <c r="E244" s="40" t="n">
        <v>36</v>
      </c>
      <c r="F244" s="39" t="s">
        <v>90</v>
      </c>
      <c r="G244" s="41" t="n">
        <v>0.8954</v>
      </c>
      <c r="H244" s="42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3.3" outlineLevel="0" r="245">
      <c r="A245" s="39" t="s">
        <v>339</v>
      </c>
      <c r="B245" s="39" t="s">
        <v>62</v>
      </c>
      <c r="C245" s="40" t="n">
        <v>64</v>
      </c>
      <c r="D245" s="40" t="n">
        <v>256</v>
      </c>
      <c r="E245" s="40" t="n">
        <v>2496</v>
      </c>
      <c r="F245" s="39" t="s">
        <v>439</v>
      </c>
      <c r="G245" s="41" t="n">
        <v>0.9021</v>
      </c>
      <c r="H245" s="42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3.3" outlineLevel="0" r="246">
      <c r="A246" s="39" t="s">
        <v>358</v>
      </c>
      <c r="B246" s="39" t="s">
        <v>46</v>
      </c>
      <c r="C246" s="40" t="n">
        <v>134</v>
      </c>
      <c r="D246" s="40" t="n">
        <v>268</v>
      </c>
      <c r="E246" s="40" t="n">
        <v>1914</v>
      </c>
      <c r="F246" s="39" t="s">
        <v>515</v>
      </c>
      <c r="G246" s="41" t="n">
        <v>1</v>
      </c>
      <c r="H246" s="42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3.3" outlineLevel="0" r="247">
      <c r="A247" s="39" t="s">
        <v>296</v>
      </c>
      <c r="B247" s="39" t="s">
        <v>46</v>
      </c>
      <c r="C247" s="40" t="n">
        <v>11</v>
      </c>
      <c r="D247" s="40" t="n">
        <v>28</v>
      </c>
      <c r="E247" s="40" t="n">
        <v>152</v>
      </c>
      <c r="F247" s="39" t="s">
        <v>515</v>
      </c>
      <c r="G247" s="41" t="n">
        <v>0.8872</v>
      </c>
      <c r="H247" s="42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3.3" outlineLevel="0" r="248">
      <c r="A248" s="39" t="s">
        <v>67</v>
      </c>
      <c r="B248" s="39" t="s">
        <v>66</v>
      </c>
      <c r="C248" s="40" t="n">
        <v>4556</v>
      </c>
      <c r="D248" s="40" t="n">
        <v>22992</v>
      </c>
      <c r="E248" s="40" t="n">
        <v>331057</v>
      </c>
      <c r="F248" s="39" t="s">
        <v>68</v>
      </c>
      <c r="G248" s="41" t="n">
        <v>0.8861</v>
      </c>
      <c r="H248" s="42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3.3" outlineLevel="0" r="249">
      <c r="A249" s="39" t="s">
        <v>288</v>
      </c>
      <c r="B249" s="39" t="s">
        <v>233</v>
      </c>
      <c r="C249" s="40" t="n">
        <v>72</v>
      </c>
      <c r="D249" s="40" t="n">
        <v>288</v>
      </c>
      <c r="E249" s="40" t="n">
        <v>20415</v>
      </c>
      <c r="F249" s="39" t="s">
        <v>209</v>
      </c>
      <c r="G249" s="41" t="n">
        <v>0.8847</v>
      </c>
      <c r="H249" s="42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3.3" outlineLevel="0" r="250">
      <c r="A250" s="39" t="s">
        <v>303</v>
      </c>
      <c r="B250" s="39" t="s">
        <v>81</v>
      </c>
      <c r="C250" s="40" t="n">
        <v>2</v>
      </c>
      <c r="D250" s="40" t="n">
        <v>8</v>
      </c>
      <c r="E250" s="40" t="n">
        <v>28</v>
      </c>
      <c r="F250" s="39" t="s">
        <v>444</v>
      </c>
      <c r="G250" s="41" t="n">
        <v>0.8813</v>
      </c>
      <c r="H250" s="42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3.3" outlineLevel="0" r="251">
      <c r="A251" s="39" t="s">
        <v>309</v>
      </c>
      <c r="B251" s="39" t="s">
        <v>46</v>
      </c>
      <c r="C251" s="40" t="n">
        <v>170</v>
      </c>
      <c r="D251" s="40" t="n">
        <v>512</v>
      </c>
      <c r="E251" s="40" t="n">
        <v>4608</v>
      </c>
      <c r="F251" s="39" t="s">
        <v>515</v>
      </c>
      <c r="G251" s="41" t="n">
        <v>0.9896</v>
      </c>
      <c r="H251" s="42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3.3" outlineLevel="0" r="252">
      <c r="A252" s="39" t="s">
        <v>441</v>
      </c>
      <c r="B252" s="39" t="s">
        <v>62</v>
      </c>
      <c r="C252" s="40" t="n">
        <v>224</v>
      </c>
      <c r="D252" s="40" t="n">
        <v>896</v>
      </c>
      <c r="E252" s="40" t="n">
        <v>-1</v>
      </c>
      <c r="F252" s="39" t="s">
        <v>439</v>
      </c>
      <c r="G252" s="41" t="n">
        <v>0.8774</v>
      </c>
      <c r="H252" s="42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3.3" outlineLevel="0" r="253">
      <c r="A253" s="39" t="s">
        <v>394</v>
      </c>
      <c r="B253" s="39" t="s">
        <v>184</v>
      </c>
      <c r="C253" s="40" t="n">
        <v>120</v>
      </c>
      <c r="D253" s="40" t="n">
        <v>120</v>
      </c>
      <c r="E253" s="40" t="n">
        <v>866</v>
      </c>
      <c r="F253" s="39" t="s">
        <v>185</v>
      </c>
      <c r="G253" s="41" t="n">
        <v>0.8706</v>
      </c>
      <c r="H253" s="42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3.3" outlineLevel="0" r="254">
      <c r="A254" s="39" t="s">
        <v>196</v>
      </c>
      <c r="B254" s="39" t="s">
        <v>184</v>
      </c>
      <c r="C254" s="40" t="n">
        <v>116</v>
      </c>
      <c r="D254" s="40" t="n">
        <v>116</v>
      </c>
      <c r="E254" s="40" t="n">
        <v>838</v>
      </c>
      <c r="F254" s="39" t="s">
        <v>185</v>
      </c>
      <c r="G254" s="41" t="n">
        <v>0.8657</v>
      </c>
      <c r="H254" s="42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3.3" outlineLevel="0" r="255">
      <c r="A255" s="39" t="s">
        <v>541</v>
      </c>
      <c r="B255" s="39" t="s">
        <v>162</v>
      </c>
      <c r="C255" s="40" t="n">
        <v>-1</v>
      </c>
      <c r="D255" s="40" t="n">
        <v>1</v>
      </c>
      <c r="E255" s="40" t="n">
        <v>-1</v>
      </c>
      <c r="F255" s="39" t="s">
        <v>131</v>
      </c>
      <c r="G255" s="41" t="n">
        <v>0.8654</v>
      </c>
      <c r="H255" s="42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3.3" outlineLevel="0" r="256">
      <c r="A256" s="39" t="s">
        <v>249</v>
      </c>
      <c r="B256" s="39" t="s">
        <v>46</v>
      </c>
      <c r="C256" s="40" t="n">
        <v>36</v>
      </c>
      <c r="D256" s="40" t="n">
        <v>36</v>
      </c>
      <c r="E256" s="40" t="n">
        <v>272</v>
      </c>
      <c r="F256" s="39" t="s">
        <v>515</v>
      </c>
      <c r="G256" s="41" t="n">
        <v>0.8635</v>
      </c>
      <c r="H256" s="42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3.3" outlineLevel="0" r="257">
      <c r="A257" s="39" t="s">
        <v>299</v>
      </c>
      <c r="B257" s="39" t="s">
        <v>168</v>
      </c>
      <c r="C257" s="40" t="n">
        <v>24</v>
      </c>
      <c r="D257" s="40" t="n">
        <v>24</v>
      </c>
      <c r="E257" s="40" t="n">
        <v>312</v>
      </c>
      <c r="F257" s="39" t="s">
        <v>490</v>
      </c>
      <c r="G257" s="41" t="n">
        <v>0.8631</v>
      </c>
      <c r="H257" s="42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3.3" outlineLevel="0" r="258">
      <c r="A258" s="39" t="s">
        <v>354</v>
      </c>
      <c r="B258" s="39" t="s">
        <v>255</v>
      </c>
      <c r="C258" s="40" t="n">
        <v>34</v>
      </c>
      <c r="D258" s="40" t="n">
        <v>272</v>
      </c>
      <c r="E258" s="40" t="n">
        <v>-1</v>
      </c>
      <c r="F258" s="39" t="s">
        <v>491</v>
      </c>
      <c r="G258" s="41" t="n">
        <v>0.8615</v>
      </c>
      <c r="H258" s="42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3.3" outlineLevel="0" r="259">
      <c r="A259" s="39" t="s">
        <v>280</v>
      </c>
      <c r="B259" s="39" t="s">
        <v>46</v>
      </c>
      <c r="C259" s="40" t="n">
        <v>32</v>
      </c>
      <c r="D259" s="40" t="n">
        <v>128</v>
      </c>
      <c r="E259" s="40" t="n">
        <v>1080</v>
      </c>
      <c r="F259" s="39" t="s">
        <v>515</v>
      </c>
      <c r="G259" s="41" t="n">
        <v>0.8584</v>
      </c>
      <c r="H259" s="42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3.3" outlineLevel="0" r="260">
      <c r="A260" s="39" t="s">
        <v>423</v>
      </c>
      <c r="B260" s="39" t="s">
        <v>43</v>
      </c>
      <c r="C260" s="40" t="n">
        <v>14</v>
      </c>
      <c r="D260" s="40" t="n">
        <v>14</v>
      </c>
      <c r="E260" s="40" t="n">
        <v>114</v>
      </c>
      <c r="F260" s="39" t="s">
        <v>442</v>
      </c>
      <c r="G260" s="41" t="n">
        <v>0.8567</v>
      </c>
      <c r="H260" s="42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3.3" outlineLevel="0" r="261">
      <c r="A261" s="39" t="s">
        <v>375</v>
      </c>
      <c r="B261" s="39" t="s">
        <v>311</v>
      </c>
      <c r="C261" s="40" t="n">
        <v>40</v>
      </c>
      <c r="D261" s="40" t="n">
        <v>320</v>
      </c>
      <c r="E261" s="40" t="n">
        <v>27200</v>
      </c>
      <c r="F261" s="39" t="s">
        <v>49</v>
      </c>
      <c r="G261" s="41" t="n">
        <v>0.8528</v>
      </c>
      <c r="H261" s="42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3.3" outlineLevel="0" r="262">
      <c r="A262" s="39" t="s">
        <v>96</v>
      </c>
      <c r="B262" s="39" t="s">
        <v>46</v>
      </c>
      <c r="C262" s="40" t="n">
        <v>160</v>
      </c>
      <c r="D262" s="40" t="n">
        <v>320</v>
      </c>
      <c r="E262" s="40" t="n">
        <v>2240</v>
      </c>
      <c r="F262" s="39" t="s">
        <v>515</v>
      </c>
      <c r="G262" s="41" t="n">
        <v>0.8504</v>
      </c>
      <c r="H262" s="42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3.3" outlineLevel="0" r="263">
      <c r="A263" s="39" t="s">
        <v>403</v>
      </c>
      <c r="B263" s="39" t="s">
        <v>128</v>
      </c>
      <c r="C263" s="40" t="n">
        <v>44</v>
      </c>
      <c r="D263" s="40" t="n">
        <v>112</v>
      </c>
      <c r="E263" s="40" t="n">
        <v>11200</v>
      </c>
      <c r="F263" s="39" t="s">
        <v>49</v>
      </c>
      <c r="G263" s="41" t="n">
        <v>0.8494</v>
      </c>
      <c r="H263" s="42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3.3" outlineLevel="0" r="264">
      <c r="A264" s="39" t="s">
        <v>276</v>
      </c>
      <c r="B264" s="39" t="s">
        <v>277</v>
      </c>
      <c r="C264" s="40" t="n">
        <v>158</v>
      </c>
      <c r="D264" s="40" t="n">
        <v>632</v>
      </c>
      <c r="E264" s="40" t="n">
        <v>4550</v>
      </c>
      <c r="F264" s="39" t="s">
        <v>440</v>
      </c>
      <c r="G264" s="41" t="n">
        <v>0.8712</v>
      </c>
      <c r="H264" s="42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3.3" outlineLevel="0" r="265">
      <c r="A265" s="39" t="s">
        <v>301</v>
      </c>
      <c r="B265" s="39" t="s">
        <v>302</v>
      </c>
      <c r="C265" s="40" t="n">
        <v>106</v>
      </c>
      <c r="D265" s="40" t="n">
        <v>524</v>
      </c>
      <c r="E265" s="40" t="n">
        <v>6365</v>
      </c>
      <c r="F265" s="39" t="s">
        <v>49</v>
      </c>
      <c r="G265" s="41" t="n">
        <v>0.8525</v>
      </c>
      <c r="H265" s="42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3.3" outlineLevel="0" r="266">
      <c r="A266" s="39" t="s">
        <v>318</v>
      </c>
      <c r="B266" s="39" t="s">
        <v>277</v>
      </c>
      <c r="C266" s="40" t="n">
        <v>178</v>
      </c>
      <c r="D266" s="40" t="n">
        <v>1282</v>
      </c>
      <c r="E266" s="40" t="n">
        <v>11538</v>
      </c>
      <c r="F266" s="39" t="s">
        <v>440</v>
      </c>
      <c r="G266" s="41" t="n">
        <v>0.8571</v>
      </c>
      <c r="H266" s="42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3.3" outlineLevel="0" r="267">
      <c r="A267" s="39" t="s">
        <v>252</v>
      </c>
      <c r="B267" s="39" t="s">
        <v>529</v>
      </c>
      <c r="C267" s="40" t="n">
        <v>1204</v>
      </c>
      <c r="D267" s="40" t="n">
        <v>4816</v>
      </c>
      <c r="E267" s="40" t="n">
        <v>46258</v>
      </c>
      <c r="F267" s="39" t="s">
        <v>49</v>
      </c>
      <c r="G267" s="41" t="n">
        <v>0.8503</v>
      </c>
      <c r="H267" s="42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3.3" outlineLevel="0" r="268">
      <c r="A268" s="39" t="s">
        <v>392</v>
      </c>
      <c r="B268" s="39" t="s">
        <v>43</v>
      </c>
      <c r="C268" s="40" t="n">
        <v>14</v>
      </c>
      <c r="D268" s="40" t="n">
        <v>112</v>
      </c>
      <c r="E268" s="40" t="n">
        <v>1389</v>
      </c>
      <c r="F268" s="39" t="s">
        <v>442</v>
      </c>
      <c r="G268" s="41" t="n">
        <v>0.9552</v>
      </c>
      <c r="H268" s="42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3.3" outlineLevel="0" r="269">
      <c r="A269" s="39" t="s">
        <v>207</v>
      </c>
      <c r="B269" s="39" t="s">
        <v>208</v>
      </c>
      <c r="C269" s="40" t="n">
        <v>47</v>
      </c>
      <c r="D269" s="40" t="n">
        <v>170</v>
      </c>
      <c r="E269" s="40" t="n">
        <v>5021</v>
      </c>
      <c r="F269" s="39" t="s">
        <v>209</v>
      </c>
      <c r="G269" s="41" t="n">
        <v>0.9518</v>
      </c>
      <c r="H269" s="42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3.3" outlineLevel="0" r="270">
      <c r="A270" s="39" t="s">
        <v>390</v>
      </c>
      <c r="B270" s="39" t="s">
        <v>180</v>
      </c>
      <c r="C270" s="40" t="n">
        <v>10</v>
      </c>
      <c r="D270" s="40" t="n">
        <v>20</v>
      </c>
      <c r="E270" s="40" t="n">
        <v>-1</v>
      </c>
      <c r="F270" s="39" t="s">
        <v>475</v>
      </c>
      <c r="G270" s="41" t="n">
        <v>0.8354</v>
      </c>
      <c r="H270" s="42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3.3" outlineLevel="0" r="271">
      <c r="A271" s="39" t="s">
        <v>253</v>
      </c>
      <c r="B271" s="39" t="s">
        <v>147</v>
      </c>
      <c r="C271" s="40" t="n">
        <v>14</v>
      </c>
      <c r="D271" s="40" t="n">
        <v>84</v>
      </c>
      <c r="E271" s="40" t="n">
        <v>840</v>
      </c>
      <c r="F271" s="39" t="s">
        <v>451</v>
      </c>
      <c r="G271" s="41" t="n">
        <v>0.8345</v>
      </c>
      <c r="H271" s="42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3.3" outlineLevel="0" r="272">
      <c r="A272" s="39" t="s">
        <v>87</v>
      </c>
      <c r="B272" s="39" t="s">
        <v>59</v>
      </c>
      <c r="C272" s="40" t="n">
        <v>510</v>
      </c>
      <c r="D272" s="40" t="n">
        <v>2112</v>
      </c>
      <c r="E272" s="40" t="n">
        <v>21298</v>
      </c>
      <c r="F272" s="39" t="s">
        <v>542</v>
      </c>
      <c r="G272" s="41" t="n">
        <v>1</v>
      </c>
      <c r="H272" s="42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3.3" outlineLevel="0" r="273">
      <c r="A273" s="39" t="s">
        <v>86</v>
      </c>
      <c r="B273" s="39" t="s">
        <v>46</v>
      </c>
      <c r="C273" s="40" t="n">
        <v>80</v>
      </c>
      <c r="D273" s="40" t="n">
        <v>392</v>
      </c>
      <c r="E273" s="40" t="n">
        <v>3630</v>
      </c>
      <c r="F273" s="39" t="s">
        <v>515</v>
      </c>
      <c r="G273" s="41" t="n">
        <v>0.8343</v>
      </c>
      <c r="H273" s="42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3.3" outlineLevel="0" r="274">
      <c r="A274" s="39" t="s">
        <v>285</v>
      </c>
      <c r="B274" s="39" t="s">
        <v>200</v>
      </c>
      <c r="C274" s="40" t="n">
        <v>12</v>
      </c>
      <c r="D274" s="40" t="n">
        <v>48</v>
      </c>
      <c r="E274" s="40" t="n">
        <v>461</v>
      </c>
      <c r="F274" s="39" t="s">
        <v>201</v>
      </c>
      <c r="G274" s="41" t="n">
        <v>0.8299</v>
      </c>
      <c r="H274" s="42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3.3" outlineLevel="0" r="275">
      <c r="A275" s="39" t="s">
        <v>377</v>
      </c>
      <c r="B275" s="39" t="s">
        <v>62</v>
      </c>
      <c r="C275" s="40" t="n">
        <v>506</v>
      </c>
      <c r="D275" s="40" t="n">
        <v>2024</v>
      </c>
      <c r="E275" s="40" t="n">
        <v>17002</v>
      </c>
      <c r="F275" s="39" t="s">
        <v>439</v>
      </c>
      <c r="G275" s="41" t="n">
        <v>0.8268</v>
      </c>
      <c r="H275" s="42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3.3" outlineLevel="0" r="276">
      <c r="A276" s="39" t="s">
        <v>543</v>
      </c>
      <c r="B276" s="39" t="s">
        <v>208</v>
      </c>
      <c r="C276" s="40" t="n">
        <v>74</v>
      </c>
      <c r="D276" s="40" t="n">
        <v>148</v>
      </c>
      <c r="E276" s="40" t="n">
        <v>-1</v>
      </c>
      <c r="F276" s="39" t="s">
        <v>209</v>
      </c>
      <c r="G276" s="41" t="n">
        <v>0.8262</v>
      </c>
      <c r="H276" s="42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3.3" outlineLevel="0" r="277">
      <c r="A277" s="39" t="s">
        <v>424</v>
      </c>
      <c r="B277" s="39" t="s">
        <v>128</v>
      </c>
      <c r="C277" s="40" t="n">
        <v>86</v>
      </c>
      <c r="D277" s="40" t="n">
        <v>344</v>
      </c>
      <c r="E277" s="40" t="n">
        <v>19405</v>
      </c>
      <c r="F277" s="39" t="s">
        <v>49</v>
      </c>
      <c r="G277" s="41" t="n">
        <v>0.8249</v>
      </c>
      <c r="H277" s="42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3.3" outlineLevel="0" r="278">
      <c r="A278" s="39" t="s">
        <v>138</v>
      </c>
      <c r="B278" s="39" t="s">
        <v>115</v>
      </c>
      <c r="C278" s="40" t="n">
        <v>46</v>
      </c>
      <c r="D278" s="40" t="n">
        <v>184</v>
      </c>
      <c r="E278" s="40" t="n">
        <v>1879</v>
      </c>
      <c r="F278" s="39" t="s">
        <v>442</v>
      </c>
      <c r="G278" s="41" t="n">
        <v>0.8166</v>
      </c>
      <c r="H278" s="42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3.3" outlineLevel="0" r="279">
      <c r="A279" s="39" t="s">
        <v>212</v>
      </c>
      <c r="B279" s="39" t="s">
        <v>40</v>
      </c>
      <c r="C279" s="40" t="n">
        <v>6</v>
      </c>
      <c r="D279" s="40" t="n">
        <v>56</v>
      </c>
      <c r="E279" s="40" t="n">
        <v>1120</v>
      </c>
      <c r="F279" s="39" t="s">
        <v>41</v>
      </c>
      <c r="G279" s="41" t="n">
        <v>0.8158</v>
      </c>
      <c r="H279" s="42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3.3" outlineLevel="0" r="280">
      <c r="A280" s="39" t="s">
        <v>127</v>
      </c>
      <c r="B280" s="39" t="s">
        <v>128</v>
      </c>
      <c r="C280" s="40" t="n">
        <v>8</v>
      </c>
      <c r="D280" s="40" t="n">
        <v>16</v>
      </c>
      <c r="E280" s="40" t="n">
        <v>1600</v>
      </c>
      <c r="F280" s="39" t="s">
        <v>49</v>
      </c>
      <c r="G280" s="41" t="n">
        <v>0.8131</v>
      </c>
      <c r="H280" s="42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3.3" outlineLevel="0" r="281">
      <c r="A281" s="39" t="s">
        <v>374</v>
      </c>
      <c r="B281" s="39" t="s">
        <v>538</v>
      </c>
      <c r="C281" s="40" t="n">
        <v>146</v>
      </c>
      <c r="D281" s="40" t="n">
        <v>584</v>
      </c>
      <c r="E281" s="40" t="n">
        <v>13097</v>
      </c>
      <c r="F281" s="39" t="s">
        <v>49</v>
      </c>
      <c r="G281" s="41" t="n">
        <v>0.8166</v>
      </c>
      <c r="H281" s="42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3.3" outlineLevel="0" r="282">
      <c r="A282" s="39" t="s">
        <v>235</v>
      </c>
      <c r="B282" s="39" t="s">
        <v>46</v>
      </c>
      <c r="C282" s="40" t="n">
        <v>1</v>
      </c>
      <c r="D282" s="40" t="n">
        <v>1</v>
      </c>
      <c r="E282" s="40" t="n">
        <v>-1</v>
      </c>
      <c r="F282" s="39" t="s">
        <v>515</v>
      </c>
      <c r="G282" s="41" t="n">
        <v>0.8007</v>
      </c>
      <c r="H282" s="42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3.3" outlineLevel="0" r="283">
      <c r="A283" s="39" t="s">
        <v>370</v>
      </c>
      <c r="B283" s="39" t="s">
        <v>204</v>
      </c>
      <c r="C283" s="40" t="n">
        <v>144</v>
      </c>
      <c r="D283" s="40" t="n">
        <v>1728</v>
      </c>
      <c r="E283" s="40" t="n">
        <v>-1</v>
      </c>
      <c r="F283" s="39" t="s">
        <v>90</v>
      </c>
      <c r="G283" s="41" t="n">
        <v>0.7942</v>
      </c>
      <c r="H283" s="42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3.3" outlineLevel="0" r="284">
      <c r="A284" s="39" t="s">
        <v>464</v>
      </c>
      <c r="B284" s="39" t="s">
        <v>465</v>
      </c>
      <c r="C284" s="40" t="n">
        <v>20</v>
      </c>
      <c r="D284" s="40" t="n">
        <v>40</v>
      </c>
      <c r="E284" s="40" t="n">
        <v>4000</v>
      </c>
      <c r="F284" s="39" t="s">
        <v>495</v>
      </c>
      <c r="G284" s="41" t="n">
        <v>0.791</v>
      </c>
      <c r="H284" s="42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3.3" outlineLevel="0" r="285">
      <c r="A285" s="39" t="s">
        <v>181</v>
      </c>
      <c r="B285" s="39" t="s">
        <v>62</v>
      </c>
      <c r="C285" s="40" t="n">
        <v>588</v>
      </c>
      <c r="D285" s="40" t="n">
        <v>2352</v>
      </c>
      <c r="E285" s="40" t="n">
        <v>26578</v>
      </c>
      <c r="F285" s="39" t="s">
        <v>439</v>
      </c>
      <c r="G285" s="41" t="n">
        <v>0.7865</v>
      </c>
      <c r="H285" s="42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3.3" outlineLevel="0" r="286">
      <c r="A286" s="39" t="s">
        <v>279</v>
      </c>
      <c r="B286" s="39" t="s">
        <v>46</v>
      </c>
      <c r="C286" s="40" t="n">
        <v>48</v>
      </c>
      <c r="D286" s="40" t="n">
        <v>336</v>
      </c>
      <c r="E286" s="40" t="n">
        <v>2634</v>
      </c>
      <c r="F286" s="39" t="s">
        <v>515</v>
      </c>
      <c r="G286" s="41" t="n">
        <v>0.9597</v>
      </c>
      <c r="H286" s="42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3.3" outlineLevel="0" r="287">
      <c r="A287" s="39" t="s">
        <v>323</v>
      </c>
      <c r="B287" s="39" t="s">
        <v>538</v>
      </c>
      <c r="C287" s="40" t="n">
        <v>102</v>
      </c>
      <c r="D287" s="40" t="n">
        <v>404</v>
      </c>
      <c r="E287" s="40" t="n">
        <v>4202</v>
      </c>
      <c r="F287" s="39" t="s">
        <v>49</v>
      </c>
      <c r="G287" s="41" t="n">
        <v>0.7732</v>
      </c>
      <c r="H287" s="42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3.3" outlineLevel="0" r="288">
      <c r="A288" s="39" t="s">
        <v>324</v>
      </c>
      <c r="B288" s="39" t="s">
        <v>130</v>
      </c>
      <c r="C288" s="40" t="n">
        <v>-1</v>
      </c>
      <c r="D288" s="40" t="n">
        <v>-1</v>
      </c>
      <c r="E288" s="40" t="n">
        <v>-1</v>
      </c>
      <c r="F288" s="39" t="s">
        <v>131</v>
      </c>
      <c r="G288" s="41" t="n">
        <v>0.7612</v>
      </c>
      <c r="H288" s="42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3.3" outlineLevel="0" r="289">
      <c r="A289" s="39" t="s">
        <v>227</v>
      </c>
      <c r="B289" s="39" t="s">
        <v>228</v>
      </c>
      <c r="C289" s="40" t="n">
        <v>335</v>
      </c>
      <c r="D289" s="40" t="n">
        <v>1162</v>
      </c>
      <c r="E289" s="40" t="n">
        <v>11388</v>
      </c>
      <c r="F289" s="39" t="s">
        <v>229</v>
      </c>
      <c r="G289" s="41" t="n">
        <v>0.7589</v>
      </c>
      <c r="H289" s="42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3.3" outlineLevel="0" r="290">
      <c r="A290" s="39" t="s">
        <v>459</v>
      </c>
      <c r="B290" s="39" t="s">
        <v>43</v>
      </c>
      <c r="C290" s="40" t="n">
        <v>120</v>
      </c>
      <c r="D290" s="40" t="n">
        <v>480</v>
      </c>
      <c r="E290" s="40" t="n">
        <v>4046</v>
      </c>
      <c r="F290" s="39" t="s">
        <v>442</v>
      </c>
      <c r="G290" s="41" t="n">
        <v>0.753</v>
      </c>
      <c r="H290" s="42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3.3" outlineLevel="0" r="291">
      <c r="A291" s="39" t="s">
        <v>544</v>
      </c>
      <c r="B291" s="39" t="s">
        <v>233</v>
      </c>
      <c r="C291" s="40" t="n">
        <v>8</v>
      </c>
      <c r="D291" s="40" t="n">
        <v>1</v>
      </c>
      <c r="E291" s="40" t="n">
        <v>-1</v>
      </c>
      <c r="F291" s="39" t="s">
        <v>234</v>
      </c>
      <c r="G291" s="41" t="n">
        <v>0.8044</v>
      </c>
      <c r="H291" s="42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3.3" outlineLevel="0" r="292">
      <c r="A292" s="39" t="s">
        <v>113</v>
      </c>
      <c r="B292" s="39" t="s">
        <v>48</v>
      </c>
      <c r="C292" s="40" t="n">
        <v>84</v>
      </c>
      <c r="D292" s="40" t="n">
        <v>416</v>
      </c>
      <c r="E292" s="40" t="n">
        <v>2334</v>
      </c>
      <c r="F292" s="39" t="s">
        <v>49</v>
      </c>
      <c r="G292" s="41" t="n">
        <v>0.8043</v>
      </c>
      <c r="H292" s="42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3.3" outlineLevel="0" r="293">
      <c r="A293" s="39" t="s">
        <v>291</v>
      </c>
      <c r="B293" s="39" t="s">
        <v>62</v>
      </c>
      <c r="C293" s="40" t="n">
        <v>2</v>
      </c>
      <c r="D293" s="40" t="n">
        <v>16</v>
      </c>
      <c r="E293" s="40" t="n">
        <v>156</v>
      </c>
      <c r="F293" s="39" t="s">
        <v>439</v>
      </c>
      <c r="G293" s="41" t="n">
        <v>0.7143</v>
      </c>
      <c r="H293" s="42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3.3" outlineLevel="0" r="294">
      <c r="A294" s="39" t="s">
        <v>283</v>
      </c>
      <c r="B294" s="39" t="s">
        <v>284</v>
      </c>
      <c r="C294" s="40" t="n">
        <v>41</v>
      </c>
      <c r="D294" s="40" t="n">
        <v>164</v>
      </c>
      <c r="E294" s="40" t="n">
        <v>1927</v>
      </c>
      <c r="F294" s="39" t="s">
        <v>49</v>
      </c>
      <c r="G294" s="41" t="n">
        <v>0.7074</v>
      </c>
      <c r="H294" s="42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3.3" outlineLevel="0" r="295">
      <c r="A295" s="39" t="s">
        <v>453</v>
      </c>
      <c r="B295" s="39" t="s">
        <v>100</v>
      </c>
      <c r="C295" s="40" t="n">
        <v>37</v>
      </c>
      <c r="D295" s="40" t="n">
        <v>57</v>
      </c>
      <c r="E295" s="40" t="n">
        <v>458</v>
      </c>
      <c r="F295" s="39" t="s">
        <v>520</v>
      </c>
      <c r="G295" s="41" t="n">
        <v>0.7004</v>
      </c>
      <c r="H295" s="42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3.3" outlineLevel="0" r="296">
      <c r="A296" s="39" t="s">
        <v>341</v>
      </c>
      <c r="B296" s="39" t="s">
        <v>43</v>
      </c>
      <c r="C296" s="40" t="n">
        <v>70</v>
      </c>
      <c r="D296" s="40" t="n">
        <v>274</v>
      </c>
      <c r="E296" s="40" t="n">
        <v>1918</v>
      </c>
      <c r="F296" s="39" t="s">
        <v>442</v>
      </c>
      <c r="G296" s="41" t="n">
        <v>0.6707</v>
      </c>
      <c r="H296" s="42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3.3" outlineLevel="0" r="297">
      <c r="A297" s="39" t="s">
        <v>159</v>
      </c>
      <c r="B297" s="39" t="s">
        <v>51</v>
      </c>
      <c r="C297" s="40" t="n">
        <v>8</v>
      </c>
      <c r="D297" s="40" t="n">
        <v>16</v>
      </c>
      <c r="E297" s="40" t="n">
        <v>98</v>
      </c>
      <c r="F297" s="39" t="s">
        <v>440</v>
      </c>
      <c r="G297" s="41" t="n">
        <v>0.6892</v>
      </c>
      <c r="H297" s="42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3.3" outlineLevel="0" r="298">
      <c r="A298" s="39" t="s">
        <v>244</v>
      </c>
      <c r="B298" s="39" t="s">
        <v>130</v>
      </c>
      <c r="C298" s="40" t="n">
        <v>128</v>
      </c>
      <c r="D298" s="40" t="n">
        <v>512</v>
      </c>
      <c r="E298" s="40" t="n">
        <v>5581</v>
      </c>
      <c r="F298" s="39" t="s">
        <v>131</v>
      </c>
      <c r="G298" s="41" t="n">
        <v>0.981</v>
      </c>
      <c r="H298" s="42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3.3" outlineLevel="0" r="299">
      <c r="A299" s="39" t="s">
        <v>381</v>
      </c>
      <c r="B299" s="39" t="s">
        <v>46</v>
      </c>
      <c r="C299" s="40" t="n">
        <v>64</v>
      </c>
      <c r="D299" s="40" t="n">
        <v>64</v>
      </c>
      <c r="E299" s="40" t="n">
        <v>744</v>
      </c>
      <c r="F299" s="39" t="s">
        <v>515</v>
      </c>
      <c r="G299" s="41" t="n">
        <v>0.6351</v>
      </c>
      <c r="H299" s="42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3.3" outlineLevel="0" r="300">
      <c r="A300" s="39" t="s">
        <v>241</v>
      </c>
      <c r="B300" s="39" t="s">
        <v>43</v>
      </c>
      <c r="C300" s="40" t="n">
        <v>14</v>
      </c>
      <c r="D300" s="40" t="n">
        <v>28</v>
      </c>
      <c r="E300" s="40" t="n">
        <v>-1</v>
      </c>
      <c r="F300" s="39" t="s">
        <v>442</v>
      </c>
      <c r="G300" s="41" t="n">
        <v>0.9828</v>
      </c>
      <c r="H300" s="42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3.3" outlineLevel="0" r="301">
      <c r="A301" s="39" t="s">
        <v>218</v>
      </c>
      <c r="B301" s="39" t="s">
        <v>81</v>
      </c>
      <c r="C301" s="40" t="n">
        <v>0</v>
      </c>
      <c r="D301" s="40" t="n">
        <v>0</v>
      </c>
      <c r="E301" s="40" t="n">
        <v>-1</v>
      </c>
      <c r="F301" s="39" t="s">
        <v>444</v>
      </c>
      <c r="G301" s="41" t="n">
        <v>0.6707</v>
      </c>
      <c r="H301" s="42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3.3" outlineLevel="0" r="302">
      <c r="A302" s="39" t="s">
        <v>536</v>
      </c>
      <c r="B302" s="39" t="s">
        <v>43</v>
      </c>
      <c r="C302" s="40" t="n">
        <v>60</v>
      </c>
      <c r="D302" s="40" t="n">
        <v>240</v>
      </c>
      <c r="E302" s="40" t="n">
        <v>3108</v>
      </c>
      <c r="F302" s="39" t="s">
        <v>442</v>
      </c>
      <c r="G302" s="41" t="n">
        <v>0.8611</v>
      </c>
      <c r="H302" s="42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3.3" outlineLevel="0" r="303">
      <c r="A303" s="39" t="s">
        <v>382</v>
      </c>
      <c r="B303" s="39" t="s">
        <v>233</v>
      </c>
      <c r="C303" s="40" t="n">
        <v>48</v>
      </c>
      <c r="D303" s="40" t="n">
        <v>192</v>
      </c>
      <c r="E303" s="40" t="n">
        <v>2304</v>
      </c>
      <c r="F303" s="39" t="s">
        <v>209</v>
      </c>
      <c r="G303" s="41" t="n">
        <v>0.8659</v>
      </c>
      <c r="H303" s="42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3.3" outlineLevel="0" r="304">
      <c r="A304" s="39" t="s">
        <v>384</v>
      </c>
      <c r="B304" s="39" t="s">
        <v>115</v>
      </c>
      <c r="C304" s="40" t="n">
        <v>5</v>
      </c>
      <c r="D304" s="40" t="n">
        <v>10</v>
      </c>
      <c r="E304" s="40" t="n">
        <v>89</v>
      </c>
      <c r="F304" s="39" t="s">
        <v>442</v>
      </c>
      <c r="G304" s="41" t="n">
        <v>0.5765</v>
      </c>
      <c r="H304" s="42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3.3" outlineLevel="0" r="305">
      <c r="A305" s="39" t="s">
        <v>371</v>
      </c>
      <c r="B305" s="39" t="s">
        <v>295</v>
      </c>
      <c r="C305" s="40" t="n">
        <v>4</v>
      </c>
      <c r="D305" s="40" t="n">
        <v>16</v>
      </c>
      <c r="E305" s="40" t="n">
        <v>-1</v>
      </c>
      <c r="F305" s="39" t="s">
        <v>49</v>
      </c>
      <c r="G305" s="41" t="n">
        <v>0.5728</v>
      </c>
      <c r="H305" s="42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3.3" outlineLevel="0" r="306">
      <c r="A306" s="39" t="s">
        <v>312</v>
      </c>
      <c r="B306" s="39" t="s">
        <v>510</v>
      </c>
      <c r="C306" s="40" t="n">
        <v>22</v>
      </c>
      <c r="D306" s="40" t="n">
        <v>88</v>
      </c>
      <c r="E306" s="40" t="n">
        <v>739</v>
      </c>
      <c r="F306" s="39" t="s">
        <v>122</v>
      </c>
      <c r="G306" s="41" t="n">
        <v>0.9091</v>
      </c>
      <c r="H306" s="42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3.3" outlineLevel="0" r="307">
      <c r="A307" s="39" t="s">
        <v>177</v>
      </c>
      <c r="B307" s="39" t="s">
        <v>43</v>
      </c>
      <c r="C307" s="40" t="n">
        <v>184</v>
      </c>
      <c r="D307" s="40" t="n">
        <v>852</v>
      </c>
      <c r="E307" s="40" t="n">
        <v>5044</v>
      </c>
      <c r="F307" s="39" t="s">
        <v>442</v>
      </c>
      <c r="G307" s="41" t="n">
        <v>0.5642</v>
      </c>
      <c r="H307" s="42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3.3" outlineLevel="0" r="308">
      <c r="A308" s="39" t="s">
        <v>389</v>
      </c>
      <c r="B308" s="39" t="s">
        <v>84</v>
      </c>
      <c r="C308" s="40" t="n">
        <v>160</v>
      </c>
      <c r="D308" s="40" t="n">
        <v>320</v>
      </c>
      <c r="E308" s="40" t="n">
        <v>2176</v>
      </c>
      <c r="F308" s="39" t="s">
        <v>445</v>
      </c>
      <c r="G308" s="41" t="n">
        <v>0.5343</v>
      </c>
      <c r="H308" s="42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3.3" outlineLevel="0" r="309">
      <c r="A309" s="39" t="s">
        <v>512</v>
      </c>
      <c r="B309" s="39" t="s">
        <v>84</v>
      </c>
      <c r="C309" s="40" t="n">
        <v>128</v>
      </c>
      <c r="D309" s="40" t="n">
        <v>256</v>
      </c>
      <c r="E309" s="40" t="n">
        <v>1741</v>
      </c>
      <c r="F309" s="39" t="s">
        <v>445</v>
      </c>
      <c r="G309" s="41" t="n">
        <v>0.6927</v>
      </c>
      <c r="H309" s="42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3.3" outlineLevel="0" r="310">
      <c r="A310" s="39" t="s">
        <v>45</v>
      </c>
      <c r="B310" s="39" t="s">
        <v>46</v>
      </c>
      <c r="C310" s="40" t="n">
        <v>1</v>
      </c>
      <c r="D310" s="40" t="n">
        <v>1</v>
      </c>
      <c r="E310" s="40" t="n">
        <v>1</v>
      </c>
      <c r="F310" s="39" t="s">
        <v>515</v>
      </c>
      <c r="G310" s="41" t="n">
        <v>1</v>
      </c>
      <c r="H310" s="42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3.3" outlineLevel="0" r="311">
      <c r="A311" s="39" t="s">
        <v>192</v>
      </c>
      <c r="B311" s="39" t="s">
        <v>40</v>
      </c>
      <c r="C311" s="40" t="n">
        <v>992</v>
      </c>
      <c r="D311" s="40" t="n">
        <v>5248</v>
      </c>
      <c r="E311" s="40" t="n">
        <v>72422</v>
      </c>
      <c r="F311" s="39" t="s">
        <v>41</v>
      </c>
      <c r="G311" s="41" t="n">
        <v>0.5425</v>
      </c>
      <c r="H311" s="42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3.3" outlineLevel="0" r="312">
      <c r="A312" s="39" t="s">
        <v>410</v>
      </c>
      <c r="B312" s="39" t="s">
        <v>46</v>
      </c>
      <c r="C312" s="40" t="n">
        <v>62</v>
      </c>
      <c r="D312" s="40" t="n">
        <v>124</v>
      </c>
      <c r="E312" s="40" t="n">
        <v>982</v>
      </c>
      <c r="F312" s="39" t="s">
        <v>515</v>
      </c>
      <c r="G312" s="41" t="n">
        <v>0.8632</v>
      </c>
      <c r="H312" s="42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3.3" outlineLevel="0" r="313">
      <c r="A313" s="39" t="s">
        <v>335</v>
      </c>
      <c r="B313" s="39" t="s">
        <v>48</v>
      </c>
      <c r="C313" s="40" t="n">
        <v>57</v>
      </c>
      <c r="D313" s="40" t="n">
        <v>456</v>
      </c>
      <c r="E313" s="40" t="n">
        <v>6598</v>
      </c>
      <c r="F313" s="39" t="s">
        <v>49</v>
      </c>
      <c r="G313" s="41" t="n">
        <v>0.9797</v>
      </c>
      <c r="H313" s="42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3.3" outlineLevel="0" r="314">
      <c r="A314" s="39" t="s">
        <v>347</v>
      </c>
      <c r="B314" s="39" t="s">
        <v>46</v>
      </c>
      <c r="C314" s="40" t="n">
        <v>84</v>
      </c>
      <c r="D314" s="40" t="n">
        <v>168</v>
      </c>
      <c r="E314" s="40" t="n">
        <v>1331</v>
      </c>
      <c r="F314" s="39" t="s">
        <v>515</v>
      </c>
      <c r="G314" s="41" t="n">
        <v>0.8088</v>
      </c>
      <c r="H314" s="42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3.3" outlineLevel="0" r="315">
      <c r="A315" s="39" t="s">
        <v>287</v>
      </c>
      <c r="B315" s="39" t="s">
        <v>43</v>
      </c>
      <c r="C315" s="40" t="n">
        <v>94</v>
      </c>
      <c r="D315" s="40" t="n">
        <v>378</v>
      </c>
      <c r="E315" s="40" t="n">
        <v>3572</v>
      </c>
      <c r="F315" s="39" t="s">
        <v>442</v>
      </c>
      <c r="G315" s="41" t="n">
        <v>0.9875</v>
      </c>
      <c r="H315" s="42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8463</v>
      </c>
      <c r="F316" s="39" t="s">
        <v>49</v>
      </c>
      <c r="G316" s="41" t="n">
        <v>0.3168</v>
      </c>
      <c r="H316" s="42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3.3" outlineLevel="0" r="317">
      <c r="A317" s="39" t="s">
        <v>304</v>
      </c>
      <c r="B317" s="39" t="s">
        <v>46</v>
      </c>
      <c r="C317" s="40" t="n">
        <v>10</v>
      </c>
      <c r="D317" s="40" t="n">
        <v>20</v>
      </c>
      <c r="E317" s="40" t="n">
        <v>83</v>
      </c>
      <c r="F317" s="39" t="s">
        <v>515</v>
      </c>
      <c r="G317" s="41" t="n">
        <v>1</v>
      </c>
      <c r="H317" s="42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3.3" outlineLevel="0" r="318">
      <c r="A318" s="39" t="s">
        <v>523</v>
      </c>
      <c r="B318" s="39" t="s">
        <v>526</v>
      </c>
      <c r="C318" s="40" t="n">
        <v>24</v>
      </c>
      <c r="D318" s="40" t="n">
        <v>144</v>
      </c>
      <c r="E318" s="40" t="n">
        <v>1032</v>
      </c>
      <c r="F318" s="39" t="s">
        <v>49</v>
      </c>
      <c r="G318" s="41" t="n">
        <v>0.2765</v>
      </c>
      <c r="H318" s="42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3.3" outlineLevel="0" r="319">
      <c r="A319" s="39" t="s">
        <v>417</v>
      </c>
      <c r="B319" s="39" t="s">
        <v>46</v>
      </c>
      <c r="C319" s="40" t="n">
        <v>298</v>
      </c>
      <c r="D319" s="40" t="n">
        <v>596</v>
      </c>
      <c r="E319" s="40" t="n">
        <v>4255</v>
      </c>
      <c r="F319" s="39" t="s">
        <v>515</v>
      </c>
      <c r="G319" s="41" t="n">
        <v>0.8479</v>
      </c>
      <c r="H319" s="42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3.3" outlineLevel="0" r="320">
      <c r="A320" s="39" t="s">
        <v>488</v>
      </c>
      <c r="B320" s="39" t="s">
        <v>529</v>
      </c>
      <c r="C320" s="40" t="n">
        <v>42</v>
      </c>
      <c r="D320" s="40" t="n">
        <v>2040</v>
      </c>
      <c r="E320" s="40" t="n">
        <v>62964</v>
      </c>
      <c r="F320" s="39" t="s">
        <v>49</v>
      </c>
      <c r="G320" s="41" t="n">
        <v>0.1838</v>
      </c>
      <c r="H320" s="42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3.3" outlineLevel="0" r="321">
      <c r="A321" s="39" t="s">
        <v>356</v>
      </c>
      <c r="B321" s="39" t="s">
        <v>128</v>
      </c>
      <c r="C321" s="40" t="n">
        <v>6</v>
      </c>
      <c r="D321" s="40" t="n">
        <v>24</v>
      </c>
      <c r="E321" s="40" t="n">
        <v>1354</v>
      </c>
      <c r="F321" s="39" t="s">
        <v>49</v>
      </c>
      <c r="G321" s="41" t="n">
        <v>0.0814</v>
      </c>
      <c r="H321" s="42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3.3" outlineLevel="0" r="322">
      <c r="A322" s="39" t="s">
        <v>172</v>
      </c>
      <c r="B322" s="39" t="s">
        <v>527</v>
      </c>
      <c r="C322" s="40" t="n">
        <v>2</v>
      </c>
      <c r="D322" s="40" t="n">
        <v>4</v>
      </c>
      <c r="E322" s="40" t="n">
        <v>16</v>
      </c>
      <c r="F322" s="39" t="s">
        <v>122</v>
      </c>
      <c r="G322" s="41" t="n">
        <v>0.0732</v>
      </c>
      <c r="H322" s="42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3.3" outlineLevel="0" r="323">
      <c r="A323" s="39" t="s">
        <v>372</v>
      </c>
      <c r="B323" s="39" t="s">
        <v>529</v>
      </c>
      <c r="C323" s="40" t="n">
        <v>25</v>
      </c>
      <c r="D323" s="40" t="n">
        <v>100</v>
      </c>
      <c r="E323" s="40" t="n">
        <v>870</v>
      </c>
      <c r="F323" s="39" t="s">
        <v>49</v>
      </c>
      <c r="G323" s="41" t="n">
        <v>0.0621</v>
      </c>
      <c r="H323" s="42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3.3" outlineLevel="0" r="324">
      <c r="A324" s="39" t="s">
        <v>416</v>
      </c>
      <c r="B324" s="39" t="s">
        <v>396</v>
      </c>
      <c r="C324" s="40" t="n">
        <v>12</v>
      </c>
      <c r="D324" s="40" t="n">
        <v>48</v>
      </c>
      <c r="E324" s="40" t="n">
        <v>440</v>
      </c>
      <c r="F324" s="39" t="s">
        <v>483</v>
      </c>
      <c r="G324" s="41" t="n">
        <v>0.0574</v>
      </c>
      <c r="H324" s="42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3.3" outlineLevel="0" r="325">
      <c r="A325" s="39" t="s">
        <v>539</v>
      </c>
      <c r="B325" s="39" t="s">
        <v>130</v>
      </c>
      <c r="C325" s="40" t="n">
        <v>0</v>
      </c>
      <c r="D325" s="40" t="n">
        <v>0</v>
      </c>
      <c r="E325" s="40" t="n">
        <v>-1</v>
      </c>
      <c r="F325" s="39" t="s">
        <v>131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479</v>
      </c>
      <c r="B326" s="39" t="s">
        <v>529</v>
      </c>
      <c r="C326" s="40" t="n">
        <v>12</v>
      </c>
      <c r="D326" s="40" t="n">
        <v>48</v>
      </c>
      <c r="E326" s="40" t="n">
        <v>4800</v>
      </c>
      <c r="F326" s="39" t="s">
        <v>49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505</v>
      </c>
      <c r="B327" s="39" t="s">
        <v>529</v>
      </c>
      <c r="C327" s="40" t="n">
        <v>2</v>
      </c>
      <c r="D327" s="40" t="n">
        <v>4</v>
      </c>
      <c r="E327" s="40" t="n">
        <v>400</v>
      </c>
      <c r="F327" s="39" t="s">
        <v>49</v>
      </c>
      <c r="G327" s="41" t="n">
        <v>0</v>
      </c>
      <c r="H327" s="42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3.3" outlineLevel="0" r="328">
      <c r="A328" s="39" t="s">
        <v>307</v>
      </c>
      <c r="B328" s="39" t="s">
        <v>74</v>
      </c>
      <c r="C328" s="40" t="n">
        <v>34</v>
      </c>
      <c r="D328" s="40" t="n">
        <v>34</v>
      </c>
      <c r="E328" s="40" t="n">
        <v>-1</v>
      </c>
      <c r="F328" s="39" t="s">
        <v>75</v>
      </c>
      <c r="G328" s="43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545</v>
      </c>
      <c r="B329" s="39" t="s">
        <v>51</v>
      </c>
      <c r="C329" s="40" t="n">
        <v>52</v>
      </c>
      <c r="D329" s="40" t="n">
        <v>208</v>
      </c>
      <c r="E329" s="40" t="n">
        <v>2005</v>
      </c>
      <c r="F329" s="39" t="s">
        <v>440</v>
      </c>
      <c r="G329" s="43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539</v>
      </c>
      <c r="B330" s="39" t="s">
        <v>130</v>
      </c>
      <c r="C330" s="40" t="n">
        <v>0</v>
      </c>
      <c r="D330" s="40" t="n">
        <v>0</v>
      </c>
      <c r="E330" s="40" t="n">
        <v>-1</v>
      </c>
      <c r="F330" s="39" t="s">
        <v>131</v>
      </c>
      <c r="G330" s="43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440</v>
      </c>
      <c r="F331" s="39" t="s">
        <v>483</v>
      </c>
      <c r="G331" s="43" t="n">
        <v>0</v>
      </c>
      <c r="H331" s="42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3.3" outlineLevel="0" r="332">
      <c r="A332" s="39" t="s">
        <v>344</v>
      </c>
      <c r="B332" s="39" t="s">
        <v>168</v>
      </c>
      <c r="C332" s="40" t="n">
        <v>2</v>
      </c>
      <c r="D332" s="40" t="n">
        <v>8</v>
      </c>
      <c r="E332" s="40" t="n">
        <v>83</v>
      </c>
      <c r="F332" s="39" t="s">
        <v>490</v>
      </c>
      <c r="G332" s="43" t="n">
        <v>0</v>
      </c>
      <c r="H332" s="42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3.3" outlineLevel="0" r="333">
      <c r="A333" s="39" t="s">
        <v>65</v>
      </c>
      <c r="B333" s="39" t="s">
        <v>66</v>
      </c>
      <c r="C333" s="40" t="n">
        <v>212</v>
      </c>
      <c r="D333" s="40" t="n">
        <v>1392</v>
      </c>
      <c r="E333" s="40" t="n">
        <v>13488</v>
      </c>
      <c r="F333" s="39" t="s">
        <v>476</v>
      </c>
      <c r="G333" s="43" t="n">
        <v>0</v>
      </c>
      <c r="H333" s="42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3" t="n">
        <v>0</v>
      </c>
      <c r="H334" s="42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sheetData>
    <row collapsed="false" customFormat="false" customHeight="true" hidden="false" ht="15" outlineLevel="0" r="1">
      <c r="A1" s="35" t="s">
        <v>546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478</v>
      </c>
      <c r="B5" s="39" t="s">
        <v>277</v>
      </c>
      <c r="C5" s="40" t="n">
        <v>18</v>
      </c>
      <c r="D5" s="40" t="n">
        <v>36</v>
      </c>
      <c r="E5" s="40" t="n">
        <v>281</v>
      </c>
      <c r="F5" s="39" t="s">
        <v>440</v>
      </c>
      <c r="G5" s="41" t="n">
        <v>1</v>
      </c>
      <c r="H5" s="42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3.3" outlineLevel="0" r="6">
      <c r="A6" s="39" t="s">
        <v>269</v>
      </c>
      <c r="B6" s="39" t="s">
        <v>168</v>
      </c>
      <c r="C6" s="40" t="n">
        <v>80</v>
      </c>
      <c r="D6" s="40" t="n">
        <v>80</v>
      </c>
      <c r="E6" s="40" t="n">
        <v>384</v>
      </c>
      <c r="F6" s="39" t="s">
        <v>490</v>
      </c>
      <c r="G6" s="41" t="n">
        <v>1</v>
      </c>
      <c r="H6" s="42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3.3" outlineLevel="0" r="7">
      <c r="A7" s="39" t="s">
        <v>350</v>
      </c>
      <c r="B7" s="39" t="s">
        <v>168</v>
      </c>
      <c r="C7" s="40" t="n">
        <v>72</v>
      </c>
      <c r="D7" s="40" t="n">
        <v>576</v>
      </c>
      <c r="E7" s="40" t="n">
        <v>8778</v>
      </c>
      <c r="F7" s="39" t="s">
        <v>490</v>
      </c>
      <c r="G7" s="41" t="n">
        <v>1</v>
      </c>
      <c r="H7" s="42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3.3" outlineLevel="0" r="8">
      <c r="A8" s="39" t="s">
        <v>299</v>
      </c>
      <c r="B8" s="39" t="s">
        <v>168</v>
      </c>
      <c r="C8" s="40" t="n">
        <v>24</v>
      </c>
      <c r="D8" s="40" t="n">
        <v>24</v>
      </c>
      <c r="E8" s="40" t="n">
        <v>312</v>
      </c>
      <c r="F8" s="39" t="s">
        <v>490</v>
      </c>
      <c r="G8" s="41" t="n">
        <v>1</v>
      </c>
      <c r="H8" s="42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3.3" outlineLevel="0" r="9">
      <c r="A9" s="39" t="s">
        <v>167</v>
      </c>
      <c r="B9" s="39" t="s">
        <v>168</v>
      </c>
      <c r="C9" s="40" t="n">
        <v>50</v>
      </c>
      <c r="D9" s="40" t="n">
        <v>200</v>
      </c>
      <c r="E9" s="40" t="n">
        <v>2080</v>
      </c>
      <c r="F9" s="39" t="s">
        <v>490</v>
      </c>
      <c r="G9" s="41" t="n">
        <v>1</v>
      </c>
      <c r="H9" s="42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3.3" outlineLevel="0" r="10">
      <c r="A10" s="39" t="s">
        <v>222</v>
      </c>
      <c r="B10" s="39" t="s">
        <v>168</v>
      </c>
      <c r="C10" s="40" t="n">
        <v>80</v>
      </c>
      <c r="D10" s="40" t="n">
        <v>80</v>
      </c>
      <c r="E10" s="40" t="n">
        <v>504</v>
      </c>
      <c r="F10" s="39" t="s">
        <v>490</v>
      </c>
      <c r="G10" s="41" t="n">
        <v>1</v>
      </c>
      <c r="H10" s="42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3.3" outlineLevel="0" r="11">
      <c r="A11" s="39" t="s">
        <v>355</v>
      </c>
      <c r="B11" s="39" t="s">
        <v>168</v>
      </c>
      <c r="C11" s="40" t="n">
        <v>6</v>
      </c>
      <c r="D11" s="40" t="n">
        <v>24</v>
      </c>
      <c r="E11" s="40" t="n">
        <v>146</v>
      </c>
      <c r="F11" s="39" t="s">
        <v>490</v>
      </c>
      <c r="G11" s="41" t="n">
        <v>1</v>
      </c>
      <c r="H11" s="42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3.3" outlineLevel="0" r="12">
      <c r="A12" s="39" t="s">
        <v>357</v>
      </c>
      <c r="B12" s="39" t="s">
        <v>168</v>
      </c>
      <c r="C12" s="40" t="n">
        <v>11</v>
      </c>
      <c r="D12" s="40" t="n">
        <v>44</v>
      </c>
      <c r="E12" s="40" t="n">
        <v>352</v>
      </c>
      <c r="F12" s="39" t="s">
        <v>490</v>
      </c>
      <c r="G12" s="41" t="n">
        <v>1</v>
      </c>
      <c r="H12" s="42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3.3" outlineLevel="0" r="13">
      <c r="A13" s="39" t="s">
        <v>344</v>
      </c>
      <c r="B13" s="39" t="s">
        <v>168</v>
      </c>
      <c r="C13" s="40" t="n">
        <v>2</v>
      </c>
      <c r="D13" s="40" t="n">
        <v>8</v>
      </c>
      <c r="E13" s="40" t="n">
        <v>83</v>
      </c>
      <c r="F13" s="39" t="s">
        <v>490</v>
      </c>
      <c r="G13" s="41" t="n">
        <v>1</v>
      </c>
      <c r="H13" s="42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3.3" outlineLevel="0" r="14">
      <c r="A14" s="39" t="s">
        <v>175</v>
      </c>
      <c r="B14" s="39" t="s">
        <v>168</v>
      </c>
      <c r="C14" s="40" t="n">
        <v>800</v>
      </c>
      <c r="D14" s="40" t="n">
        <v>800</v>
      </c>
      <c r="E14" s="40" t="n">
        <v>6400</v>
      </c>
      <c r="F14" s="39" t="s">
        <v>490</v>
      </c>
      <c r="G14" s="41" t="n">
        <v>1</v>
      </c>
      <c r="H14" s="42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3.3" outlineLevel="0" r="15">
      <c r="A15" s="39" t="s">
        <v>428</v>
      </c>
      <c r="B15" s="39" t="s">
        <v>130</v>
      </c>
      <c r="C15" s="40" t="n">
        <v>124</v>
      </c>
      <c r="D15" s="40" t="n">
        <v>496</v>
      </c>
      <c r="E15" s="40" t="n">
        <v>6701</v>
      </c>
      <c r="F15" s="39" t="s">
        <v>131</v>
      </c>
      <c r="G15" s="41" t="n">
        <v>1</v>
      </c>
      <c r="H15" s="42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3.3" outlineLevel="0" r="16">
      <c r="A16" s="39" t="s">
        <v>274</v>
      </c>
      <c r="B16" s="39" t="s">
        <v>275</v>
      </c>
      <c r="C16" s="40" t="n">
        <v>10</v>
      </c>
      <c r="D16" s="40" t="n">
        <v>10</v>
      </c>
      <c r="E16" s="40" t="n">
        <v>-1</v>
      </c>
      <c r="F16" s="39" t="s">
        <v>474</v>
      </c>
      <c r="G16" s="41" t="n">
        <v>1</v>
      </c>
      <c r="H16" s="42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3.3" outlineLevel="0" r="17">
      <c r="A17" s="39" t="s">
        <v>78</v>
      </c>
      <c r="B17" s="39" t="s">
        <v>62</v>
      </c>
      <c r="C17" s="40" t="n">
        <v>2562</v>
      </c>
      <c r="D17" s="40" t="n">
        <v>13757</v>
      </c>
      <c r="E17" s="40" t="n">
        <v>107838</v>
      </c>
      <c r="F17" s="39" t="s">
        <v>439</v>
      </c>
      <c r="G17" s="41" t="n">
        <v>1</v>
      </c>
      <c r="H17" s="42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3.3" outlineLevel="0" r="18">
      <c r="A18" s="39" t="s">
        <v>202</v>
      </c>
      <c r="B18" s="39" t="s">
        <v>46</v>
      </c>
      <c r="C18" s="40" t="n">
        <v>42</v>
      </c>
      <c r="D18" s="40" t="n">
        <v>52</v>
      </c>
      <c r="E18" s="40" t="n">
        <v>229</v>
      </c>
      <c r="F18" s="39" t="s">
        <v>515</v>
      </c>
      <c r="G18" s="41" t="n">
        <v>1</v>
      </c>
      <c r="H18" s="42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3.3" outlineLevel="0" r="19">
      <c r="A19" s="39" t="s">
        <v>109</v>
      </c>
      <c r="B19" s="39" t="s">
        <v>74</v>
      </c>
      <c r="C19" s="40" t="n">
        <v>1628</v>
      </c>
      <c r="D19" s="40" t="n">
        <v>7907</v>
      </c>
      <c r="E19" s="40" t="n">
        <v>65966</v>
      </c>
      <c r="F19" s="39" t="s">
        <v>75</v>
      </c>
      <c r="G19" s="41" t="n">
        <v>1</v>
      </c>
      <c r="H19" s="42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3.3" outlineLevel="0" r="20">
      <c r="A20" s="39" t="s">
        <v>231</v>
      </c>
      <c r="B20" s="39" t="s">
        <v>184</v>
      </c>
      <c r="C20" s="40" t="n">
        <v>326</v>
      </c>
      <c r="D20" s="40" t="n">
        <v>626</v>
      </c>
      <c r="E20" s="40" t="n">
        <v>4536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3.3" outlineLevel="0" r="21">
      <c r="A21" s="39" t="s">
        <v>161</v>
      </c>
      <c r="B21" s="39" t="s">
        <v>162</v>
      </c>
      <c r="C21" s="40" t="n">
        <v>2</v>
      </c>
      <c r="D21" s="40" t="n">
        <v>2</v>
      </c>
      <c r="E21" s="40" t="n">
        <v>20</v>
      </c>
      <c r="F21" s="39" t="s">
        <v>49</v>
      </c>
      <c r="G21" s="41" t="n">
        <v>1</v>
      </c>
      <c r="H21" s="42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3.3" outlineLevel="0" r="22">
      <c r="A22" s="39" t="s">
        <v>76</v>
      </c>
      <c r="B22" s="39" t="s">
        <v>74</v>
      </c>
      <c r="C22" s="40" t="n">
        <v>218</v>
      </c>
      <c r="D22" s="40" t="n">
        <v>840</v>
      </c>
      <c r="E22" s="40" t="n">
        <v>2488</v>
      </c>
      <c r="F22" s="39" t="s">
        <v>75</v>
      </c>
      <c r="G22" s="41" t="n">
        <v>1</v>
      </c>
      <c r="H22" s="42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3.3" outlineLevel="0" r="23">
      <c r="A23" s="39" t="s">
        <v>459</v>
      </c>
      <c r="B23" s="39" t="s">
        <v>43</v>
      </c>
      <c r="C23" s="40" t="n">
        <v>120</v>
      </c>
      <c r="D23" s="40" t="n">
        <v>480</v>
      </c>
      <c r="E23" s="40" t="n">
        <v>4046</v>
      </c>
      <c r="F23" s="39" t="s">
        <v>442</v>
      </c>
      <c r="G23" s="41" t="n">
        <v>1</v>
      </c>
      <c r="H23" s="42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3.3" outlineLevel="0" r="24">
      <c r="A24" s="39" t="s">
        <v>149</v>
      </c>
      <c r="B24" s="39" t="s">
        <v>119</v>
      </c>
      <c r="C24" s="40" t="n">
        <v>41</v>
      </c>
      <c r="D24" s="40" t="n">
        <v>168</v>
      </c>
      <c r="E24" s="40" t="n">
        <v>1960</v>
      </c>
      <c r="F24" s="39" t="s">
        <v>120</v>
      </c>
      <c r="G24" s="41" t="n">
        <v>1</v>
      </c>
      <c r="H24" s="42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3.3" outlineLevel="0" r="25">
      <c r="A25" s="39" t="s">
        <v>325</v>
      </c>
      <c r="B25" s="39" t="s">
        <v>322</v>
      </c>
      <c r="C25" s="40" t="n">
        <v>-1</v>
      </c>
      <c r="D25" s="40" t="n">
        <v>1</v>
      </c>
      <c r="E25" s="40" t="n">
        <v>-1</v>
      </c>
      <c r="F25" s="39" t="s">
        <v>90</v>
      </c>
      <c r="G25" s="41" t="n">
        <v>1</v>
      </c>
      <c r="H25" s="42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3.3" outlineLevel="0" r="26">
      <c r="A26" s="39" t="s">
        <v>73</v>
      </c>
      <c r="B26" s="39" t="s">
        <v>74</v>
      </c>
      <c r="C26" s="40" t="n">
        <v>1614</v>
      </c>
      <c r="D26" s="40" t="n">
        <v>9068</v>
      </c>
      <c r="E26" s="40" t="n">
        <v>77985</v>
      </c>
      <c r="F26" s="39" t="s">
        <v>75</v>
      </c>
      <c r="G26" s="41" t="n">
        <v>1</v>
      </c>
      <c r="H26" s="42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3.3" outlineLevel="0" r="27">
      <c r="A27" s="39" t="s">
        <v>353</v>
      </c>
      <c r="B27" s="39" t="s">
        <v>74</v>
      </c>
      <c r="C27" s="40" t="n">
        <v>451</v>
      </c>
      <c r="D27" s="40" t="n">
        <v>2534</v>
      </c>
      <c r="E27" s="40" t="n">
        <v>21792</v>
      </c>
      <c r="F27" s="39" t="s">
        <v>75</v>
      </c>
      <c r="G27" s="41" t="n">
        <v>1</v>
      </c>
      <c r="H27" s="42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3.3" outlineLevel="0" r="28">
      <c r="A28" s="39" t="s">
        <v>107</v>
      </c>
      <c r="B28" s="39" t="s">
        <v>74</v>
      </c>
      <c r="C28" s="40" t="n">
        <v>188</v>
      </c>
      <c r="D28" s="40" t="n">
        <v>816</v>
      </c>
      <c r="E28" s="40" t="n">
        <v>7811</v>
      </c>
      <c r="F28" s="39" t="s">
        <v>75</v>
      </c>
      <c r="G28" s="41" t="n">
        <v>1</v>
      </c>
      <c r="H28" s="42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3.3" outlineLevel="0" r="29">
      <c r="A29" s="39" t="s">
        <v>314</v>
      </c>
      <c r="B29" s="39" t="s">
        <v>74</v>
      </c>
      <c r="C29" s="40" t="n">
        <v>271</v>
      </c>
      <c r="D29" s="40" t="n">
        <v>772</v>
      </c>
      <c r="E29" s="40" t="n">
        <v>6315</v>
      </c>
      <c r="F29" s="39" t="s">
        <v>75</v>
      </c>
      <c r="G29" s="41" t="n">
        <v>1</v>
      </c>
      <c r="H29" s="42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3.3" outlineLevel="0" r="30">
      <c r="A30" s="39" t="s">
        <v>547</v>
      </c>
      <c r="B30" s="39" t="s">
        <v>46</v>
      </c>
      <c r="C30" s="40" t="n">
        <v>8</v>
      </c>
      <c r="D30" s="40" t="n">
        <v>32</v>
      </c>
      <c r="E30" s="40" t="n">
        <v>208</v>
      </c>
      <c r="F30" s="39" t="s">
        <v>515</v>
      </c>
      <c r="G30" s="41" t="n">
        <v>1</v>
      </c>
      <c r="H30" s="42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3.3" outlineLevel="0" r="31">
      <c r="A31" s="39" t="s">
        <v>189</v>
      </c>
      <c r="B31" s="39" t="s">
        <v>46</v>
      </c>
      <c r="C31" s="40" t="n">
        <v>240</v>
      </c>
      <c r="D31" s="40" t="n">
        <v>1048</v>
      </c>
      <c r="E31" s="40" t="n">
        <v>12283</v>
      </c>
      <c r="F31" s="39" t="s">
        <v>515</v>
      </c>
      <c r="G31" s="41" t="n">
        <v>1</v>
      </c>
      <c r="H31" s="42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3.3" outlineLevel="0" r="32">
      <c r="A32" s="39" t="s">
        <v>304</v>
      </c>
      <c r="B32" s="39" t="s">
        <v>46</v>
      </c>
      <c r="C32" s="40" t="n">
        <v>10</v>
      </c>
      <c r="D32" s="40" t="n">
        <v>20</v>
      </c>
      <c r="E32" s="40" t="n">
        <v>83</v>
      </c>
      <c r="F32" s="39" t="s">
        <v>515</v>
      </c>
      <c r="G32" s="41" t="n">
        <v>1</v>
      </c>
      <c r="H32" s="42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3.3" outlineLevel="0" r="33">
      <c r="A33" s="39" t="s">
        <v>280</v>
      </c>
      <c r="B33" s="39" t="s">
        <v>46</v>
      </c>
      <c r="C33" s="40" t="n">
        <v>32</v>
      </c>
      <c r="D33" s="40" t="n">
        <v>128</v>
      </c>
      <c r="E33" s="40" t="n">
        <v>1080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3.3" outlineLevel="0" r="34">
      <c r="A34" s="39" t="s">
        <v>116</v>
      </c>
      <c r="B34" s="39" t="s">
        <v>46</v>
      </c>
      <c r="C34" s="40" t="n">
        <v>120</v>
      </c>
      <c r="D34" s="40" t="n">
        <v>664</v>
      </c>
      <c r="E34" s="40" t="n">
        <v>5365</v>
      </c>
      <c r="F34" s="39" t="s">
        <v>515</v>
      </c>
      <c r="G34" s="41" t="n">
        <v>1</v>
      </c>
      <c r="H34" s="42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3.3" outlineLevel="0" r="35">
      <c r="A35" s="39" t="s">
        <v>267</v>
      </c>
      <c r="B35" s="39" t="s">
        <v>46</v>
      </c>
      <c r="C35" s="40" t="n">
        <v>2252</v>
      </c>
      <c r="D35" s="40" t="n">
        <v>8192</v>
      </c>
      <c r="E35" s="40" t="n">
        <v>85516</v>
      </c>
      <c r="F35" s="39" t="s">
        <v>515</v>
      </c>
      <c r="G35" s="41" t="n">
        <v>1</v>
      </c>
      <c r="H35" s="42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3.3" outlineLevel="0" r="36">
      <c r="A36" s="39" t="s">
        <v>378</v>
      </c>
      <c r="B36" s="39" t="s">
        <v>137</v>
      </c>
      <c r="C36" s="40" t="n">
        <v>20</v>
      </c>
      <c r="D36" s="40" t="n">
        <v>20</v>
      </c>
      <c r="E36" s="40" t="n">
        <v>2000</v>
      </c>
      <c r="F36" s="39" t="s">
        <v>90</v>
      </c>
      <c r="G36" s="41" t="n">
        <v>1</v>
      </c>
      <c r="H36" s="42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3.3" outlineLevel="0" r="37">
      <c r="A37" s="39" t="s">
        <v>92</v>
      </c>
      <c r="B37" s="39" t="s">
        <v>51</v>
      </c>
      <c r="C37" s="40" t="n">
        <v>8</v>
      </c>
      <c r="D37" s="40" t="n">
        <v>16</v>
      </c>
      <c r="E37" s="40" t="n">
        <v>98</v>
      </c>
      <c r="F37" s="39" t="s">
        <v>440</v>
      </c>
      <c r="G37" s="41" t="n">
        <v>1</v>
      </c>
      <c r="H37" s="42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3.3" outlineLevel="0" r="38">
      <c r="A38" s="39" t="s">
        <v>79</v>
      </c>
      <c r="B38" s="39" t="s">
        <v>51</v>
      </c>
      <c r="C38" s="40" t="n">
        <v>8</v>
      </c>
      <c r="D38" s="40" t="n">
        <v>32</v>
      </c>
      <c r="E38" s="40" t="n">
        <v>294</v>
      </c>
      <c r="F38" s="39" t="s">
        <v>440</v>
      </c>
      <c r="G38" s="41" t="n">
        <v>1</v>
      </c>
      <c r="H38" s="42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3.3" outlineLevel="0" r="39">
      <c r="A39" s="39" t="s">
        <v>53</v>
      </c>
      <c r="B39" s="39" t="s">
        <v>51</v>
      </c>
      <c r="C39" s="40" t="n">
        <v>16</v>
      </c>
      <c r="D39" s="40" t="n">
        <v>16</v>
      </c>
      <c r="E39" s="40" t="n">
        <v>83</v>
      </c>
      <c r="F39" s="39" t="s">
        <v>440</v>
      </c>
      <c r="G39" s="41" t="n">
        <v>1</v>
      </c>
      <c r="H39" s="42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3.3" outlineLevel="0" r="40">
      <c r="A40" s="39" t="s">
        <v>54</v>
      </c>
      <c r="B40" s="39" t="s">
        <v>51</v>
      </c>
      <c r="C40" s="40" t="n">
        <v>8</v>
      </c>
      <c r="D40" s="40" t="n">
        <v>16</v>
      </c>
      <c r="E40" s="40" t="n">
        <v>98</v>
      </c>
      <c r="F40" s="39" t="s">
        <v>440</v>
      </c>
      <c r="G40" s="41" t="n">
        <v>1</v>
      </c>
      <c r="H40" s="42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3.3" outlineLevel="0" r="41">
      <c r="A41" s="39" t="s">
        <v>159</v>
      </c>
      <c r="B41" s="39" t="s">
        <v>51</v>
      </c>
      <c r="C41" s="40" t="n">
        <v>8</v>
      </c>
      <c r="D41" s="40" t="n">
        <v>16</v>
      </c>
      <c r="E41" s="40" t="n">
        <v>98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3.3" outlineLevel="0" r="42">
      <c r="A42" s="39" t="s">
        <v>55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3.3" outlineLevel="0" r="43">
      <c r="A43" s="39" t="s">
        <v>140</v>
      </c>
      <c r="B43" s="39" t="s">
        <v>538</v>
      </c>
      <c r="C43" s="40" t="n">
        <v>10828</v>
      </c>
      <c r="D43" s="40" t="n">
        <v>10828</v>
      </c>
      <c r="E43" s="40" t="n">
        <v>48575</v>
      </c>
      <c r="F43" s="39" t="s">
        <v>90</v>
      </c>
      <c r="G43" s="41" t="n">
        <v>1</v>
      </c>
      <c r="H43" s="42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3.3" outlineLevel="0" r="44">
      <c r="A44" s="39" t="s">
        <v>429</v>
      </c>
      <c r="B44" s="39" t="s">
        <v>430</v>
      </c>
      <c r="C44" s="40" t="n">
        <v>5494</v>
      </c>
      <c r="D44" s="40" t="n">
        <v>5494</v>
      </c>
      <c r="E44" s="40" t="n">
        <v>-1</v>
      </c>
      <c r="F44" s="39" t="s">
        <v>90</v>
      </c>
      <c r="G44" s="41" t="n">
        <v>1</v>
      </c>
      <c r="H44" s="42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3.3" outlineLevel="0" r="45">
      <c r="A45" s="39" t="s">
        <v>432</v>
      </c>
      <c r="B45" s="39" t="s">
        <v>322</v>
      </c>
      <c r="C45" s="40" t="n">
        <v>12</v>
      </c>
      <c r="D45" s="40" t="n">
        <v>48</v>
      </c>
      <c r="E45" s="40" t="n">
        <v>-1</v>
      </c>
      <c r="F45" s="39" t="s">
        <v>90</v>
      </c>
      <c r="G45" s="41" t="n">
        <v>1</v>
      </c>
      <c r="H45" s="42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3.3" outlineLevel="0" r="46">
      <c r="A46" s="39" t="s">
        <v>57</v>
      </c>
      <c r="B46" s="39" t="s">
        <v>43</v>
      </c>
      <c r="C46" s="40" t="n">
        <v>-1</v>
      </c>
      <c r="D46" s="40" t="n">
        <v>1</v>
      </c>
      <c r="E46" s="40" t="n">
        <v>-1</v>
      </c>
      <c r="F46" s="39" t="s">
        <v>442</v>
      </c>
      <c r="G46" s="41" t="n">
        <v>1</v>
      </c>
      <c r="H46" s="42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3.3" outlineLevel="0" r="47">
      <c r="A47" s="39" t="s">
        <v>88</v>
      </c>
      <c r="B47" s="39" t="s">
        <v>89</v>
      </c>
      <c r="C47" s="40" t="n">
        <v>1429</v>
      </c>
      <c r="D47" s="40" t="n">
        <v>1429</v>
      </c>
      <c r="E47" s="40" t="n">
        <v>8668</v>
      </c>
      <c r="F47" s="39" t="s">
        <v>90</v>
      </c>
      <c r="G47" s="41" t="n">
        <v>1</v>
      </c>
      <c r="H47" s="42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3.3" outlineLevel="0" r="48">
      <c r="A48" s="39" t="s">
        <v>80</v>
      </c>
      <c r="B48" s="39" t="s">
        <v>81</v>
      </c>
      <c r="C48" s="40" t="n">
        <v>15</v>
      </c>
      <c r="D48" s="40" t="n">
        <v>35</v>
      </c>
      <c r="E48" s="40" t="n">
        <v>-1</v>
      </c>
      <c r="F48" s="39" t="s">
        <v>444</v>
      </c>
      <c r="G48" s="41" t="n">
        <v>1</v>
      </c>
      <c r="H48" s="42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3.3" outlineLevel="0" r="49">
      <c r="A49" s="39" t="s">
        <v>72</v>
      </c>
      <c r="B49" s="39" t="s">
        <v>66</v>
      </c>
      <c r="C49" s="43"/>
      <c r="D49" s="43" t="n">
        <v>1</v>
      </c>
      <c r="E49" s="43"/>
      <c r="F49" s="39" t="s">
        <v>476</v>
      </c>
      <c r="G49" s="41" t="n">
        <v>1</v>
      </c>
      <c r="H49" s="42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3.3" outlineLevel="0" r="50">
      <c r="A50" s="39" t="s">
        <v>214</v>
      </c>
      <c r="B50" s="39" t="s">
        <v>130</v>
      </c>
      <c r="C50" s="40" t="n">
        <v>460</v>
      </c>
      <c r="D50" s="40" t="n">
        <v>1200</v>
      </c>
      <c r="E50" s="40" t="n">
        <v>13381</v>
      </c>
      <c r="F50" s="39" t="s">
        <v>131</v>
      </c>
      <c r="G50" s="41" t="n">
        <v>1</v>
      </c>
      <c r="H50" s="42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3.3" outlineLevel="0" r="51">
      <c r="A51" s="39" t="s">
        <v>197</v>
      </c>
      <c r="B51" s="39" t="s">
        <v>119</v>
      </c>
      <c r="C51" s="40" t="n">
        <v>4</v>
      </c>
      <c r="D51" s="40" t="n">
        <v>8</v>
      </c>
      <c r="E51" s="40" t="n">
        <v>49</v>
      </c>
      <c r="F51" s="39" t="s">
        <v>120</v>
      </c>
      <c r="G51" s="41" t="n">
        <v>1</v>
      </c>
      <c r="H51" s="42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3.3" outlineLevel="0" r="52">
      <c r="A52" s="39" t="s">
        <v>339</v>
      </c>
      <c r="B52" s="39" t="s">
        <v>62</v>
      </c>
      <c r="C52" s="40" t="n">
        <v>96</v>
      </c>
      <c r="D52" s="40" t="n">
        <v>384</v>
      </c>
      <c r="E52" s="40" t="n">
        <v>3744</v>
      </c>
      <c r="F52" s="39" t="s">
        <v>439</v>
      </c>
      <c r="G52" s="41" t="n">
        <v>1</v>
      </c>
      <c r="H52" s="42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3.3" outlineLevel="0" r="53">
      <c r="A53" s="39" t="s">
        <v>323</v>
      </c>
      <c r="B53" s="39" t="s">
        <v>538</v>
      </c>
      <c r="C53" s="40" t="n">
        <v>102</v>
      </c>
      <c r="D53" s="40" t="n">
        <v>404</v>
      </c>
      <c r="E53" s="40" t="n">
        <v>4202</v>
      </c>
      <c r="F53" s="39" t="s">
        <v>49</v>
      </c>
      <c r="G53" s="41" t="n">
        <v>1</v>
      </c>
      <c r="H53" s="42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3.3" outlineLevel="0" r="54">
      <c r="A54" s="39" t="s">
        <v>488</v>
      </c>
      <c r="B54" s="39" t="s">
        <v>529</v>
      </c>
      <c r="C54" s="40" t="n">
        <v>42</v>
      </c>
      <c r="D54" s="40" t="n">
        <v>2040</v>
      </c>
      <c r="E54" s="40" t="n">
        <v>62964</v>
      </c>
      <c r="F54" s="39" t="s">
        <v>49</v>
      </c>
      <c r="G54" s="41" t="n">
        <v>1</v>
      </c>
      <c r="H54" s="42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3.3" outlineLevel="0" r="55">
      <c r="A55" s="39" t="s">
        <v>182</v>
      </c>
      <c r="B55" s="39" t="s">
        <v>59</v>
      </c>
      <c r="C55" s="40" t="n">
        <v>1010</v>
      </c>
      <c r="D55" s="40" t="n">
        <v>2770</v>
      </c>
      <c r="E55" s="40" t="n">
        <v>22264</v>
      </c>
      <c r="F55" s="39" t="s">
        <v>542</v>
      </c>
      <c r="G55" s="41" t="n">
        <v>1</v>
      </c>
      <c r="H55" s="42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3.3" outlineLevel="0" r="56">
      <c r="A56" s="39" t="s">
        <v>93</v>
      </c>
      <c r="B56" s="39" t="s">
        <v>59</v>
      </c>
      <c r="C56" s="40" t="n">
        <v>568</v>
      </c>
      <c r="D56" s="40" t="n">
        <v>2896</v>
      </c>
      <c r="E56" s="40" t="n">
        <v>30987</v>
      </c>
      <c r="F56" s="39" t="s">
        <v>542</v>
      </c>
      <c r="G56" s="41" t="n">
        <v>1</v>
      </c>
      <c r="H56" s="42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3.3" outlineLevel="0" r="57">
      <c r="A57" s="39" t="s">
        <v>516</v>
      </c>
      <c r="B57" s="39" t="s">
        <v>66</v>
      </c>
      <c r="C57" s="40" t="n">
        <v>-1</v>
      </c>
      <c r="D57" s="40" t="n">
        <v>1</v>
      </c>
      <c r="E57" s="40" t="n">
        <v>-1</v>
      </c>
      <c r="F57" s="39" t="s">
        <v>476</v>
      </c>
      <c r="G57" s="41" t="n">
        <v>1</v>
      </c>
      <c r="H57" s="42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3.3" outlineLevel="0" r="58">
      <c r="A58" s="39" t="s">
        <v>415</v>
      </c>
      <c r="B58" s="39" t="s">
        <v>66</v>
      </c>
      <c r="C58" s="40" t="n">
        <v>-1</v>
      </c>
      <c r="D58" s="40" t="n">
        <v>1</v>
      </c>
      <c r="E58" s="40" t="n">
        <v>-1</v>
      </c>
      <c r="F58" s="39" t="s">
        <v>476</v>
      </c>
      <c r="G58" s="41" t="n">
        <v>1</v>
      </c>
      <c r="H58" s="42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3.3" outlineLevel="0" r="59">
      <c r="A59" s="39" t="s">
        <v>289</v>
      </c>
      <c r="B59" s="39" t="s">
        <v>100</v>
      </c>
      <c r="C59" s="40" t="n">
        <v>1</v>
      </c>
      <c r="D59" s="40" t="n">
        <v>1</v>
      </c>
      <c r="E59" s="40" t="n">
        <v>4</v>
      </c>
      <c r="F59" s="39" t="s">
        <v>520</v>
      </c>
      <c r="G59" s="41" t="n">
        <v>1</v>
      </c>
      <c r="H59" s="42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3.3" outlineLevel="0" r="60">
      <c r="A60" s="39" t="s">
        <v>271</v>
      </c>
      <c r="B60" s="39" t="s">
        <v>272</v>
      </c>
      <c r="C60" s="40" t="n">
        <v>168</v>
      </c>
      <c r="D60" s="40" t="n">
        <v>168</v>
      </c>
      <c r="E60" s="40" t="n">
        <v>947520</v>
      </c>
      <c r="F60" s="39" t="s">
        <v>273</v>
      </c>
      <c r="G60" s="41" t="n">
        <v>1</v>
      </c>
      <c r="H60" s="42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3.3" outlineLevel="0" r="61">
      <c r="A61" s="39" t="s">
        <v>99</v>
      </c>
      <c r="B61" s="39" t="s">
        <v>100</v>
      </c>
      <c r="C61" s="40" t="n">
        <v>2</v>
      </c>
      <c r="D61" s="40" t="n">
        <v>2</v>
      </c>
      <c r="E61" s="40" t="n">
        <v>8</v>
      </c>
      <c r="F61" s="39" t="s">
        <v>520</v>
      </c>
      <c r="G61" s="41" t="n">
        <v>1</v>
      </c>
      <c r="H61" s="42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3.3" outlineLevel="0" r="62">
      <c r="A62" s="39" t="s">
        <v>157</v>
      </c>
      <c r="B62" s="39" t="s">
        <v>100</v>
      </c>
      <c r="C62" s="40" t="n">
        <v>1</v>
      </c>
      <c r="D62" s="40" t="n">
        <v>1</v>
      </c>
      <c r="E62" s="40" t="n">
        <v>4</v>
      </c>
      <c r="F62" s="39" t="s">
        <v>520</v>
      </c>
      <c r="G62" s="41" t="n">
        <v>1</v>
      </c>
      <c r="H62" s="42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3.3" outlineLevel="0" r="63">
      <c r="A63" s="39" t="s">
        <v>443</v>
      </c>
      <c r="B63" s="39" t="s">
        <v>100</v>
      </c>
      <c r="C63" s="40" t="n">
        <v>69</v>
      </c>
      <c r="D63" s="40" t="n">
        <v>89</v>
      </c>
      <c r="E63" s="40" t="n">
        <v>716</v>
      </c>
      <c r="F63" s="39" t="s">
        <v>520</v>
      </c>
      <c r="G63" s="41" t="n">
        <v>1</v>
      </c>
      <c r="H63" s="42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3.3" outlineLevel="0" r="64">
      <c r="A64" s="39" t="s">
        <v>236</v>
      </c>
      <c r="B64" s="39" t="s">
        <v>46</v>
      </c>
      <c r="C64" s="40" t="n">
        <v>106</v>
      </c>
      <c r="D64" s="40" t="n">
        <v>356</v>
      </c>
      <c r="E64" s="40" t="n">
        <v>3072</v>
      </c>
      <c r="F64" s="39" t="s">
        <v>515</v>
      </c>
      <c r="G64" s="41" t="n">
        <v>0.9998</v>
      </c>
      <c r="H64" s="42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3.3" outlineLevel="0" r="65">
      <c r="A65" s="39" t="s">
        <v>316</v>
      </c>
      <c r="B65" s="39" t="s">
        <v>46</v>
      </c>
      <c r="C65" s="40" t="n">
        <v>54</v>
      </c>
      <c r="D65" s="40" t="n">
        <v>108</v>
      </c>
      <c r="E65" s="40" t="n">
        <v>771</v>
      </c>
      <c r="F65" s="39" t="s">
        <v>515</v>
      </c>
      <c r="G65" s="41" t="n">
        <v>0.9995</v>
      </c>
      <c r="H65" s="42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3.3" outlineLevel="0" r="66">
      <c r="A66" s="39" t="s">
        <v>190</v>
      </c>
      <c r="B66" s="39" t="s">
        <v>51</v>
      </c>
      <c r="C66" s="40" t="n">
        <v>8</v>
      </c>
      <c r="D66" s="40" t="n">
        <v>16</v>
      </c>
      <c r="E66" s="40" t="n">
        <v>98</v>
      </c>
      <c r="F66" s="39" t="s">
        <v>440</v>
      </c>
      <c r="G66" s="41" t="n">
        <v>0.999</v>
      </c>
      <c r="H66" s="42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3.3" outlineLevel="0" r="67">
      <c r="A67" s="39" t="s">
        <v>83</v>
      </c>
      <c r="B67" s="39" t="s">
        <v>84</v>
      </c>
      <c r="C67" s="40" t="n">
        <v>64</v>
      </c>
      <c r="D67" s="40" t="n">
        <v>128</v>
      </c>
      <c r="E67" s="40" t="n">
        <v>870</v>
      </c>
      <c r="F67" s="39" t="s">
        <v>445</v>
      </c>
      <c r="G67" s="41" t="n">
        <v>0.999</v>
      </c>
      <c r="H67" s="42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3.3" outlineLevel="0" r="68">
      <c r="A68" s="39" t="s">
        <v>401</v>
      </c>
      <c r="B68" s="39" t="s">
        <v>46</v>
      </c>
      <c r="C68" s="40" t="n">
        <v>44</v>
      </c>
      <c r="D68" s="40" t="n">
        <v>164</v>
      </c>
      <c r="E68" s="40" t="n">
        <v>1576</v>
      </c>
      <c r="F68" s="39" t="s">
        <v>515</v>
      </c>
      <c r="G68" s="41" t="n">
        <v>0.9988</v>
      </c>
      <c r="H68" s="42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3.3" outlineLevel="0" r="69">
      <c r="A69" s="39" t="s">
        <v>243</v>
      </c>
      <c r="B69" s="39" t="s">
        <v>162</v>
      </c>
      <c r="C69" s="40" t="n">
        <v>226</v>
      </c>
      <c r="D69" s="40" t="n">
        <v>904</v>
      </c>
      <c r="E69" s="40" t="n">
        <v>8885</v>
      </c>
      <c r="F69" s="39" t="s">
        <v>131</v>
      </c>
      <c r="G69" s="41" t="n">
        <v>0.9987</v>
      </c>
      <c r="H69" s="42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3.3" outlineLevel="0" r="70">
      <c r="A70" s="39" t="s">
        <v>110</v>
      </c>
      <c r="B70" s="39" t="s">
        <v>46</v>
      </c>
      <c r="C70" s="40" t="n">
        <v>7</v>
      </c>
      <c r="D70" s="40" t="n">
        <v>14</v>
      </c>
      <c r="E70" s="40" t="n">
        <v>58</v>
      </c>
      <c r="F70" s="39" t="s">
        <v>515</v>
      </c>
      <c r="G70" s="41" t="n">
        <v>0.9986</v>
      </c>
      <c r="H70" s="42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3.3" outlineLevel="0" r="71">
      <c r="A71" s="39" t="s">
        <v>126</v>
      </c>
      <c r="B71" s="39" t="s">
        <v>46</v>
      </c>
      <c r="C71" s="40" t="n">
        <v>104</v>
      </c>
      <c r="D71" s="40" t="n">
        <v>416</v>
      </c>
      <c r="E71" s="40" t="n">
        <v>3257</v>
      </c>
      <c r="F71" s="39" t="s">
        <v>515</v>
      </c>
      <c r="G71" s="41" t="n">
        <v>0.9986</v>
      </c>
      <c r="H71" s="42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3.3" outlineLevel="0" r="72">
      <c r="A72" s="39" t="s">
        <v>94</v>
      </c>
      <c r="B72" s="39" t="s">
        <v>46</v>
      </c>
      <c r="C72" s="40" t="n">
        <v>20</v>
      </c>
      <c r="D72" s="40" t="n">
        <v>120</v>
      </c>
      <c r="E72" s="40" t="n">
        <v>1428</v>
      </c>
      <c r="F72" s="39" t="s">
        <v>515</v>
      </c>
      <c r="G72" s="41" t="n">
        <v>0.9986</v>
      </c>
      <c r="H72" s="42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3.3" outlineLevel="0" r="73">
      <c r="A73" s="39" t="s">
        <v>105</v>
      </c>
      <c r="B73" s="39" t="s">
        <v>46</v>
      </c>
      <c r="C73" s="40" t="n">
        <v>124</v>
      </c>
      <c r="D73" s="40" t="n">
        <v>248</v>
      </c>
      <c r="E73" s="40" t="n">
        <v>1771</v>
      </c>
      <c r="F73" s="39" t="s">
        <v>515</v>
      </c>
      <c r="G73" s="41" t="n">
        <v>0.9986</v>
      </c>
      <c r="H73" s="42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3.3" outlineLevel="0" r="74">
      <c r="A74" s="39" t="s">
        <v>241</v>
      </c>
      <c r="B74" s="39" t="s">
        <v>43</v>
      </c>
      <c r="C74" s="40" t="n">
        <v>14</v>
      </c>
      <c r="D74" s="40" t="n">
        <v>28</v>
      </c>
      <c r="E74" s="40" t="n">
        <v>-1</v>
      </c>
      <c r="F74" s="39" t="s">
        <v>442</v>
      </c>
      <c r="G74" s="41" t="n">
        <v>0.9985</v>
      </c>
      <c r="H74" s="42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3.3" outlineLevel="0" r="75">
      <c r="A75" s="39" t="s">
        <v>154</v>
      </c>
      <c r="B75" s="39" t="s">
        <v>59</v>
      </c>
      <c r="C75" s="40" t="n">
        <v>518</v>
      </c>
      <c r="D75" s="40" t="n">
        <v>2072</v>
      </c>
      <c r="E75" s="40" t="n">
        <v>17195</v>
      </c>
      <c r="F75" s="39" t="s">
        <v>542</v>
      </c>
      <c r="G75" s="41" t="n">
        <v>0.9983</v>
      </c>
      <c r="H75" s="42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3.3" outlineLevel="0" r="76">
      <c r="A76" s="39" t="s">
        <v>215</v>
      </c>
      <c r="B76" s="39" t="s">
        <v>59</v>
      </c>
      <c r="C76" s="40" t="n">
        <v>118</v>
      </c>
      <c r="D76" s="40" t="n">
        <v>472</v>
      </c>
      <c r="E76" s="40" t="n">
        <v>5475</v>
      </c>
      <c r="F76" s="39" t="s">
        <v>542</v>
      </c>
      <c r="G76" s="41" t="n">
        <v>0.9983</v>
      </c>
      <c r="H76" s="42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3.3" outlineLevel="0" r="77">
      <c r="A77" s="39" t="s">
        <v>50</v>
      </c>
      <c r="B77" s="39" t="s">
        <v>51</v>
      </c>
      <c r="C77" s="40" t="n">
        <v>8</v>
      </c>
      <c r="D77" s="40" t="n">
        <v>32</v>
      </c>
      <c r="E77" s="40" t="n">
        <v>294</v>
      </c>
      <c r="F77" s="39" t="s">
        <v>440</v>
      </c>
      <c r="G77" s="41" t="n">
        <v>0.9979</v>
      </c>
      <c r="H77" s="42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3.3" outlineLevel="0" r="78">
      <c r="A78" s="39" t="s">
        <v>96</v>
      </c>
      <c r="B78" s="39" t="s">
        <v>46</v>
      </c>
      <c r="C78" s="40" t="n">
        <v>160</v>
      </c>
      <c r="D78" s="40" t="n">
        <v>320</v>
      </c>
      <c r="E78" s="40" t="n">
        <v>2240</v>
      </c>
      <c r="F78" s="39" t="s">
        <v>515</v>
      </c>
      <c r="G78" s="41" t="n">
        <v>0.9972</v>
      </c>
      <c r="H78" s="42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3.3" outlineLevel="0" r="79">
      <c r="A79" s="39" t="s">
        <v>407</v>
      </c>
      <c r="B79" s="39" t="s">
        <v>51</v>
      </c>
      <c r="C79" s="40" t="n">
        <v>8</v>
      </c>
      <c r="D79" s="40" t="n">
        <v>32</v>
      </c>
      <c r="E79" s="40" t="n">
        <v>294</v>
      </c>
      <c r="F79" s="39" t="s">
        <v>440</v>
      </c>
      <c r="G79" s="41" t="n">
        <v>0.9972</v>
      </c>
      <c r="H79" s="42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3.3" outlineLevel="0" r="80">
      <c r="A80" s="39" t="s">
        <v>177</v>
      </c>
      <c r="B80" s="39" t="s">
        <v>43</v>
      </c>
      <c r="C80" s="40" t="n">
        <v>368</v>
      </c>
      <c r="D80" s="40" t="n">
        <v>1704</v>
      </c>
      <c r="E80" s="40" t="n">
        <v>10088</v>
      </c>
      <c r="F80" s="39" t="s">
        <v>442</v>
      </c>
      <c r="G80" s="41" t="n">
        <v>0.9971</v>
      </c>
      <c r="H80" s="42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3.3" outlineLevel="0" r="81">
      <c r="A81" s="39" t="s">
        <v>163</v>
      </c>
      <c r="B81" s="39" t="s">
        <v>62</v>
      </c>
      <c r="C81" s="40" t="n">
        <v>808</v>
      </c>
      <c r="D81" s="40" t="n">
        <v>4784</v>
      </c>
      <c r="E81" s="40" t="n">
        <v>37937</v>
      </c>
      <c r="F81" s="39" t="s">
        <v>439</v>
      </c>
      <c r="G81" s="41" t="n">
        <v>0.9971</v>
      </c>
      <c r="H81" s="42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3.3" outlineLevel="0" r="82">
      <c r="A82" s="39" t="s">
        <v>114</v>
      </c>
      <c r="B82" s="39" t="s">
        <v>115</v>
      </c>
      <c r="C82" s="40" t="n">
        <v>90</v>
      </c>
      <c r="D82" s="40" t="n">
        <v>90</v>
      </c>
      <c r="E82" s="40" t="n">
        <v>548</v>
      </c>
      <c r="F82" s="39" t="s">
        <v>442</v>
      </c>
      <c r="G82" s="41" t="n">
        <v>0.997</v>
      </c>
      <c r="H82" s="42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3.3" outlineLevel="0" r="83">
      <c r="A83" s="39" t="s">
        <v>391</v>
      </c>
      <c r="B83" s="39" t="s">
        <v>59</v>
      </c>
      <c r="C83" s="40" t="n">
        <v>180</v>
      </c>
      <c r="D83" s="40" t="n">
        <v>880</v>
      </c>
      <c r="E83" s="40" t="n">
        <v>9592</v>
      </c>
      <c r="F83" s="39" t="s">
        <v>542</v>
      </c>
      <c r="G83" s="41" t="n">
        <v>0.9966</v>
      </c>
      <c r="H83" s="42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3.3" outlineLevel="0" r="84">
      <c r="A84" s="39" t="s">
        <v>463</v>
      </c>
      <c r="B84" s="39" t="s">
        <v>46</v>
      </c>
      <c r="C84" s="40" t="n">
        <v>10</v>
      </c>
      <c r="D84" s="40" t="n">
        <v>40</v>
      </c>
      <c r="E84" s="40" t="n">
        <v>450</v>
      </c>
      <c r="F84" s="39" t="s">
        <v>515</v>
      </c>
      <c r="G84" s="41" t="n">
        <v>0.9966</v>
      </c>
      <c r="H84" s="42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3.3" outlineLevel="0" r="85">
      <c r="A85" s="39" t="s">
        <v>423</v>
      </c>
      <c r="B85" s="39" t="s">
        <v>43</v>
      </c>
      <c r="C85" s="40" t="n">
        <v>14</v>
      </c>
      <c r="D85" s="40" t="n">
        <v>14</v>
      </c>
      <c r="E85" s="40" t="n">
        <v>114</v>
      </c>
      <c r="F85" s="39" t="s">
        <v>442</v>
      </c>
      <c r="G85" s="41" t="n">
        <v>0.9965</v>
      </c>
      <c r="H85" s="42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3.3" outlineLevel="0" r="86">
      <c r="A86" s="39" t="s">
        <v>265</v>
      </c>
      <c r="B86" s="39" t="s">
        <v>84</v>
      </c>
      <c r="C86" s="40" t="n">
        <v>64</v>
      </c>
      <c r="D86" s="40" t="n">
        <v>128</v>
      </c>
      <c r="E86" s="40" t="n">
        <v>870</v>
      </c>
      <c r="F86" s="39" t="s">
        <v>445</v>
      </c>
      <c r="G86" s="41" t="n">
        <v>0.9962</v>
      </c>
      <c r="H86" s="42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3.3" outlineLevel="0" r="87">
      <c r="A87" s="39" t="s">
        <v>221</v>
      </c>
      <c r="B87" s="39" t="s">
        <v>62</v>
      </c>
      <c r="C87" s="40" t="n">
        <v>586</v>
      </c>
      <c r="D87" s="40" t="n">
        <v>2129</v>
      </c>
      <c r="E87" s="40" t="n">
        <v>17032</v>
      </c>
      <c r="F87" s="39" t="s">
        <v>439</v>
      </c>
      <c r="G87" s="41" t="n">
        <v>0.9956</v>
      </c>
      <c r="H87" s="42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3.3" outlineLevel="0" r="88">
      <c r="A88" s="39" t="s">
        <v>332</v>
      </c>
      <c r="B88" s="39" t="s">
        <v>184</v>
      </c>
      <c r="C88" s="40" t="n">
        <v>12</v>
      </c>
      <c r="D88" s="40" t="n">
        <v>12</v>
      </c>
      <c r="E88" s="40" t="n">
        <v>43</v>
      </c>
      <c r="F88" s="39" t="s">
        <v>185</v>
      </c>
      <c r="G88" s="41" t="n">
        <v>0.9955</v>
      </c>
      <c r="H88" s="42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3.3" outlineLevel="0" r="89">
      <c r="A89" s="39" t="s">
        <v>178</v>
      </c>
      <c r="B89" s="39" t="s">
        <v>59</v>
      </c>
      <c r="C89" s="40" t="n">
        <v>55</v>
      </c>
      <c r="D89" s="40" t="n">
        <v>220</v>
      </c>
      <c r="E89" s="40" t="n">
        <v>2246</v>
      </c>
      <c r="F89" s="39" t="s">
        <v>542</v>
      </c>
      <c r="G89" s="41" t="n">
        <v>0.9954</v>
      </c>
      <c r="H89" s="42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3.3" outlineLevel="0" r="90">
      <c r="A90" s="39" t="s">
        <v>448</v>
      </c>
      <c r="B90" s="39" t="s">
        <v>43</v>
      </c>
      <c r="C90" s="40" t="n">
        <v>152</v>
      </c>
      <c r="D90" s="40" t="n">
        <v>344</v>
      </c>
      <c r="E90" s="40" t="n">
        <v>4150</v>
      </c>
      <c r="F90" s="39" t="s">
        <v>442</v>
      </c>
      <c r="G90" s="41" t="n">
        <v>0.9949</v>
      </c>
      <c r="H90" s="42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3.3" outlineLevel="0" r="91">
      <c r="A91" s="39" t="s">
        <v>56</v>
      </c>
      <c r="B91" s="39" t="s">
        <v>51</v>
      </c>
      <c r="C91" s="40" t="n">
        <v>6</v>
      </c>
      <c r="D91" s="40" t="n">
        <v>12</v>
      </c>
      <c r="E91" s="40" t="n">
        <v>73</v>
      </c>
      <c r="F91" s="39" t="s">
        <v>440</v>
      </c>
      <c r="G91" s="41" t="n">
        <v>0.9947</v>
      </c>
      <c r="H91" s="42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3.3" outlineLevel="0" r="92">
      <c r="A92" s="39" t="s">
        <v>403</v>
      </c>
      <c r="B92" s="39" t="s">
        <v>128</v>
      </c>
      <c r="C92" s="40" t="n">
        <v>44</v>
      </c>
      <c r="D92" s="40" t="n">
        <v>112</v>
      </c>
      <c r="E92" s="40" t="n">
        <v>11200</v>
      </c>
      <c r="F92" s="39" t="s">
        <v>49</v>
      </c>
      <c r="G92" s="41" t="n">
        <v>0.9946</v>
      </c>
      <c r="H92" s="42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3.3" outlineLevel="0" r="93">
      <c r="A93" s="39" t="s">
        <v>139</v>
      </c>
      <c r="B93" s="39" t="s">
        <v>62</v>
      </c>
      <c r="C93" s="40" t="n">
        <v>8</v>
      </c>
      <c r="D93" s="40" t="n">
        <v>32</v>
      </c>
      <c r="E93" s="40" t="n">
        <v>294</v>
      </c>
      <c r="F93" s="39" t="s">
        <v>439</v>
      </c>
      <c r="G93" s="41" t="n">
        <v>0.9943</v>
      </c>
      <c r="H93" s="42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3.3" outlineLevel="0" r="94">
      <c r="A94" s="39" t="s">
        <v>376</v>
      </c>
      <c r="B94" s="39" t="s">
        <v>59</v>
      </c>
      <c r="C94" s="40" t="n">
        <v>62</v>
      </c>
      <c r="D94" s="40" t="n">
        <v>248</v>
      </c>
      <c r="E94" s="40" t="n">
        <v>2186</v>
      </c>
      <c r="F94" s="39" t="s">
        <v>542</v>
      </c>
      <c r="G94" s="41" t="n">
        <v>0.9935</v>
      </c>
      <c r="H94" s="42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3.3" outlineLevel="0" r="95">
      <c r="A95" s="39" t="s">
        <v>361</v>
      </c>
      <c r="B95" s="39" t="s">
        <v>43</v>
      </c>
      <c r="C95" s="40" t="n">
        <v>436</v>
      </c>
      <c r="D95" s="40" t="n">
        <v>2320</v>
      </c>
      <c r="E95" s="40" t="n">
        <v>19534</v>
      </c>
      <c r="F95" s="39" t="s">
        <v>442</v>
      </c>
      <c r="G95" s="41" t="n">
        <v>0.9929</v>
      </c>
      <c r="H95" s="42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3.3" outlineLevel="0" r="96">
      <c r="A96" s="39" t="s">
        <v>101</v>
      </c>
      <c r="B96" s="39" t="s">
        <v>62</v>
      </c>
      <c r="C96" s="40" t="n">
        <v>68</v>
      </c>
      <c r="D96" s="40" t="n">
        <v>136</v>
      </c>
      <c r="E96" s="40" t="n">
        <v>1474</v>
      </c>
      <c r="F96" s="39" t="s">
        <v>439</v>
      </c>
      <c r="G96" s="41" t="n">
        <v>0.9926</v>
      </c>
      <c r="H96" s="42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3.3" outlineLevel="0" r="97">
      <c r="A97" s="39" t="s">
        <v>347</v>
      </c>
      <c r="B97" s="39" t="s">
        <v>46</v>
      </c>
      <c r="C97" s="40" t="n">
        <v>84</v>
      </c>
      <c r="D97" s="40" t="n">
        <v>168</v>
      </c>
      <c r="E97" s="40" t="n">
        <v>1331</v>
      </c>
      <c r="F97" s="39" t="s">
        <v>515</v>
      </c>
      <c r="G97" s="41" t="n">
        <v>0.9922</v>
      </c>
      <c r="H97" s="42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3.3" outlineLevel="0" r="98">
      <c r="A98" s="39" t="s">
        <v>462</v>
      </c>
      <c r="B98" s="39" t="s">
        <v>43</v>
      </c>
      <c r="C98" s="40" t="n">
        <v>64</v>
      </c>
      <c r="D98" s="40" t="n">
        <v>384</v>
      </c>
      <c r="E98" s="40" t="n">
        <v>6587</v>
      </c>
      <c r="F98" s="39" t="s">
        <v>442</v>
      </c>
      <c r="G98" s="41" t="n">
        <v>0.9921</v>
      </c>
      <c r="H98" s="42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3.3" outlineLevel="0" r="99">
      <c r="A99" s="39" t="s">
        <v>319</v>
      </c>
      <c r="B99" s="39" t="s">
        <v>74</v>
      </c>
      <c r="C99" s="40" t="n">
        <v>288</v>
      </c>
      <c r="D99" s="40" t="n">
        <v>1498</v>
      </c>
      <c r="E99" s="40" t="n">
        <v>13961</v>
      </c>
      <c r="F99" s="39" t="s">
        <v>75</v>
      </c>
      <c r="G99" s="41" t="n">
        <v>0.992</v>
      </c>
      <c r="H99" s="42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3.3" outlineLevel="0" r="100">
      <c r="A100" s="39" t="s">
        <v>148</v>
      </c>
      <c r="B100" s="39" t="s">
        <v>119</v>
      </c>
      <c r="C100" s="40" t="n">
        <v>62</v>
      </c>
      <c r="D100" s="40" t="n">
        <v>248</v>
      </c>
      <c r="E100" s="40" t="n">
        <v>2714</v>
      </c>
      <c r="F100" s="39" t="s">
        <v>120</v>
      </c>
      <c r="G100" s="41" t="n">
        <v>0.9917</v>
      </c>
      <c r="H100" s="42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3.3" outlineLevel="0" r="101">
      <c r="A101" s="39" t="s">
        <v>533</v>
      </c>
      <c r="B101" s="39" t="s">
        <v>74</v>
      </c>
      <c r="C101" s="43"/>
      <c r="D101" s="43" t="n">
        <v>1</v>
      </c>
      <c r="E101" s="43"/>
      <c r="F101" s="39" t="s">
        <v>75</v>
      </c>
      <c r="G101" s="41" t="n">
        <v>0.9912</v>
      </c>
      <c r="H101" s="42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3.3" outlineLevel="0" r="102">
      <c r="A102" s="39" t="s">
        <v>270</v>
      </c>
      <c r="B102" s="39" t="s">
        <v>43</v>
      </c>
      <c r="C102" s="40" t="n">
        <v>286</v>
      </c>
      <c r="D102" s="40" t="n">
        <v>1144</v>
      </c>
      <c r="E102" s="40" t="n">
        <v>8471</v>
      </c>
      <c r="F102" s="39" t="s">
        <v>442</v>
      </c>
      <c r="G102" s="41" t="n">
        <v>0.9911</v>
      </c>
      <c r="H102" s="42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3.3" outlineLevel="0" r="103">
      <c r="A103" s="39" t="s">
        <v>398</v>
      </c>
      <c r="B103" s="39" t="s">
        <v>43</v>
      </c>
      <c r="C103" s="40" t="n">
        <v>64</v>
      </c>
      <c r="D103" s="40" t="n">
        <v>384</v>
      </c>
      <c r="E103" s="40" t="n">
        <v>6587</v>
      </c>
      <c r="F103" s="39" t="s">
        <v>442</v>
      </c>
      <c r="G103" s="41" t="n">
        <v>0.9911</v>
      </c>
      <c r="H103" s="42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3.3" outlineLevel="0" r="104">
      <c r="A104" s="39" t="s">
        <v>383</v>
      </c>
      <c r="B104" s="39" t="s">
        <v>46</v>
      </c>
      <c r="C104" s="40" t="n">
        <v>37</v>
      </c>
      <c r="D104" s="40" t="n">
        <v>296</v>
      </c>
      <c r="E104" s="40" t="n">
        <v>1924</v>
      </c>
      <c r="F104" s="39" t="s">
        <v>515</v>
      </c>
      <c r="G104" s="41" t="n">
        <v>0.991</v>
      </c>
      <c r="H104" s="42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3.3" outlineLevel="0" r="105">
      <c r="A105" s="39" t="s">
        <v>362</v>
      </c>
      <c r="B105" s="39" t="s">
        <v>275</v>
      </c>
      <c r="C105" s="40" t="n">
        <v>82</v>
      </c>
      <c r="D105" s="40" t="n">
        <v>82</v>
      </c>
      <c r="E105" s="40" t="n">
        <v>-1</v>
      </c>
      <c r="F105" s="39" t="s">
        <v>474</v>
      </c>
      <c r="G105" s="41" t="n">
        <v>0.9907</v>
      </c>
      <c r="H105" s="42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3.3" outlineLevel="0" r="106">
      <c r="A106" s="39" t="s">
        <v>513</v>
      </c>
      <c r="B106" s="39" t="s">
        <v>74</v>
      </c>
      <c r="C106" s="40" t="n">
        <v>2</v>
      </c>
      <c r="D106" s="40" t="n">
        <v>8</v>
      </c>
      <c r="E106" s="40" t="n">
        <v>96</v>
      </c>
      <c r="F106" s="39" t="s">
        <v>75</v>
      </c>
      <c r="G106" s="41" t="n">
        <v>0.9957</v>
      </c>
      <c r="H106" s="42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3.3" outlineLevel="0" r="107">
      <c r="A107" s="39" t="s">
        <v>300</v>
      </c>
      <c r="B107" s="39" t="s">
        <v>272</v>
      </c>
      <c r="C107" s="40" t="n">
        <v>96</v>
      </c>
      <c r="D107" s="40" t="n">
        <v>96</v>
      </c>
      <c r="E107" s="40" t="n">
        <v>541440</v>
      </c>
      <c r="F107" s="39" t="s">
        <v>273</v>
      </c>
      <c r="G107" s="41" t="n">
        <v>0.9897</v>
      </c>
      <c r="H107" s="42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3.3" outlineLevel="0" r="108">
      <c r="A108" s="39" t="s">
        <v>187</v>
      </c>
      <c r="B108" s="39" t="s">
        <v>48</v>
      </c>
      <c r="C108" s="40" t="n">
        <v>288</v>
      </c>
      <c r="D108" s="40" t="n">
        <v>1152</v>
      </c>
      <c r="E108" s="40" t="n">
        <v>16531</v>
      </c>
      <c r="F108" s="39" t="s">
        <v>49</v>
      </c>
      <c r="G108" s="41" t="n">
        <v>1</v>
      </c>
      <c r="H108" s="42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3.3" outlineLevel="0" r="109">
      <c r="A109" s="39" t="s">
        <v>98</v>
      </c>
      <c r="B109" s="39" t="s">
        <v>59</v>
      </c>
      <c r="C109" s="40" t="n">
        <v>145</v>
      </c>
      <c r="D109" s="40" t="n">
        <v>580</v>
      </c>
      <c r="E109" s="40" t="n">
        <v>8390</v>
      </c>
      <c r="F109" s="39" t="s">
        <v>542</v>
      </c>
      <c r="G109" s="41" t="n">
        <v>0.9897</v>
      </c>
      <c r="H109" s="42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3.3" outlineLevel="0" r="110">
      <c r="A110" s="39" t="s">
        <v>71</v>
      </c>
      <c r="B110" s="39" t="s">
        <v>59</v>
      </c>
      <c r="C110" s="40" t="n">
        <v>1548</v>
      </c>
      <c r="D110" s="40" t="n">
        <v>6192</v>
      </c>
      <c r="E110" s="40" t="n">
        <v>63963</v>
      </c>
      <c r="F110" s="39" t="s">
        <v>542</v>
      </c>
      <c r="G110" s="41" t="n">
        <v>0.9896</v>
      </c>
      <c r="H110" s="42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3.3" outlineLevel="0" r="111">
      <c r="A111" s="39" t="s">
        <v>477</v>
      </c>
      <c r="B111" s="39" t="s">
        <v>200</v>
      </c>
      <c r="C111" s="40" t="n">
        <v>12</v>
      </c>
      <c r="D111" s="40" t="n">
        <v>48</v>
      </c>
      <c r="E111" s="40" t="n">
        <v>346</v>
      </c>
      <c r="F111" s="39" t="s">
        <v>201</v>
      </c>
      <c r="G111" s="41" t="n">
        <v>0.9895</v>
      </c>
      <c r="H111" s="42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3.3" outlineLevel="0" r="112">
      <c r="A112" s="39" t="s">
        <v>216</v>
      </c>
      <c r="B112" s="39" t="s">
        <v>200</v>
      </c>
      <c r="C112" s="40" t="n">
        <v>64</v>
      </c>
      <c r="D112" s="40" t="n">
        <v>128</v>
      </c>
      <c r="E112" s="40" t="n">
        <v>481</v>
      </c>
      <c r="F112" s="39" t="s">
        <v>201</v>
      </c>
      <c r="G112" s="41" t="n">
        <v>0.9888</v>
      </c>
      <c r="H112" s="42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3.3" outlineLevel="0" r="113">
      <c r="A113" s="39" t="s">
        <v>261</v>
      </c>
      <c r="B113" s="39" t="s">
        <v>184</v>
      </c>
      <c r="C113" s="40" t="n">
        <v>20</v>
      </c>
      <c r="D113" s="40" t="n">
        <v>20</v>
      </c>
      <c r="E113" s="40" t="n">
        <v>144</v>
      </c>
      <c r="F113" s="39" t="s">
        <v>185</v>
      </c>
      <c r="G113" s="41" t="n">
        <v>0.9886</v>
      </c>
      <c r="H113" s="42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3.3" outlineLevel="0" r="114">
      <c r="A114" s="39" t="s">
        <v>171</v>
      </c>
      <c r="B114" s="39" t="s">
        <v>74</v>
      </c>
      <c r="C114" s="40" t="n">
        <v>186</v>
      </c>
      <c r="D114" s="40" t="n">
        <v>854</v>
      </c>
      <c r="E114" s="40" t="n">
        <v>7276</v>
      </c>
      <c r="F114" s="39" t="s">
        <v>75</v>
      </c>
      <c r="G114" s="41" t="n">
        <v>0.9885</v>
      </c>
      <c r="H114" s="42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3.3" outlineLevel="0" r="115">
      <c r="A115" s="39" t="s">
        <v>394</v>
      </c>
      <c r="B115" s="39" t="s">
        <v>184</v>
      </c>
      <c r="C115" s="40" t="n">
        <v>120</v>
      </c>
      <c r="D115" s="40" t="n">
        <v>120</v>
      </c>
      <c r="E115" s="40" t="n">
        <v>866</v>
      </c>
      <c r="F115" s="39" t="s">
        <v>185</v>
      </c>
      <c r="G115" s="41" t="n">
        <v>0.9883</v>
      </c>
      <c r="H115" s="42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3.3" outlineLevel="0" r="116">
      <c r="A116" s="39" t="s">
        <v>210</v>
      </c>
      <c r="B116" s="39" t="s">
        <v>200</v>
      </c>
      <c r="C116" s="40" t="n">
        <v>176</v>
      </c>
      <c r="D116" s="40" t="n">
        <v>704</v>
      </c>
      <c r="E116" s="40" t="n">
        <v>6758</v>
      </c>
      <c r="F116" s="39" t="s">
        <v>201</v>
      </c>
      <c r="G116" s="41" t="n">
        <v>0.9878</v>
      </c>
      <c r="H116" s="42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3.3" outlineLevel="0" r="117">
      <c r="A117" s="39" t="s">
        <v>517</v>
      </c>
      <c r="B117" s="39" t="s">
        <v>240</v>
      </c>
      <c r="C117" s="40" t="n">
        <v>228</v>
      </c>
      <c r="D117" s="40" t="n">
        <v>1168</v>
      </c>
      <c r="E117" s="40" t="n">
        <v>11535</v>
      </c>
      <c r="F117" s="39" t="s">
        <v>90</v>
      </c>
      <c r="G117" s="41" t="n">
        <v>0.9871</v>
      </c>
      <c r="H117" s="42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3.3" outlineLevel="0" r="118">
      <c r="A118" s="39" t="s">
        <v>64</v>
      </c>
      <c r="B118" s="39" t="s">
        <v>46</v>
      </c>
      <c r="C118" s="40" t="n">
        <v>64</v>
      </c>
      <c r="D118" s="40" t="n">
        <v>256</v>
      </c>
      <c r="E118" s="40" t="n">
        <v>1920</v>
      </c>
      <c r="F118" s="39" t="s">
        <v>515</v>
      </c>
      <c r="G118" s="41" t="n">
        <v>0.986</v>
      </c>
      <c r="H118" s="42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3.3" outlineLevel="0" r="119">
      <c r="A119" s="39" t="s">
        <v>239</v>
      </c>
      <c r="B119" s="39" t="s">
        <v>240</v>
      </c>
      <c r="C119" s="40" t="n">
        <v>32</v>
      </c>
      <c r="D119" s="40" t="n">
        <v>64</v>
      </c>
      <c r="E119" s="40" t="n">
        <v>0</v>
      </c>
      <c r="F119" s="39" t="s">
        <v>535</v>
      </c>
      <c r="G119" s="41" t="n">
        <v>0.9859</v>
      </c>
      <c r="H119" s="42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3.3" outlineLevel="0" r="120">
      <c r="A120" s="39" t="s">
        <v>217</v>
      </c>
      <c r="B120" s="39" t="s">
        <v>74</v>
      </c>
      <c r="C120" s="40" t="n">
        <v>88</v>
      </c>
      <c r="D120" s="40" t="n">
        <v>344</v>
      </c>
      <c r="E120" s="40" t="n">
        <v>3618</v>
      </c>
      <c r="F120" s="39" t="s">
        <v>75</v>
      </c>
      <c r="G120" s="41" t="n">
        <v>0.9857</v>
      </c>
      <c r="H120" s="42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3.3" outlineLevel="0" r="121">
      <c r="A121" s="39" t="s">
        <v>118</v>
      </c>
      <c r="B121" s="39" t="s">
        <v>119</v>
      </c>
      <c r="C121" s="40" t="n">
        <v>60</v>
      </c>
      <c r="D121" s="40" t="n">
        <v>240</v>
      </c>
      <c r="E121" s="40" t="n">
        <v>2326</v>
      </c>
      <c r="F121" s="39" t="s">
        <v>120</v>
      </c>
      <c r="G121" s="41" t="n">
        <v>0.9842</v>
      </c>
      <c r="H121" s="42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3.3" outlineLevel="0" r="122">
      <c r="A122" s="39" t="s">
        <v>133</v>
      </c>
      <c r="B122" s="39" t="s">
        <v>59</v>
      </c>
      <c r="C122" s="40" t="n">
        <v>289</v>
      </c>
      <c r="D122" s="40" t="n">
        <v>973</v>
      </c>
      <c r="E122" s="40" t="n">
        <v>8395</v>
      </c>
      <c r="F122" s="39" t="s">
        <v>542</v>
      </c>
      <c r="G122" s="41" t="n">
        <v>0.9836</v>
      </c>
      <c r="H122" s="42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3.3" outlineLevel="0" r="123">
      <c r="A123" s="39" t="s">
        <v>69</v>
      </c>
      <c r="B123" s="39" t="s">
        <v>46</v>
      </c>
      <c r="C123" s="40" t="n">
        <v>756</v>
      </c>
      <c r="D123" s="40" t="n">
        <v>3024</v>
      </c>
      <c r="E123" s="40" t="n">
        <v>26460</v>
      </c>
      <c r="F123" s="39" t="s">
        <v>515</v>
      </c>
      <c r="G123" s="41" t="n">
        <v>0.9835</v>
      </c>
      <c r="H123" s="42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3.3" outlineLevel="0" r="124">
      <c r="A124" s="39" t="s">
        <v>454</v>
      </c>
      <c r="B124" s="39" t="s">
        <v>46</v>
      </c>
      <c r="C124" s="40" t="n">
        <v>24</v>
      </c>
      <c r="D124" s="40" t="n">
        <v>96</v>
      </c>
      <c r="E124" s="40" t="n">
        <v>675</v>
      </c>
      <c r="F124" s="39" t="s">
        <v>515</v>
      </c>
      <c r="G124" s="41" t="n">
        <v>0.9834</v>
      </c>
      <c r="H124" s="42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3.3" outlineLevel="0" r="125">
      <c r="A125" s="39" t="s">
        <v>334</v>
      </c>
      <c r="B125" s="39" t="s">
        <v>59</v>
      </c>
      <c r="C125" s="40" t="n">
        <v>482</v>
      </c>
      <c r="D125" s="40" t="n">
        <v>3464</v>
      </c>
      <c r="E125" s="40" t="n">
        <v>28623</v>
      </c>
      <c r="F125" s="39" t="s">
        <v>542</v>
      </c>
      <c r="G125" s="41" t="n">
        <v>0.9827</v>
      </c>
      <c r="H125" s="42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3.3" outlineLevel="0" r="126">
      <c r="A126" s="39" t="s">
        <v>144</v>
      </c>
      <c r="B126" s="39" t="s">
        <v>115</v>
      </c>
      <c r="C126" s="40" t="n">
        <v>312</v>
      </c>
      <c r="D126" s="40" t="n">
        <v>1248</v>
      </c>
      <c r="E126" s="40" t="n">
        <v>8524</v>
      </c>
      <c r="F126" s="39" t="s">
        <v>442</v>
      </c>
      <c r="G126" s="41" t="n">
        <v>0.997</v>
      </c>
      <c r="H126" s="42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3.3" outlineLevel="0" r="127">
      <c r="A127" s="39" t="s">
        <v>134</v>
      </c>
      <c r="B127" s="39" t="s">
        <v>115</v>
      </c>
      <c r="C127" s="40" t="n">
        <v>139</v>
      </c>
      <c r="D127" s="40" t="n">
        <v>532</v>
      </c>
      <c r="E127" s="40" t="n">
        <v>5432</v>
      </c>
      <c r="F127" s="39" t="s">
        <v>442</v>
      </c>
      <c r="G127" s="41" t="n">
        <v>0.9814</v>
      </c>
      <c r="H127" s="42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3.3" outlineLevel="0" r="128">
      <c r="A128" s="39" t="s">
        <v>199</v>
      </c>
      <c r="B128" s="39" t="s">
        <v>200</v>
      </c>
      <c r="C128" s="40" t="n">
        <v>32</v>
      </c>
      <c r="D128" s="40" t="n">
        <v>64</v>
      </c>
      <c r="E128" s="40" t="n">
        <v>563</v>
      </c>
      <c r="F128" s="39" t="s">
        <v>201</v>
      </c>
      <c r="G128" s="41" t="n">
        <v>0.988</v>
      </c>
      <c r="H128" s="42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3.3" outlineLevel="0" r="129">
      <c r="A129" s="39" t="s">
        <v>65</v>
      </c>
      <c r="B129" s="39" t="s">
        <v>66</v>
      </c>
      <c r="C129" s="40" t="n">
        <v>212</v>
      </c>
      <c r="D129" s="40" t="n">
        <v>1392</v>
      </c>
      <c r="E129" s="40" t="n">
        <v>13488</v>
      </c>
      <c r="F129" s="39" t="s">
        <v>476</v>
      </c>
      <c r="G129" s="41" t="n">
        <v>0.9802</v>
      </c>
      <c r="H129" s="42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3.3" outlineLevel="0" r="130">
      <c r="A130" s="39" t="s">
        <v>421</v>
      </c>
      <c r="B130" s="39" t="s">
        <v>62</v>
      </c>
      <c r="C130" s="40" t="n">
        <v>578</v>
      </c>
      <c r="D130" s="40" t="n">
        <v>2484</v>
      </c>
      <c r="E130" s="40" t="n">
        <v>25501</v>
      </c>
      <c r="F130" s="39" t="s">
        <v>439</v>
      </c>
      <c r="G130" s="41" t="n">
        <v>0.9799</v>
      </c>
      <c r="H130" s="42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3.3" outlineLevel="0" r="131">
      <c r="A131" s="39" t="s">
        <v>456</v>
      </c>
      <c r="B131" s="39" t="s">
        <v>457</v>
      </c>
      <c r="C131" s="40" t="n">
        <v>10</v>
      </c>
      <c r="D131" s="40" t="n">
        <v>40</v>
      </c>
      <c r="E131" s="40" t="n">
        <v>252</v>
      </c>
      <c r="F131" s="39" t="s">
        <v>492</v>
      </c>
      <c r="G131" s="41" t="n">
        <v>0.9798</v>
      </c>
      <c r="H131" s="42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3.3" outlineLevel="0" r="132">
      <c r="A132" s="39" t="s">
        <v>282</v>
      </c>
      <c r="B132" s="39" t="s">
        <v>43</v>
      </c>
      <c r="C132" s="40" t="n">
        <v>720</v>
      </c>
      <c r="D132" s="40" t="n">
        <v>3216</v>
      </c>
      <c r="E132" s="40" t="n">
        <v>36400</v>
      </c>
      <c r="F132" s="39" t="s">
        <v>442</v>
      </c>
      <c r="G132" s="41" t="n">
        <v>0.9987</v>
      </c>
      <c r="H132" s="42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3.3" outlineLevel="0" r="133">
      <c r="A133" s="39" t="s">
        <v>317</v>
      </c>
      <c r="B133" s="39" t="s">
        <v>46</v>
      </c>
      <c r="C133" s="40" t="n">
        <v>218</v>
      </c>
      <c r="D133" s="40" t="n">
        <v>1308</v>
      </c>
      <c r="E133" s="40" t="n">
        <v>11772</v>
      </c>
      <c r="F133" s="39" t="s">
        <v>515</v>
      </c>
      <c r="G133" s="41" t="n">
        <v>0.979</v>
      </c>
      <c r="H133" s="42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3.3" outlineLevel="0" r="134">
      <c r="A134" s="39" t="s">
        <v>446</v>
      </c>
      <c r="B134" s="39" t="s">
        <v>447</v>
      </c>
      <c r="C134" s="40" t="n">
        <v>2</v>
      </c>
      <c r="D134" s="40" t="n">
        <v>8</v>
      </c>
      <c r="E134" s="40" t="n">
        <v>118</v>
      </c>
      <c r="F134" s="39" t="s">
        <v>49</v>
      </c>
      <c r="G134" s="41" t="n">
        <v>0.979</v>
      </c>
      <c r="H134" s="42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3.3" outlineLevel="0" r="135">
      <c r="A135" s="39" t="s">
        <v>331</v>
      </c>
      <c r="B135" s="39" t="s">
        <v>59</v>
      </c>
      <c r="C135" s="40" t="n">
        <v>48</v>
      </c>
      <c r="D135" s="40" t="n">
        <v>192</v>
      </c>
      <c r="E135" s="40" t="n">
        <v>1327</v>
      </c>
      <c r="F135" s="39" t="s">
        <v>542</v>
      </c>
      <c r="G135" s="41" t="n">
        <v>0.9759</v>
      </c>
      <c r="H135" s="42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3.3" outlineLevel="0" r="136">
      <c r="A136" s="39" t="s">
        <v>356</v>
      </c>
      <c r="B136" s="39" t="s">
        <v>128</v>
      </c>
      <c r="C136" s="40" t="n">
        <v>6</v>
      </c>
      <c r="D136" s="40" t="n">
        <v>24</v>
      </c>
      <c r="E136" s="40" t="n">
        <v>1354</v>
      </c>
      <c r="F136" s="39" t="s">
        <v>49</v>
      </c>
      <c r="G136" s="41" t="n">
        <v>0.9759</v>
      </c>
      <c r="H136" s="42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3.3" outlineLevel="0" r="137">
      <c r="A137" s="39" t="s">
        <v>183</v>
      </c>
      <c r="B137" s="39" t="s">
        <v>184</v>
      </c>
      <c r="C137" s="40" t="n">
        <v>54</v>
      </c>
      <c r="D137" s="40" t="n">
        <v>230</v>
      </c>
      <c r="E137" s="40" t="n">
        <v>1937</v>
      </c>
      <c r="F137" s="39" t="s">
        <v>185</v>
      </c>
      <c r="G137" s="41" t="n">
        <v>0.9759</v>
      </c>
      <c r="H137" s="42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3.3" outlineLevel="0" r="138">
      <c r="A138" s="39" t="s">
        <v>292</v>
      </c>
      <c r="B138" s="39" t="s">
        <v>184</v>
      </c>
      <c r="C138" s="40" t="n">
        <v>64</v>
      </c>
      <c r="D138" s="40" t="n">
        <v>64</v>
      </c>
      <c r="E138" s="40" t="n">
        <v>372</v>
      </c>
      <c r="F138" s="39" t="s">
        <v>185</v>
      </c>
      <c r="G138" s="41" t="n">
        <v>0.9758</v>
      </c>
      <c r="H138" s="42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3.3" outlineLevel="0" r="139">
      <c r="A139" s="39" t="s">
        <v>262</v>
      </c>
      <c r="B139" s="39" t="s">
        <v>43</v>
      </c>
      <c r="C139" s="40" t="n">
        <v>722</v>
      </c>
      <c r="D139" s="40" t="n">
        <v>3218</v>
      </c>
      <c r="E139" s="40" t="n">
        <v>36422</v>
      </c>
      <c r="F139" s="39" t="s">
        <v>442</v>
      </c>
      <c r="G139" s="41" t="n">
        <v>0.9888</v>
      </c>
      <c r="H139" s="42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3.3" outlineLevel="0" r="140">
      <c r="A140" s="39" t="s">
        <v>266</v>
      </c>
      <c r="B140" s="39" t="s">
        <v>74</v>
      </c>
      <c r="C140" s="40" t="n">
        <v>136</v>
      </c>
      <c r="D140" s="40" t="n">
        <v>444</v>
      </c>
      <c r="E140" s="40" t="n">
        <v>3567</v>
      </c>
      <c r="F140" s="39" t="s">
        <v>75</v>
      </c>
      <c r="G140" s="41" t="n">
        <v>0.9773</v>
      </c>
      <c r="H140" s="42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3.3" outlineLevel="0" r="141">
      <c r="A141" s="39" t="s">
        <v>226</v>
      </c>
      <c r="B141" s="39" t="s">
        <v>46</v>
      </c>
      <c r="C141" s="40" t="n">
        <v>254</v>
      </c>
      <c r="D141" s="40" t="n">
        <v>1542</v>
      </c>
      <c r="E141" s="40" t="n">
        <v>12611</v>
      </c>
      <c r="F141" s="39" t="s">
        <v>515</v>
      </c>
      <c r="G141" s="41" t="n">
        <v>0.9884</v>
      </c>
      <c r="H141" s="42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3.3" outlineLevel="0" r="142">
      <c r="A142" s="39" t="s">
        <v>469</v>
      </c>
      <c r="B142" s="39" t="s">
        <v>470</v>
      </c>
      <c r="C142" s="40" t="n">
        <v>6</v>
      </c>
      <c r="D142" s="40" t="n">
        <v>12</v>
      </c>
      <c r="E142" s="40" t="n">
        <v>120</v>
      </c>
      <c r="F142" s="39" t="s">
        <v>494</v>
      </c>
      <c r="G142" s="41" t="n">
        <v>0.9711</v>
      </c>
      <c r="H142" s="42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3.3" outlineLevel="0" r="143">
      <c r="A143" s="39" t="s">
        <v>256</v>
      </c>
      <c r="B143" s="39" t="s">
        <v>46</v>
      </c>
      <c r="C143" s="40" t="n">
        <v>8</v>
      </c>
      <c r="D143" s="40" t="n">
        <v>32</v>
      </c>
      <c r="E143" s="40" t="n">
        <v>288</v>
      </c>
      <c r="F143" s="39" t="s">
        <v>515</v>
      </c>
      <c r="G143" s="41" t="n">
        <v>0.9697</v>
      </c>
      <c r="H143" s="42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3.3" outlineLevel="0" r="144">
      <c r="A144" s="39" t="s">
        <v>153</v>
      </c>
      <c r="B144" s="39" t="s">
        <v>46</v>
      </c>
      <c r="C144" s="40" t="n">
        <v>26</v>
      </c>
      <c r="D144" s="40" t="n">
        <v>92</v>
      </c>
      <c r="E144" s="40" t="n">
        <v>765</v>
      </c>
      <c r="F144" s="39" t="s">
        <v>515</v>
      </c>
      <c r="G144" s="41" t="n">
        <v>0.9694</v>
      </c>
      <c r="H144" s="42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3.3" outlineLevel="0" r="145">
      <c r="A145" s="39" t="s">
        <v>258</v>
      </c>
      <c r="B145" s="39" t="s">
        <v>184</v>
      </c>
      <c r="C145" s="40" t="n">
        <v>120</v>
      </c>
      <c r="D145" s="40" t="n">
        <v>120</v>
      </c>
      <c r="E145" s="40" t="n">
        <v>866</v>
      </c>
      <c r="F145" s="39" t="s">
        <v>185</v>
      </c>
      <c r="G145" s="41" t="n">
        <v>0.9687</v>
      </c>
      <c r="H145" s="42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3.3" outlineLevel="0" r="146">
      <c r="A146" s="39" t="s">
        <v>425</v>
      </c>
      <c r="B146" s="39" t="s">
        <v>272</v>
      </c>
      <c r="C146" s="40" t="n">
        <v>104</v>
      </c>
      <c r="D146" s="40" t="n">
        <v>104</v>
      </c>
      <c r="E146" s="40" t="n">
        <v>586560</v>
      </c>
      <c r="F146" s="39" t="s">
        <v>273</v>
      </c>
      <c r="G146" s="41" t="n">
        <v>0.9685</v>
      </c>
      <c r="H146" s="42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3.3" outlineLevel="0" r="147">
      <c r="A147" s="39" t="s">
        <v>242</v>
      </c>
      <c r="B147" s="39" t="s">
        <v>59</v>
      </c>
      <c r="C147" s="40" t="n">
        <v>546</v>
      </c>
      <c r="D147" s="40" t="n">
        <v>2056</v>
      </c>
      <c r="E147" s="40" t="n">
        <v>19655</v>
      </c>
      <c r="F147" s="39" t="s">
        <v>542</v>
      </c>
      <c r="G147" s="41" t="n">
        <v>0.9739</v>
      </c>
      <c r="H147" s="42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3.3" outlineLevel="0" r="148">
      <c r="A148" s="39" t="s">
        <v>525</v>
      </c>
      <c r="B148" s="39" t="s">
        <v>46</v>
      </c>
      <c r="C148" s="40" t="n">
        <v>-1</v>
      </c>
      <c r="D148" s="40" t="n">
        <v>1</v>
      </c>
      <c r="E148" s="40" t="n">
        <v>-1</v>
      </c>
      <c r="F148" s="39" t="s">
        <v>515</v>
      </c>
      <c r="G148" s="41" t="n">
        <v>0.9678</v>
      </c>
      <c r="H148" s="42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3.3" outlineLevel="0" r="149">
      <c r="A149" s="39" t="s">
        <v>358</v>
      </c>
      <c r="B149" s="39" t="s">
        <v>46</v>
      </c>
      <c r="C149" s="40" t="n">
        <v>134</v>
      </c>
      <c r="D149" s="40" t="n">
        <v>268</v>
      </c>
      <c r="E149" s="40" t="n">
        <v>1914</v>
      </c>
      <c r="F149" s="39" t="s">
        <v>515</v>
      </c>
      <c r="G149" s="41" t="n">
        <v>0.9675</v>
      </c>
      <c r="H149" s="42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3.3" outlineLevel="0" r="150">
      <c r="A150" s="39" t="s">
        <v>324</v>
      </c>
      <c r="B150" s="39" t="s">
        <v>130</v>
      </c>
      <c r="C150" s="40" t="n">
        <v>-1</v>
      </c>
      <c r="D150" s="40" t="n">
        <v>1</v>
      </c>
      <c r="E150" s="40" t="n">
        <v>-1</v>
      </c>
      <c r="F150" s="39" t="s">
        <v>131</v>
      </c>
      <c r="G150" s="41" t="n">
        <v>0.967</v>
      </c>
      <c r="H150" s="42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3.3" outlineLevel="0" r="151">
      <c r="A151" s="39" t="s">
        <v>257</v>
      </c>
      <c r="B151" s="39" t="s">
        <v>100</v>
      </c>
      <c r="C151" s="40" t="n">
        <v>289</v>
      </c>
      <c r="D151" s="40" t="n">
        <v>1297</v>
      </c>
      <c r="E151" s="40" t="n">
        <v>10179</v>
      </c>
      <c r="F151" s="39" t="s">
        <v>520</v>
      </c>
      <c r="G151" s="41" t="n">
        <v>1</v>
      </c>
      <c r="H151" s="42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3.3" outlineLevel="0" r="152">
      <c r="A152" s="39" t="s">
        <v>112</v>
      </c>
      <c r="B152" s="39" t="s">
        <v>46</v>
      </c>
      <c r="C152" s="40" t="n">
        <v>2</v>
      </c>
      <c r="D152" s="40" t="n">
        <v>4</v>
      </c>
      <c r="E152" s="40" t="n">
        <v>24</v>
      </c>
      <c r="F152" s="39" t="s">
        <v>515</v>
      </c>
      <c r="G152" s="41" t="n">
        <v>0.9669</v>
      </c>
      <c r="H152" s="42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3.3" outlineLevel="0" r="153">
      <c r="A153" s="39" t="s">
        <v>441</v>
      </c>
      <c r="B153" s="39" t="s">
        <v>62</v>
      </c>
      <c r="C153" s="40" t="n">
        <v>224</v>
      </c>
      <c r="D153" s="40" t="n">
        <v>896</v>
      </c>
      <c r="E153" s="40" t="n">
        <v>-1</v>
      </c>
      <c r="F153" s="39" t="s">
        <v>439</v>
      </c>
      <c r="G153" s="41" t="n">
        <v>0.9668</v>
      </c>
      <c r="H153" s="42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3.3" outlineLevel="0" r="154">
      <c r="A154" s="39" t="s">
        <v>102</v>
      </c>
      <c r="B154" s="39" t="s">
        <v>46</v>
      </c>
      <c r="C154" s="40" t="n">
        <v>7</v>
      </c>
      <c r="D154" s="40" t="n">
        <v>14</v>
      </c>
      <c r="E154" s="40" t="n">
        <v>74</v>
      </c>
      <c r="F154" s="39" t="s">
        <v>515</v>
      </c>
      <c r="G154" s="41" t="n">
        <v>0.9665</v>
      </c>
      <c r="H154" s="42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3.3" outlineLevel="0" r="155">
      <c r="A155" s="39" t="s">
        <v>193</v>
      </c>
      <c r="B155" s="39" t="s">
        <v>51</v>
      </c>
      <c r="C155" s="40" t="n">
        <v>878</v>
      </c>
      <c r="D155" s="40" t="n">
        <v>3636</v>
      </c>
      <c r="E155" s="40" t="n">
        <v>40178</v>
      </c>
      <c r="F155" s="39" t="s">
        <v>440</v>
      </c>
      <c r="G155" s="41" t="n">
        <v>0.9662</v>
      </c>
      <c r="H155" s="42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3.3" outlineLevel="0" r="156">
      <c r="A156" s="39" t="s">
        <v>298</v>
      </c>
      <c r="B156" s="39" t="s">
        <v>59</v>
      </c>
      <c r="C156" s="40" t="n">
        <v>220</v>
      </c>
      <c r="D156" s="40" t="n">
        <v>880</v>
      </c>
      <c r="E156" s="40" t="n">
        <v>8584</v>
      </c>
      <c r="F156" s="39" t="s">
        <v>542</v>
      </c>
      <c r="G156" s="41" t="n">
        <v>0.9653</v>
      </c>
      <c r="H156" s="42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3.3" outlineLevel="0" r="157">
      <c r="A157" s="39" t="s">
        <v>374</v>
      </c>
      <c r="B157" s="39" t="s">
        <v>538</v>
      </c>
      <c r="C157" s="40" t="n">
        <v>146</v>
      </c>
      <c r="D157" s="40" t="n">
        <v>584</v>
      </c>
      <c r="E157" s="40" t="n">
        <v>13097</v>
      </c>
      <c r="F157" s="39" t="s">
        <v>49</v>
      </c>
      <c r="G157" s="41" t="n">
        <v>0.969</v>
      </c>
      <c r="H157" s="42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3.3" outlineLevel="0" r="158">
      <c r="A158" s="39" t="s">
        <v>223</v>
      </c>
      <c r="B158" s="39" t="s">
        <v>46</v>
      </c>
      <c r="C158" s="40" t="n">
        <v>56</v>
      </c>
      <c r="D158" s="40" t="n">
        <v>224</v>
      </c>
      <c r="E158" s="40" t="n">
        <v>1631</v>
      </c>
      <c r="F158" s="39" t="s">
        <v>515</v>
      </c>
      <c r="G158" s="41" t="n">
        <v>0.9798</v>
      </c>
      <c r="H158" s="42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3.3" outlineLevel="0" r="159">
      <c r="A159" s="39" t="s">
        <v>95</v>
      </c>
      <c r="B159" s="39" t="s">
        <v>46</v>
      </c>
      <c r="C159" s="40" t="n">
        <v>15</v>
      </c>
      <c r="D159" s="40" t="n">
        <v>38</v>
      </c>
      <c r="E159" s="40" t="n">
        <v>165</v>
      </c>
      <c r="F159" s="39" t="s">
        <v>515</v>
      </c>
      <c r="G159" s="41" t="n">
        <v>0.9626</v>
      </c>
      <c r="H159" s="42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3.3" outlineLevel="0" r="160">
      <c r="A160" s="39" t="s">
        <v>341</v>
      </c>
      <c r="B160" s="39" t="s">
        <v>43</v>
      </c>
      <c r="C160" s="40" t="n">
        <v>70</v>
      </c>
      <c r="D160" s="40" t="n">
        <v>274</v>
      </c>
      <c r="E160" s="40" t="n">
        <v>1918</v>
      </c>
      <c r="F160" s="39" t="s">
        <v>442</v>
      </c>
      <c r="G160" s="41" t="n">
        <v>0.962</v>
      </c>
      <c r="H160" s="42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3.3" outlineLevel="0" r="161">
      <c r="A161" s="39" t="s">
        <v>453</v>
      </c>
      <c r="B161" s="39" t="s">
        <v>100</v>
      </c>
      <c r="C161" s="40" t="n">
        <v>37</v>
      </c>
      <c r="D161" s="40" t="n">
        <v>57</v>
      </c>
      <c r="E161" s="40" t="n">
        <v>458</v>
      </c>
      <c r="F161" s="39" t="s">
        <v>520</v>
      </c>
      <c r="G161" s="41" t="n">
        <v>0.9617</v>
      </c>
      <c r="H161" s="42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3.3" outlineLevel="0" r="162">
      <c r="A162" s="39" t="s">
        <v>305</v>
      </c>
      <c r="B162" s="39" t="s">
        <v>527</v>
      </c>
      <c r="C162" s="40" t="n">
        <v>36</v>
      </c>
      <c r="D162" s="40" t="n">
        <v>144</v>
      </c>
      <c r="E162" s="40" t="n">
        <v>-1</v>
      </c>
      <c r="F162" s="39" t="s">
        <v>122</v>
      </c>
      <c r="G162" s="41" t="n">
        <v>0.96</v>
      </c>
      <c r="H162" s="42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3.3" outlineLevel="0" r="163">
      <c r="A163" s="39" t="s">
        <v>111</v>
      </c>
      <c r="B163" s="39" t="s">
        <v>62</v>
      </c>
      <c r="C163" s="40" t="n">
        <v>62</v>
      </c>
      <c r="D163" s="40" t="n">
        <v>92</v>
      </c>
      <c r="E163" s="40" t="n">
        <v>656</v>
      </c>
      <c r="F163" s="39" t="s">
        <v>439</v>
      </c>
      <c r="G163" s="41" t="n">
        <v>0.9613</v>
      </c>
      <c r="H163" s="42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3.3" outlineLevel="0" r="164">
      <c r="A164" s="39" t="s">
        <v>106</v>
      </c>
      <c r="B164" s="39" t="s">
        <v>62</v>
      </c>
      <c r="C164" s="40" t="n">
        <v>405</v>
      </c>
      <c r="D164" s="40" t="n">
        <v>1620</v>
      </c>
      <c r="E164" s="40" t="n">
        <v>14580</v>
      </c>
      <c r="F164" s="39" t="s">
        <v>439</v>
      </c>
      <c r="G164" s="41" t="n">
        <v>0.9641</v>
      </c>
      <c r="H164" s="42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3.3" outlineLevel="0" r="165">
      <c r="A165" s="39" t="s">
        <v>367</v>
      </c>
      <c r="B165" s="39" t="s">
        <v>46</v>
      </c>
      <c r="C165" s="40" t="n">
        <v>274</v>
      </c>
      <c r="D165" s="40" t="n">
        <v>1000</v>
      </c>
      <c r="E165" s="40" t="n">
        <v>10440</v>
      </c>
      <c r="F165" s="39" t="s">
        <v>515</v>
      </c>
      <c r="G165" s="41" t="n">
        <v>0.9587</v>
      </c>
      <c r="H165" s="42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3.3" outlineLevel="0" r="166">
      <c r="A166" s="39" t="s">
        <v>315</v>
      </c>
      <c r="B166" s="39" t="s">
        <v>184</v>
      </c>
      <c r="C166" s="40" t="n">
        <v>76</v>
      </c>
      <c r="D166" s="40" t="n">
        <v>256</v>
      </c>
      <c r="E166" s="40" t="n">
        <v>3046</v>
      </c>
      <c r="F166" s="39" t="s">
        <v>185</v>
      </c>
      <c r="G166" s="41" t="n">
        <v>0.9586</v>
      </c>
      <c r="H166" s="42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3.3" outlineLevel="0" r="167">
      <c r="A167" s="39" t="s">
        <v>70</v>
      </c>
      <c r="B167" s="39" t="s">
        <v>62</v>
      </c>
      <c r="C167" s="40" t="n">
        <v>232</v>
      </c>
      <c r="D167" s="40" t="n">
        <v>928</v>
      </c>
      <c r="E167" s="40" t="n">
        <v>8064</v>
      </c>
      <c r="F167" s="39" t="s">
        <v>439</v>
      </c>
      <c r="G167" s="41" t="n">
        <v>0.9581</v>
      </c>
      <c r="H167" s="42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3.3" outlineLevel="0" r="168">
      <c r="A168" s="39" t="s">
        <v>123</v>
      </c>
      <c r="B168" s="39" t="s">
        <v>46</v>
      </c>
      <c r="C168" s="40" t="n">
        <v>12</v>
      </c>
      <c r="D168" s="40" t="n">
        <v>48</v>
      </c>
      <c r="E168" s="40" t="n">
        <v>4373</v>
      </c>
      <c r="F168" s="39" t="s">
        <v>515</v>
      </c>
      <c r="G168" s="41" t="n">
        <v>0.9578</v>
      </c>
      <c r="H168" s="42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3.3" outlineLevel="0" r="169">
      <c r="A169" s="39" t="s">
        <v>67</v>
      </c>
      <c r="B169" s="39" t="s">
        <v>66</v>
      </c>
      <c r="C169" s="40" t="n">
        <v>4516</v>
      </c>
      <c r="D169" s="40" t="n">
        <v>22804</v>
      </c>
      <c r="E169" s="40" t="n">
        <v>360990</v>
      </c>
      <c r="F169" s="39" t="s">
        <v>68</v>
      </c>
      <c r="G169" s="41" t="n">
        <v>0.957</v>
      </c>
      <c r="H169" s="42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3.3" outlineLevel="0" r="170">
      <c r="A170" s="39" t="s">
        <v>160</v>
      </c>
      <c r="B170" s="39" t="s">
        <v>46</v>
      </c>
      <c r="C170" s="40" t="n">
        <v>24</v>
      </c>
      <c r="D170" s="40" t="n">
        <v>48</v>
      </c>
      <c r="E170" s="40" t="n">
        <v>235</v>
      </c>
      <c r="F170" s="39" t="s">
        <v>515</v>
      </c>
      <c r="G170" s="41" t="n">
        <v>0.9551</v>
      </c>
      <c r="H170" s="42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3.3" outlineLevel="0" r="171">
      <c r="A171" s="39" t="s">
        <v>42</v>
      </c>
      <c r="B171" s="39" t="s">
        <v>43</v>
      </c>
      <c r="C171" s="40" t="n">
        <v>30</v>
      </c>
      <c r="D171" s="40" t="n">
        <v>720</v>
      </c>
      <c r="E171" s="40" t="n">
        <v>6898</v>
      </c>
      <c r="F171" s="39" t="s">
        <v>442</v>
      </c>
      <c r="G171" s="41" t="n">
        <v>0.9548</v>
      </c>
      <c r="H171" s="42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3.3" outlineLevel="0" r="172">
      <c r="A172" s="39" t="s">
        <v>170</v>
      </c>
      <c r="B172" s="39" t="s">
        <v>137</v>
      </c>
      <c r="C172" s="40" t="n">
        <v>72</v>
      </c>
      <c r="D172" s="40" t="n">
        <v>144</v>
      </c>
      <c r="E172" s="40" t="n">
        <v>864</v>
      </c>
      <c r="F172" s="39" t="s">
        <v>90</v>
      </c>
      <c r="G172" s="41" t="n">
        <v>0.9546</v>
      </c>
      <c r="H172" s="42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3.3" outlineLevel="0" r="173">
      <c r="A173" s="39" t="s">
        <v>309</v>
      </c>
      <c r="B173" s="39" t="s">
        <v>46</v>
      </c>
      <c r="C173" s="40" t="n">
        <v>170</v>
      </c>
      <c r="D173" s="40" t="n">
        <v>512</v>
      </c>
      <c r="E173" s="40" t="n">
        <v>4608</v>
      </c>
      <c r="F173" s="39" t="s">
        <v>515</v>
      </c>
      <c r="G173" s="41" t="n">
        <v>0.9546</v>
      </c>
      <c r="H173" s="42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3.3" outlineLevel="0" r="174">
      <c r="A174" s="39" t="s">
        <v>186</v>
      </c>
      <c r="B174" s="39" t="s">
        <v>46</v>
      </c>
      <c r="C174" s="40" t="n">
        <v>139</v>
      </c>
      <c r="D174" s="40" t="n">
        <v>278</v>
      </c>
      <c r="E174" s="40" t="n">
        <v>1985</v>
      </c>
      <c r="F174" s="39" t="s">
        <v>515</v>
      </c>
      <c r="G174" s="41" t="n">
        <v>0.9545</v>
      </c>
      <c r="H174" s="42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3.3" outlineLevel="0" r="175">
      <c r="A175" s="39" t="s">
        <v>203</v>
      </c>
      <c r="B175" s="39" t="s">
        <v>204</v>
      </c>
      <c r="C175" s="40" t="n">
        <v>10</v>
      </c>
      <c r="D175" s="40" t="n">
        <v>10</v>
      </c>
      <c r="E175" s="40" t="n">
        <v>36</v>
      </c>
      <c r="F175" s="39" t="s">
        <v>90</v>
      </c>
      <c r="G175" s="41" t="n">
        <v>0.9545</v>
      </c>
      <c r="H175" s="42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3.3" outlineLevel="0" r="176">
      <c r="A176" s="39" t="s">
        <v>410</v>
      </c>
      <c r="B176" s="39" t="s">
        <v>46</v>
      </c>
      <c r="C176" s="40" t="n">
        <v>62</v>
      </c>
      <c r="D176" s="40" t="n">
        <v>124</v>
      </c>
      <c r="E176" s="40" t="n">
        <v>982</v>
      </c>
      <c r="F176" s="39" t="s">
        <v>515</v>
      </c>
      <c r="G176" s="41" t="n">
        <v>0.9537</v>
      </c>
      <c r="H176" s="42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3.3" outlineLevel="0" r="177">
      <c r="A177" s="39" t="s">
        <v>121</v>
      </c>
      <c r="B177" s="39" t="s">
        <v>527</v>
      </c>
      <c r="C177" s="40" t="n">
        <v>42</v>
      </c>
      <c r="D177" s="40" t="n">
        <v>84</v>
      </c>
      <c r="E177" s="40" t="n">
        <v>672</v>
      </c>
      <c r="F177" s="39" t="s">
        <v>122</v>
      </c>
      <c r="G177" s="41" t="n">
        <v>0.9536</v>
      </c>
      <c r="H177" s="42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3.3" outlineLevel="0" r="178">
      <c r="A178" s="39" t="s">
        <v>113</v>
      </c>
      <c r="B178" s="39" t="s">
        <v>48</v>
      </c>
      <c r="C178" s="40" t="n">
        <v>84</v>
      </c>
      <c r="D178" s="40" t="n">
        <v>416</v>
      </c>
      <c r="E178" s="40" t="n">
        <v>2334</v>
      </c>
      <c r="F178" s="39" t="s">
        <v>49</v>
      </c>
      <c r="G178" s="41" t="n">
        <v>0.9534</v>
      </c>
      <c r="H178" s="42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3.3" outlineLevel="0" r="179">
      <c r="A179" s="39" t="s">
        <v>417</v>
      </c>
      <c r="B179" s="39" t="s">
        <v>46</v>
      </c>
      <c r="C179" s="40" t="n">
        <v>298</v>
      </c>
      <c r="D179" s="40" t="n">
        <v>596</v>
      </c>
      <c r="E179" s="40" t="n">
        <v>4255</v>
      </c>
      <c r="F179" s="39" t="s">
        <v>515</v>
      </c>
      <c r="G179" s="41" t="n">
        <v>0.9521</v>
      </c>
      <c r="H179" s="42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3.3" outlineLevel="0" r="180">
      <c r="A180" s="39" t="s">
        <v>192</v>
      </c>
      <c r="B180" s="39" t="s">
        <v>40</v>
      </c>
      <c r="C180" s="40" t="n">
        <v>808</v>
      </c>
      <c r="D180" s="40" t="n">
        <v>4848</v>
      </c>
      <c r="E180" s="40" t="n">
        <v>242400</v>
      </c>
      <c r="F180" s="39" t="s">
        <v>41</v>
      </c>
      <c r="G180" s="41" t="n">
        <v>0.9517</v>
      </c>
      <c r="H180" s="42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3.3" outlineLevel="0" r="181">
      <c r="A181" s="39" t="s">
        <v>346</v>
      </c>
      <c r="B181" s="39" t="s">
        <v>527</v>
      </c>
      <c r="C181" s="40" t="n">
        <v>50</v>
      </c>
      <c r="D181" s="40" t="n">
        <v>400</v>
      </c>
      <c r="E181" s="40" t="n">
        <v>4008</v>
      </c>
      <c r="F181" s="39" t="s">
        <v>122</v>
      </c>
      <c r="G181" s="41" t="n">
        <v>0.9512</v>
      </c>
      <c r="H181" s="42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3.3" outlineLevel="0" r="182">
      <c r="A182" s="39" t="s">
        <v>246</v>
      </c>
      <c r="B182" s="39" t="s">
        <v>527</v>
      </c>
      <c r="C182" s="40" t="n">
        <v>48</v>
      </c>
      <c r="D182" s="40" t="n">
        <v>192</v>
      </c>
      <c r="E182" s="40" t="n">
        <v>1531</v>
      </c>
      <c r="F182" s="39" t="s">
        <v>122</v>
      </c>
      <c r="G182" s="41" t="n">
        <v>0.951</v>
      </c>
      <c r="H182" s="42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3.3" outlineLevel="0" r="183">
      <c r="A183" s="39" t="s">
        <v>198</v>
      </c>
      <c r="B183" s="39" t="s">
        <v>62</v>
      </c>
      <c r="C183" s="40" t="n">
        <v>240</v>
      </c>
      <c r="D183" s="40" t="n">
        <v>960</v>
      </c>
      <c r="E183" s="40" t="n">
        <v>13690</v>
      </c>
      <c r="F183" s="39" t="s">
        <v>439</v>
      </c>
      <c r="G183" s="41" t="n">
        <v>1</v>
      </c>
      <c r="H183" s="42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3.3" outlineLevel="0" r="184">
      <c r="A184" s="39" t="s">
        <v>507</v>
      </c>
      <c r="B184" s="39" t="s">
        <v>43</v>
      </c>
      <c r="C184" s="40" t="n">
        <v>9</v>
      </c>
      <c r="D184" s="40" t="n">
        <v>18</v>
      </c>
      <c r="E184" s="40" t="n">
        <v>139</v>
      </c>
      <c r="F184" s="39" t="s">
        <v>442</v>
      </c>
      <c r="G184" s="41" t="n">
        <v>0.9502</v>
      </c>
      <c r="H184" s="42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3.3" outlineLevel="0" r="185">
      <c r="A185" s="39" t="s">
        <v>230</v>
      </c>
      <c r="B185" s="39" t="s">
        <v>51</v>
      </c>
      <c r="C185" s="40" t="n">
        <v>8</v>
      </c>
      <c r="D185" s="40" t="n">
        <v>32</v>
      </c>
      <c r="E185" s="40" t="n">
        <v>294</v>
      </c>
      <c r="F185" s="39" t="s">
        <v>440</v>
      </c>
      <c r="G185" s="41" t="n">
        <v>0.957</v>
      </c>
      <c r="H185" s="42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3.3" outlineLevel="0" r="186">
      <c r="A186" s="39" t="s">
        <v>268</v>
      </c>
      <c r="B186" s="39" t="s">
        <v>527</v>
      </c>
      <c r="C186" s="40" t="n">
        <v>803</v>
      </c>
      <c r="D186" s="40" t="n">
        <v>1606</v>
      </c>
      <c r="E186" s="40" t="n">
        <v>16110</v>
      </c>
      <c r="F186" s="39" t="s">
        <v>122</v>
      </c>
      <c r="G186" s="41" t="n">
        <v>0.9496</v>
      </c>
      <c r="H186" s="42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3.3" outlineLevel="0" r="187">
      <c r="A187" s="39" t="s">
        <v>393</v>
      </c>
      <c r="B187" s="39" t="s">
        <v>40</v>
      </c>
      <c r="C187" s="40" t="n">
        <v>2</v>
      </c>
      <c r="D187" s="40" t="n">
        <v>4</v>
      </c>
      <c r="E187" s="40" t="n">
        <v>16</v>
      </c>
      <c r="F187" s="39" t="s">
        <v>41</v>
      </c>
      <c r="G187" s="41" t="n">
        <v>0.9494</v>
      </c>
      <c r="H187" s="42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3.3" outlineLevel="0" r="188">
      <c r="A188" s="39" t="s">
        <v>104</v>
      </c>
      <c r="B188" s="39" t="s">
        <v>46</v>
      </c>
      <c r="C188" s="40" t="n">
        <v>128</v>
      </c>
      <c r="D188" s="40" t="n">
        <v>512</v>
      </c>
      <c r="E188" s="40" t="n">
        <v>3840</v>
      </c>
      <c r="F188" s="39" t="s">
        <v>515</v>
      </c>
      <c r="G188" s="41" t="n">
        <v>0.9494</v>
      </c>
      <c r="H188" s="42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3.3" outlineLevel="0" r="189">
      <c r="A189" s="39" t="s">
        <v>212</v>
      </c>
      <c r="B189" s="39" t="s">
        <v>40</v>
      </c>
      <c r="C189" s="40" t="n">
        <v>8</v>
      </c>
      <c r="D189" s="40" t="n">
        <v>80</v>
      </c>
      <c r="E189" s="40" t="n">
        <v>1600</v>
      </c>
      <c r="F189" s="39" t="s">
        <v>41</v>
      </c>
      <c r="G189" s="41" t="n">
        <v>0.9493</v>
      </c>
      <c r="H189" s="42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3.3" outlineLevel="0" r="190">
      <c r="A190" s="39" t="s">
        <v>143</v>
      </c>
      <c r="B190" s="39" t="s">
        <v>81</v>
      </c>
      <c r="C190" s="40" t="n">
        <v>125</v>
      </c>
      <c r="D190" s="40" t="n">
        <v>500</v>
      </c>
      <c r="E190" s="40" t="n">
        <v>5350</v>
      </c>
      <c r="F190" s="39" t="s">
        <v>444</v>
      </c>
      <c r="G190" s="41" t="n">
        <v>0.9491</v>
      </c>
      <c r="H190" s="42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3.3" outlineLevel="0" r="191">
      <c r="A191" s="39" t="s">
        <v>392</v>
      </c>
      <c r="B191" s="39" t="s">
        <v>43</v>
      </c>
      <c r="C191" s="40" t="n">
        <v>14</v>
      </c>
      <c r="D191" s="40" t="n">
        <v>112</v>
      </c>
      <c r="E191" s="40" t="n">
        <v>1389</v>
      </c>
      <c r="F191" s="39" t="s">
        <v>442</v>
      </c>
      <c r="G191" s="41" t="n">
        <v>0.9483</v>
      </c>
      <c r="H191" s="42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3.3" outlineLevel="0" r="192">
      <c r="A192" s="39" t="s">
        <v>508</v>
      </c>
      <c r="B192" s="39" t="s">
        <v>74</v>
      </c>
      <c r="C192" s="40" t="n">
        <v>220</v>
      </c>
      <c r="D192" s="40" t="n">
        <v>534</v>
      </c>
      <c r="E192" s="40" t="n">
        <v>6408</v>
      </c>
      <c r="F192" s="39" t="s">
        <v>75</v>
      </c>
      <c r="G192" s="41" t="n">
        <v>0.9458</v>
      </c>
      <c r="H192" s="42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3.3" outlineLevel="0" r="193">
      <c r="A193" s="39" t="s">
        <v>188</v>
      </c>
      <c r="B193" s="39" t="s">
        <v>184</v>
      </c>
      <c r="C193" s="40" t="n">
        <v>120</v>
      </c>
      <c r="D193" s="40" t="n">
        <v>120</v>
      </c>
      <c r="E193" s="40" t="n">
        <v>866</v>
      </c>
      <c r="F193" s="39" t="s">
        <v>185</v>
      </c>
      <c r="G193" s="41" t="n">
        <v>0.9419</v>
      </c>
      <c r="H193" s="42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3.3" outlineLevel="0" r="194">
      <c r="A194" s="39" t="s">
        <v>486</v>
      </c>
      <c r="B194" s="39" t="s">
        <v>62</v>
      </c>
      <c r="C194" s="40" t="n">
        <v>-1</v>
      </c>
      <c r="D194" s="40" t="n">
        <v>1</v>
      </c>
      <c r="E194" s="40" t="n">
        <v>-1</v>
      </c>
      <c r="F194" s="39" t="s">
        <v>439</v>
      </c>
      <c r="G194" s="41" t="n">
        <v>0.9415</v>
      </c>
      <c r="H194" s="42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3.3" outlineLevel="0" r="195">
      <c r="A195" s="39" t="s">
        <v>290</v>
      </c>
      <c r="B195" s="39" t="s">
        <v>165</v>
      </c>
      <c r="C195" s="40" t="n">
        <v>562</v>
      </c>
      <c r="D195" s="40" t="n">
        <v>2956</v>
      </c>
      <c r="E195" s="40" t="n">
        <v>24417</v>
      </c>
      <c r="F195" s="39" t="s">
        <v>166</v>
      </c>
      <c r="G195" s="41" t="n">
        <v>0.9393</v>
      </c>
      <c r="H195" s="42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3.3" outlineLevel="0" r="196">
      <c r="A196" s="39" t="s">
        <v>330</v>
      </c>
      <c r="B196" s="39" t="s">
        <v>180</v>
      </c>
      <c r="C196" s="40" t="n">
        <v>28</v>
      </c>
      <c r="D196" s="40" t="n">
        <v>120</v>
      </c>
      <c r="E196" s="40" t="n">
        <v>1046</v>
      </c>
      <c r="F196" s="39" t="s">
        <v>475</v>
      </c>
      <c r="G196" s="41" t="n">
        <v>0.9392</v>
      </c>
      <c r="H196" s="42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3.3" outlineLevel="0" r="197">
      <c r="A197" s="39" t="s">
        <v>384</v>
      </c>
      <c r="B197" s="39" t="s">
        <v>115</v>
      </c>
      <c r="C197" s="40" t="n">
        <v>5</v>
      </c>
      <c r="D197" s="40" t="n">
        <v>10</v>
      </c>
      <c r="E197" s="40" t="n">
        <v>89</v>
      </c>
      <c r="F197" s="39" t="s">
        <v>442</v>
      </c>
      <c r="G197" s="41" t="n">
        <v>0.9409</v>
      </c>
      <c r="H197" s="42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3.3" outlineLevel="0" r="198">
      <c r="A198" s="39" t="s">
        <v>364</v>
      </c>
      <c r="B198" s="39" t="s">
        <v>130</v>
      </c>
      <c r="C198" s="40" t="n">
        <v>44</v>
      </c>
      <c r="D198" s="40" t="n">
        <v>352</v>
      </c>
      <c r="E198" s="40" t="n">
        <v>2851</v>
      </c>
      <c r="F198" s="39" t="s">
        <v>131</v>
      </c>
      <c r="G198" s="41" t="n">
        <v>0.9488</v>
      </c>
      <c r="H198" s="42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3.3" outlineLevel="0" r="199">
      <c r="A199" s="39" t="s">
        <v>402</v>
      </c>
      <c r="B199" s="39" t="s">
        <v>59</v>
      </c>
      <c r="C199" s="40" t="n">
        <v>72</v>
      </c>
      <c r="D199" s="40" t="n">
        <v>384</v>
      </c>
      <c r="E199" s="40" t="n">
        <v>3368</v>
      </c>
      <c r="F199" s="39" t="s">
        <v>542</v>
      </c>
      <c r="G199" s="41" t="n">
        <v>0.9379</v>
      </c>
      <c r="H199" s="42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3.3" outlineLevel="0" r="200">
      <c r="A200" s="39" t="s">
        <v>365</v>
      </c>
      <c r="B200" s="39" t="s">
        <v>51</v>
      </c>
      <c r="C200" s="40" t="n">
        <v>164</v>
      </c>
      <c r="D200" s="40" t="n">
        <v>164</v>
      </c>
      <c r="E200" s="40" t="n">
        <v>-1</v>
      </c>
      <c r="F200" s="39" t="s">
        <v>440</v>
      </c>
      <c r="G200" s="41" t="n">
        <v>0.9372</v>
      </c>
      <c r="H200" s="42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3.3" outlineLevel="0" r="201">
      <c r="A201" s="39" t="s">
        <v>360</v>
      </c>
      <c r="B201" s="39" t="s">
        <v>51</v>
      </c>
      <c r="C201" s="40" t="n">
        <v>678</v>
      </c>
      <c r="D201" s="40" t="n">
        <v>3032</v>
      </c>
      <c r="E201" s="40" t="n">
        <v>33716</v>
      </c>
      <c r="F201" s="39" t="s">
        <v>440</v>
      </c>
      <c r="G201" s="41" t="n">
        <v>0.9504</v>
      </c>
      <c r="H201" s="42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3.3" outlineLevel="0" r="202">
      <c r="A202" s="39" t="s">
        <v>368</v>
      </c>
      <c r="B202" s="39" t="s">
        <v>180</v>
      </c>
      <c r="C202" s="40" t="n">
        <v>140</v>
      </c>
      <c r="D202" s="40" t="n">
        <v>1120</v>
      </c>
      <c r="E202" s="40" t="n">
        <v>9766</v>
      </c>
      <c r="F202" s="39" t="s">
        <v>475</v>
      </c>
      <c r="G202" s="41" t="n">
        <v>0.9351</v>
      </c>
      <c r="H202" s="42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3.3" outlineLevel="0" r="203">
      <c r="A203" s="39" t="s">
        <v>150</v>
      </c>
      <c r="B203" s="39" t="s">
        <v>46</v>
      </c>
      <c r="C203" s="40" t="n">
        <v>16</v>
      </c>
      <c r="D203" s="40" t="n">
        <v>80</v>
      </c>
      <c r="E203" s="40" t="n">
        <v>888</v>
      </c>
      <c r="F203" s="39" t="s">
        <v>515</v>
      </c>
      <c r="G203" s="41" t="n">
        <v>0.9338</v>
      </c>
      <c r="H203" s="42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3.3" outlineLevel="0" r="204">
      <c r="A204" s="39" t="s">
        <v>286</v>
      </c>
      <c r="B204" s="39" t="s">
        <v>180</v>
      </c>
      <c r="C204" s="40" t="n">
        <v>62</v>
      </c>
      <c r="D204" s="40" t="n">
        <v>248</v>
      </c>
      <c r="E204" s="40" t="n">
        <v>2232</v>
      </c>
      <c r="F204" s="39" t="s">
        <v>475</v>
      </c>
      <c r="G204" s="41" t="n">
        <v>0.9325</v>
      </c>
      <c r="H204" s="42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3.3" outlineLevel="0" r="205">
      <c r="A205" s="39" t="s">
        <v>484</v>
      </c>
      <c r="B205" s="39" t="s">
        <v>141</v>
      </c>
      <c r="C205" s="43"/>
      <c r="D205" s="43" t="n">
        <v>1</v>
      </c>
      <c r="E205" s="43"/>
      <c r="F205" s="39" t="s">
        <v>90</v>
      </c>
      <c r="G205" s="41" t="n">
        <v>0.9324</v>
      </c>
      <c r="H205" s="42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3.3" outlineLevel="0" r="206">
      <c r="A206" s="39" t="s">
        <v>191</v>
      </c>
      <c r="B206" s="39" t="s">
        <v>74</v>
      </c>
      <c r="C206" s="40" t="n">
        <v>46</v>
      </c>
      <c r="D206" s="40" t="n">
        <v>200</v>
      </c>
      <c r="E206" s="40" t="n">
        <v>1580</v>
      </c>
      <c r="F206" s="39" t="s">
        <v>75</v>
      </c>
      <c r="G206" s="41" t="n">
        <v>0.9308</v>
      </c>
      <c r="H206" s="42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3.3" outlineLevel="0" r="207">
      <c r="A207" s="39" t="s">
        <v>249</v>
      </c>
      <c r="B207" s="39" t="s">
        <v>46</v>
      </c>
      <c r="C207" s="40" t="n">
        <v>36</v>
      </c>
      <c r="D207" s="40" t="n">
        <v>36</v>
      </c>
      <c r="E207" s="40" t="n">
        <v>272</v>
      </c>
      <c r="F207" s="39" t="s">
        <v>515</v>
      </c>
      <c r="G207" s="41" t="n">
        <v>0.9306</v>
      </c>
      <c r="H207" s="42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3.3" outlineLevel="0" r="208">
      <c r="A208" s="39" t="s">
        <v>247</v>
      </c>
      <c r="B208" s="39" t="s">
        <v>538</v>
      </c>
      <c r="C208" s="40" t="n">
        <v>154</v>
      </c>
      <c r="D208" s="40" t="n">
        <v>432</v>
      </c>
      <c r="E208" s="40" t="n">
        <v>4203</v>
      </c>
      <c r="F208" s="39" t="s">
        <v>49</v>
      </c>
      <c r="G208" s="41" t="n">
        <v>0.9305</v>
      </c>
      <c r="H208" s="42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3.3" outlineLevel="0" r="209">
      <c r="A209" s="39" t="s">
        <v>196</v>
      </c>
      <c r="B209" s="39" t="s">
        <v>184</v>
      </c>
      <c r="C209" s="40" t="n">
        <v>116</v>
      </c>
      <c r="D209" s="40" t="n">
        <v>116</v>
      </c>
      <c r="E209" s="40" t="n">
        <v>838</v>
      </c>
      <c r="F209" s="39" t="s">
        <v>185</v>
      </c>
      <c r="G209" s="41" t="n">
        <v>0.9299</v>
      </c>
      <c r="H209" s="42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3.3" outlineLevel="0" r="210">
      <c r="A210" s="39" t="s">
        <v>283</v>
      </c>
      <c r="B210" s="39" t="s">
        <v>284</v>
      </c>
      <c r="C210" s="40" t="n">
        <v>41</v>
      </c>
      <c r="D210" s="40" t="n">
        <v>164</v>
      </c>
      <c r="E210" s="40" t="n">
        <v>1927</v>
      </c>
      <c r="F210" s="39" t="s">
        <v>49</v>
      </c>
      <c r="G210" s="41" t="n">
        <v>0.9294</v>
      </c>
      <c r="H210" s="42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3.3" outlineLevel="0" r="211">
      <c r="A211" s="39" t="s">
        <v>343</v>
      </c>
      <c r="B211" s="39" t="s">
        <v>255</v>
      </c>
      <c r="C211" s="40" t="n">
        <v>248</v>
      </c>
      <c r="D211" s="40" t="n">
        <v>992</v>
      </c>
      <c r="E211" s="40" t="n">
        <v>109120</v>
      </c>
      <c r="F211" s="39" t="s">
        <v>491</v>
      </c>
      <c r="G211" s="41" t="n">
        <v>0.9283</v>
      </c>
      <c r="H211" s="42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3.3" outlineLevel="0" r="212">
      <c r="A212" s="39" t="s">
        <v>512</v>
      </c>
      <c r="B212" s="39" t="s">
        <v>84</v>
      </c>
      <c r="C212" s="40" t="n">
        <v>128</v>
      </c>
      <c r="D212" s="40" t="n">
        <v>256</v>
      </c>
      <c r="E212" s="40" t="n">
        <v>1741</v>
      </c>
      <c r="F212" s="39" t="s">
        <v>445</v>
      </c>
      <c r="G212" s="41" t="n">
        <v>0.9281</v>
      </c>
      <c r="H212" s="42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3.3" outlineLevel="0" r="213">
      <c r="A213" s="39" t="s">
        <v>308</v>
      </c>
      <c r="B213" s="39" t="s">
        <v>200</v>
      </c>
      <c r="C213" s="40" t="n">
        <v>16</v>
      </c>
      <c r="D213" s="40" t="n">
        <v>64</v>
      </c>
      <c r="E213" s="40" t="n">
        <v>614</v>
      </c>
      <c r="F213" s="39" t="s">
        <v>201</v>
      </c>
      <c r="G213" s="41" t="n">
        <v>0.9267</v>
      </c>
      <c r="H213" s="42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3.3" outlineLevel="0" r="214">
      <c r="A214" s="39" t="s">
        <v>369</v>
      </c>
      <c r="B214" s="39" t="s">
        <v>46</v>
      </c>
      <c r="C214" s="40" t="n">
        <v>76</v>
      </c>
      <c r="D214" s="40" t="n">
        <v>738</v>
      </c>
      <c r="E214" s="40" t="n">
        <v>6022</v>
      </c>
      <c r="F214" s="39" t="s">
        <v>515</v>
      </c>
      <c r="G214" s="41" t="n">
        <v>0.9386</v>
      </c>
      <c r="H214" s="42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3.3" outlineLevel="0" r="215">
      <c r="A215" s="39" t="s">
        <v>461</v>
      </c>
      <c r="B215" s="39" t="s">
        <v>527</v>
      </c>
      <c r="C215" s="40" t="n">
        <v>4</v>
      </c>
      <c r="D215" s="40" t="n">
        <v>16</v>
      </c>
      <c r="E215" s="40" t="n">
        <v>-1</v>
      </c>
      <c r="F215" s="39" t="s">
        <v>122</v>
      </c>
      <c r="G215" s="41" t="n">
        <v>0.9263</v>
      </c>
      <c r="H215" s="42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3.3" outlineLevel="0" r="216">
      <c r="A216" s="39" t="s">
        <v>386</v>
      </c>
      <c r="B216" s="39" t="s">
        <v>527</v>
      </c>
      <c r="C216" s="40" t="n">
        <v>128</v>
      </c>
      <c r="D216" s="40" t="n">
        <v>272</v>
      </c>
      <c r="E216" s="40" t="n">
        <v>3646</v>
      </c>
      <c r="F216" s="39" t="s">
        <v>122</v>
      </c>
      <c r="G216" s="41" t="n">
        <v>0.9258</v>
      </c>
      <c r="H216" s="42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3.3" outlineLevel="0" r="217">
      <c r="A217" s="39" t="s">
        <v>61</v>
      </c>
      <c r="B217" s="39" t="s">
        <v>62</v>
      </c>
      <c r="C217" s="40" t="n">
        <v>272</v>
      </c>
      <c r="D217" s="40" t="n">
        <v>1140</v>
      </c>
      <c r="E217" s="40" t="n">
        <v>10602</v>
      </c>
      <c r="F217" s="39" t="s">
        <v>439</v>
      </c>
      <c r="G217" s="41" t="n">
        <v>0.9312</v>
      </c>
      <c r="H217" s="42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3.3" outlineLevel="0" r="218">
      <c r="A218" s="39" t="s">
        <v>224</v>
      </c>
      <c r="B218" s="39" t="s">
        <v>115</v>
      </c>
      <c r="C218" s="40" t="n">
        <v>20</v>
      </c>
      <c r="D218" s="40" t="n">
        <v>20</v>
      </c>
      <c r="E218" s="40" t="n">
        <v>60</v>
      </c>
      <c r="F218" s="39" t="s">
        <v>442</v>
      </c>
      <c r="G218" s="41" t="n">
        <v>0.9226</v>
      </c>
      <c r="H218" s="42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3.3" outlineLevel="0" r="219">
      <c r="A219" s="39" t="s">
        <v>458</v>
      </c>
      <c r="B219" s="39" t="s">
        <v>43</v>
      </c>
      <c r="C219" s="40" t="n">
        <v>128</v>
      </c>
      <c r="D219" s="40" t="n">
        <v>512</v>
      </c>
      <c r="E219" s="40" t="n">
        <v>4557</v>
      </c>
      <c r="F219" s="39" t="s">
        <v>442</v>
      </c>
      <c r="G219" s="41" t="n">
        <v>0.9221</v>
      </c>
      <c r="H219" s="42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3.3" outlineLevel="0" r="220">
      <c r="A220" s="39" t="s">
        <v>132</v>
      </c>
      <c r="B220" s="39" t="s">
        <v>74</v>
      </c>
      <c r="C220" s="40" t="n">
        <v>232</v>
      </c>
      <c r="D220" s="40" t="n">
        <v>992</v>
      </c>
      <c r="E220" s="40" t="n">
        <v>8158</v>
      </c>
      <c r="F220" s="39" t="s">
        <v>75</v>
      </c>
      <c r="G220" s="41" t="n">
        <v>0.922</v>
      </c>
      <c r="H220" s="42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3.3" outlineLevel="0" r="221">
      <c r="A221" s="39" t="s">
        <v>424</v>
      </c>
      <c r="B221" s="39" t="s">
        <v>128</v>
      </c>
      <c r="C221" s="40" t="n">
        <v>86</v>
      </c>
      <c r="D221" s="40" t="n">
        <v>344</v>
      </c>
      <c r="E221" s="40" t="n">
        <v>19405</v>
      </c>
      <c r="F221" s="39" t="s">
        <v>49</v>
      </c>
      <c r="G221" s="41" t="n">
        <v>0.9209</v>
      </c>
      <c r="H221" s="42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3.3" outlineLevel="0" r="222">
      <c r="A222" s="39" t="s">
        <v>481</v>
      </c>
      <c r="B222" s="39" t="s">
        <v>228</v>
      </c>
      <c r="C222" s="40" t="n">
        <v>48</v>
      </c>
      <c r="D222" s="40" t="n">
        <v>288</v>
      </c>
      <c r="E222" s="40" t="n">
        <v>2822</v>
      </c>
      <c r="F222" s="39" t="s">
        <v>229</v>
      </c>
      <c r="G222" s="41" t="n">
        <v>0.9207</v>
      </c>
      <c r="H222" s="42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3.3" outlineLevel="0" r="223">
      <c r="A223" s="39" t="s">
        <v>124</v>
      </c>
      <c r="B223" s="39" t="s">
        <v>66</v>
      </c>
      <c r="C223" s="40" t="n">
        <v>2</v>
      </c>
      <c r="D223" s="40" t="n">
        <v>2</v>
      </c>
      <c r="E223" s="40" t="n">
        <v>19</v>
      </c>
      <c r="F223" s="39" t="s">
        <v>476</v>
      </c>
      <c r="G223" s="41" t="n">
        <v>0.9194</v>
      </c>
      <c r="H223" s="42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3.3" outlineLevel="0" r="224">
      <c r="A224" s="39" t="s">
        <v>349</v>
      </c>
      <c r="B224" s="39" t="s">
        <v>84</v>
      </c>
      <c r="C224" s="40" t="n">
        <v>156</v>
      </c>
      <c r="D224" s="40" t="n">
        <v>312</v>
      </c>
      <c r="E224" s="40" t="n">
        <v>2122</v>
      </c>
      <c r="F224" s="39" t="s">
        <v>445</v>
      </c>
      <c r="G224" s="41" t="n">
        <v>0.9189</v>
      </c>
      <c r="H224" s="42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3.3" outlineLevel="0" r="225">
      <c r="A225" s="39" t="s">
        <v>279</v>
      </c>
      <c r="B225" s="39" t="s">
        <v>46</v>
      </c>
      <c r="C225" s="40" t="n">
        <v>48</v>
      </c>
      <c r="D225" s="40" t="n">
        <v>336</v>
      </c>
      <c r="E225" s="40" t="n">
        <v>2634</v>
      </c>
      <c r="F225" s="39" t="s">
        <v>515</v>
      </c>
      <c r="G225" s="41" t="n">
        <v>0.9655</v>
      </c>
      <c r="H225" s="42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3.3" outlineLevel="0" r="226">
      <c r="A226" s="39" t="s">
        <v>179</v>
      </c>
      <c r="B226" s="39" t="s">
        <v>180</v>
      </c>
      <c r="C226" s="40" t="n">
        <v>54</v>
      </c>
      <c r="D226" s="40" t="n">
        <v>108</v>
      </c>
      <c r="E226" s="40" t="n">
        <v>10800</v>
      </c>
      <c r="F226" s="39" t="s">
        <v>475</v>
      </c>
      <c r="G226" s="41" t="n">
        <v>0.9156</v>
      </c>
      <c r="H226" s="42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3.3" outlineLevel="0" r="227">
      <c r="A227" s="39" t="s">
        <v>91</v>
      </c>
      <c r="B227" s="39" t="s">
        <v>43</v>
      </c>
      <c r="C227" s="40" t="n">
        <v>316</v>
      </c>
      <c r="D227" s="40" t="n">
        <v>944</v>
      </c>
      <c r="E227" s="40" t="n">
        <v>11064</v>
      </c>
      <c r="F227" s="39" t="s">
        <v>442</v>
      </c>
      <c r="G227" s="41" t="n">
        <v>1</v>
      </c>
      <c r="H227" s="42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3.3" outlineLevel="0" r="228">
      <c r="A228" s="39" t="s">
        <v>337</v>
      </c>
      <c r="B228" s="39" t="s">
        <v>338</v>
      </c>
      <c r="C228" s="40" t="n">
        <v>54</v>
      </c>
      <c r="D228" s="40" t="n">
        <v>216</v>
      </c>
      <c r="E228" s="40" t="n">
        <v>1944</v>
      </c>
      <c r="F228" s="39" t="s">
        <v>209</v>
      </c>
      <c r="G228" s="41" t="n">
        <v>0.9147</v>
      </c>
      <c r="H228" s="42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3.3" outlineLevel="0" r="229">
      <c r="A229" s="39" t="s">
        <v>181</v>
      </c>
      <c r="B229" s="39" t="s">
        <v>62</v>
      </c>
      <c r="C229" s="40" t="n">
        <v>588</v>
      </c>
      <c r="D229" s="40" t="n">
        <v>2352</v>
      </c>
      <c r="E229" s="40" t="n">
        <v>26578</v>
      </c>
      <c r="F229" s="39" t="s">
        <v>439</v>
      </c>
      <c r="G229" s="41" t="n">
        <v>0.9227</v>
      </c>
      <c r="H229" s="42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3.3" outlineLevel="0" r="230">
      <c r="A230" s="39" t="s">
        <v>431</v>
      </c>
      <c r="B230" s="39" t="s">
        <v>180</v>
      </c>
      <c r="C230" s="40" t="n">
        <v>150</v>
      </c>
      <c r="D230" s="40" t="n">
        <v>1000</v>
      </c>
      <c r="E230" s="40" t="n">
        <v>8720</v>
      </c>
      <c r="F230" s="39" t="s">
        <v>475</v>
      </c>
      <c r="G230" s="41" t="n">
        <v>0.9115</v>
      </c>
      <c r="H230" s="42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3.3" outlineLevel="0" r="231">
      <c r="A231" s="39" t="s">
        <v>411</v>
      </c>
      <c r="B231" s="39" t="s">
        <v>180</v>
      </c>
      <c r="C231" s="40" t="n">
        <v>40</v>
      </c>
      <c r="D231" s="40" t="n">
        <v>160</v>
      </c>
      <c r="E231" s="40" t="n">
        <v>1440</v>
      </c>
      <c r="F231" s="39" t="s">
        <v>475</v>
      </c>
      <c r="G231" s="41" t="n">
        <v>0.9107</v>
      </c>
      <c r="H231" s="42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3.3" outlineLevel="0" r="232">
      <c r="A232" s="39" t="s">
        <v>138</v>
      </c>
      <c r="B232" s="39" t="s">
        <v>115</v>
      </c>
      <c r="C232" s="40" t="n">
        <v>46</v>
      </c>
      <c r="D232" s="40" t="n">
        <v>184</v>
      </c>
      <c r="E232" s="40" t="n">
        <v>1879</v>
      </c>
      <c r="F232" s="39" t="s">
        <v>442</v>
      </c>
      <c r="G232" s="41" t="n">
        <v>0.9102</v>
      </c>
      <c r="H232" s="42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3.3" outlineLevel="0" r="233">
      <c r="A233" s="39" t="s">
        <v>382</v>
      </c>
      <c r="B233" s="39" t="s">
        <v>233</v>
      </c>
      <c r="C233" s="40" t="n">
        <v>48</v>
      </c>
      <c r="D233" s="40" t="n">
        <v>192</v>
      </c>
      <c r="E233" s="40" t="n">
        <v>2304</v>
      </c>
      <c r="F233" s="39" t="s">
        <v>209</v>
      </c>
      <c r="G233" s="41" t="n">
        <v>0.9582</v>
      </c>
      <c r="H233" s="42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3.3" outlineLevel="0" r="234">
      <c r="A234" s="39" t="s">
        <v>205</v>
      </c>
      <c r="B234" s="39" t="s">
        <v>74</v>
      </c>
      <c r="C234" s="40" t="n">
        <v>80</v>
      </c>
      <c r="D234" s="40" t="n">
        <v>432</v>
      </c>
      <c r="E234" s="40" t="n">
        <v>3629</v>
      </c>
      <c r="F234" s="39" t="s">
        <v>75</v>
      </c>
      <c r="G234" s="41" t="n">
        <v>0.9081</v>
      </c>
      <c r="H234" s="42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3.3" outlineLevel="0" r="235">
      <c r="A235" s="39" t="s">
        <v>86</v>
      </c>
      <c r="B235" s="39" t="s">
        <v>46</v>
      </c>
      <c r="C235" s="40" t="n">
        <v>80</v>
      </c>
      <c r="D235" s="40" t="n">
        <v>392</v>
      </c>
      <c r="E235" s="40" t="n">
        <v>3630</v>
      </c>
      <c r="F235" s="39" t="s">
        <v>515</v>
      </c>
      <c r="G235" s="41" t="n">
        <v>0.9079</v>
      </c>
      <c r="H235" s="42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3.3" outlineLevel="0" r="236">
      <c r="A236" s="39" t="s">
        <v>260</v>
      </c>
      <c r="B236" s="39" t="s">
        <v>59</v>
      </c>
      <c r="C236" s="40" t="n">
        <v>300</v>
      </c>
      <c r="D236" s="40" t="n">
        <v>1936</v>
      </c>
      <c r="E236" s="40" t="n">
        <v>23371</v>
      </c>
      <c r="F236" s="39" t="s">
        <v>542</v>
      </c>
      <c r="G236" s="41" t="n">
        <v>0.9073</v>
      </c>
      <c r="H236" s="42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3.3" outlineLevel="0" r="237">
      <c r="A237" s="39" t="s">
        <v>276</v>
      </c>
      <c r="B237" s="39" t="s">
        <v>277</v>
      </c>
      <c r="C237" s="40" t="n">
        <v>158</v>
      </c>
      <c r="D237" s="40" t="n">
        <v>632</v>
      </c>
      <c r="E237" s="40" t="n">
        <v>4550</v>
      </c>
      <c r="F237" s="39" t="s">
        <v>440</v>
      </c>
      <c r="G237" s="41" t="n">
        <v>0.9063</v>
      </c>
      <c r="H237" s="42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3.3" outlineLevel="0" r="238">
      <c r="A238" s="39" t="s">
        <v>281</v>
      </c>
      <c r="B238" s="39" t="s">
        <v>184</v>
      </c>
      <c r="C238" s="40" t="n">
        <v>120</v>
      </c>
      <c r="D238" s="40" t="n">
        <v>120</v>
      </c>
      <c r="E238" s="40" t="n">
        <v>926</v>
      </c>
      <c r="F238" s="39" t="s">
        <v>185</v>
      </c>
      <c r="G238" s="41" t="n">
        <v>0.9855</v>
      </c>
      <c r="H238" s="42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3.3" outlineLevel="0" r="239">
      <c r="A239" s="39" t="s">
        <v>377</v>
      </c>
      <c r="B239" s="39" t="s">
        <v>62</v>
      </c>
      <c r="C239" s="40" t="n">
        <v>506</v>
      </c>
      <c r="D239" s="40" t="n">
        <v>2536</v>
      </c>
      <c r="E239" s="40" t="n">
        <v>21931</v>
      </c>
      <c r="F239" s="39" t="s">
        <v>439</v>
      </c>
      <c r="G239" s="41" t="n">
        <v>0.9032</v>
      </c>
      <c r="H239" s="42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3.3" outlineLevel="0" r="240">
      <c r="A240" s="39" t="s">
        <v>436</v>
      </c>
      <c r="B240" s="39" t="s">
        <v>531</v>
      </c>
      <c r="C240" s="40" t="n">
        <v>12</v>
      </c>
      <c r="D240" s="40" t="n">
        <v>48</v>
      </c>
      <c r="E240" s="40" t="n">
        <v>561</v>
      </c>
      <c r="F240" s="39" t="s">
        <v>234</v>
      </c>
      <c r="G240" s="41" t="n">
        <v>0.8996</v>
      </c>
      <c r="H240" s="42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3.3" outlineLevel="0" r="241">
      <c r="A241" s="39" t="s">
        <v>472</v>
      </c>
      <c r="B241" s="39" t="s">
        <v>43</v>
      </c>
      <c r="C241" s="40" t="n">
        <v>58</v>
      </c>
      <c r="D241" s="40" t="n">
        <v>116</v>
      </c>
      <c r="E241" s="40" t="n">
        <v>428</v>
      </c>
      <c r="F241" s="39" t="s">
        <v>442</v>
      </c>
      <c r="G241" s="41" t="n">
        <v>0.903</v>
      </c>
      <c r="H241" s="42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3.3" outlineLevel="0" r="242">
      <c r="A242" s="39" t="s">
        <v>328</v>
      </c>
      <c r="B242" s="39" t="s">
        <v>527</v>
      </c>
      <c r="C242" s="40" t="n">
        <v>154</v>
      </c>
      <c r="D242" s="40" t="n">
        <v>308</v>
      </c>
      <c r="E242" s="40" t="n">
        <v>3388</v>
      </c>
      <c r="F242" s="39" t="s">
        <v>122</v>
      </c>
      <c r="G242" s="41" t="n">
        <v>0.8982</v>
      </c>
      <c r="H242" s="42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3.3" outlineLevel="0" r="243">
      <c r="A243" s="39" t="s">
        <v>195</v>
      </c>
      <c r="B243" s="39" t="s">
        <v>40</v>
      </c>
      <c r="C243" s="40" t="n">
        <v>1270</v>
      </c>
      <c r="D243" s="40" t="n">
        <v>5952</v>
      </c>
      <c r="E243" s="40" t="n">
        <v>56544</v>
      </c>
      <c r="F243" s="39" t="s">
        <v>41</v>
      </c>
      <c r="G243" s="41" t="n">
        <v>0.8973</v>
      </c>
      <c r="H243" s="42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3.3" outlineLevel="0" r="244">
      <c r="A244" s="39" t="s">
        <v>206</v>
      </c>
      <c r="B244" s="39" t="s">
        <v>527</v>
      </c>
      <c r="C244" s="40" t="n">
        <v>116</v>
      </c>
      <c r="D244" s="40" t="n">
        <v>232</v>
      </c>
      <c r="E244" s="40" t="n">
        <v>2064</v>
      </c>
      <c r="F244" s="39" t="s">
        <v>122</v>
      </c>
      <c r="G244" s="41" t="n">
        <v>0.8895</v>
      </c>
      <c r="H244" s="42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3.3" outlineLevel="0" r="245">
      <c r="A245" s="39" t="s">
        <v>354</v>
      </c>
      <c r="B245" s="39" t="s">
        <v>255</v>
      </c>
      <c r="C245" s="40" t="n">
        <v>34</v>
      </c>
      <c r="D245" s="40" t="n">
        <v>272</v>
      </c>
      <c r="E245" s="40" t="n">
        <v>-1</v>
      </c>
      <c r="F245" s="39" t="s">
        <v>491</v>
      </c>
      <c r="G245" s="41" t="n">
        <v>0.8881</v>
      </c>
      <c r="H245" s="42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3.3" outlineLevel="0" r="246">
      <c r="A246" s="39" t="s">
        <v>541</v>
      </c>
      <c r="B246" s="39" t="s">
        <v>162</v>
      </c>
      <c r="C246" s="40" t="n">
        <v>-1</v>
      </c>
      <c r="D246" s="40" t="n">
        <v>1</v>
      </c>
      <c r="E246" s="40" t="n">
        <v>-1</v>
      </c>
      <c r="F246" s="39" t="s">
        <v>131</v>
      </c>
      <c r="G246" s="41" t="n">
        <v>0.8869</v>
      </c>
      <c r="H246" s="42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3.3" outlineLevel="0" r="247">
      <c r="A247" s="39" t="s">
        <v>366</v>
      </c>
      <c r="B247" s="39" t="s">
        <v>180</v>
      </c>
      <c r="C247" s="40" t="n">
        <v>1</v>
      </c>
      <c r="D247" s="40" t="n">
        <v>2</v>
      </c>
      <c r="E247" s="40" t="n">
        <v>19</v>
      </c>
      <c r="F247" s="39" t="s">
        <v>475</v>
      </c>
      <c r="G247" s="41" t="n">
        <v>0.8867</v>
      </c>
      <c r="H247" s="42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3.3" outlineLevel="0" r="248">
      <c r="A248" s="39" t="s">
        <v>278</v>
      </c>
      <c r="B248" s="39" t="s">
        <v>40</v>
      </c>
      <c r="C248" s="40" t="n">
        <v>16</v>
      </c>
      <c r="D248" s="40" t="n">
        <v>64</v>
      </c>
      <c r="E248" s="40" t="n">
        <v>1414</v>
      </c>
      <c r="F248" s="39" t="s">
        <v>41</v>
      </c>
      <c r="G248" s="41" t="n">
        <v>0.967</v>
      </c>
      <c r="H248" s="42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3.3" outlineLevel="0" r="249">
      <c r="A249" s="39" t="s">
        <v>169</v>
      </c>
      <c r="B249" s="39" t="s">
        <v>62</v>
      </c>
      <c r="C249" s="40" t="n">
        <v>-1</v>
      </c>
      <c r="D249" s="40" t="n">
        <v>1</v>
      </c>
      <c r="E249" s="40" t="n">
        <v>-1</v>
      </c>
      <c r="F249" s="39" t="s">
        <v>439</v>
      </c>
      <c r="G249" s="41" t="n">
        <v>0.8786</v>
      </c>
      <c r="H249" s="42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3.3" outlineLevel="0" r="250">
      <c r="A250" s="39" t="s">
        <v>388</v>
      </c>
      <c r="B250" s="39" t="s">
        <v>46</v>
      </c>
      <c r="C250" s="40" t="n">
        <v>10</v>
      </c>
      <c r="D250" s="40" t="n">
        <v>10</v>
      </c>
      <c r="E250" s="40" t="n">
        <v>183</v>
      </c>
      <c r="F250" s="39" t="s">
        <v>515</v>
      </c>
      <c r="G250" s="41" t="n">
        <v>0.876</v>
      </c>
      <c r="H250" s="42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3.3" outlineLevel="0" r="251">
      <c r="A251" s="39" t="s">
        <v>285</v>
      </c>
      <c r="B251" s="39" t="s">
        <v>200</v>
      </c>
      <c r="C251" s="40" t="n">
        <v>14</v>
      </c>
      <c r="D251" s="40" t="n">
        <v>56</v>
      </c>
      <c r="E251" s="40" t="n">
        <v>538</v>
      </c>
      <c r="F251" s="39" t="s">
        <v>201</v>
      </c>
      <c r="G251" s="41" t="n">
        <v>0.8756</v>
      </c>
      <c r="H251" s="42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3.3" outlineLevel="0" r="252">
      <c r="A252" s="39" t="s">
        <v>306</v>
      </c>
      <c r="B252" s="39" t="s">
        <v>46</v>
      </c>
      <c r="C252" s="40" t="n">
        <v>106</v>
      </c>
      <c r="D252" s="40" t="n">
        <v>382</v>
      </c>
      <c r="E252" s="40" t="n">
        <v>3300</v>
      </c>
      <c r="F252" s="39" t="s">
        <v>515</v>
      </c>
      <c r="G252" s="41" t="n">
        <v>0.8749</v>
      </c>
      <c r="H252" s="42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3.3" outlineLevel="0" r="253">
      <c r="A253" s="39" t="s">
        <v>296</v>
      </c>
      <c r="B253" s="39" t="s">
        <v>46</v>
      </c>
      <c r="C253" s="40" t="n">
        <v>11</v>
      </c>
      <c r="D253" s="40" t="n">
        <v>28</v>
      </c>
      <c r="E253" s="40" t="n">
        <v>152</v>
      </c>
      <c r="F253" s="39" t="s">
        <v>515</v>
      </c>
      <c r="G253" s="41" t="n">
        <v>0.8747</v>
      </c>
      <c r="H253" s="42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3.3" outlineLevel="0" r="254">
      <c r="A254" s="39" t="s">
        <v>534</v>
      </c>
      <c r="B254" s="39" t="s">
        <v>46</v>
      </c>
      <c r="C254" s="40" t="n">
        <v>4</v>
      </c>
      <c r="D254" s="40" t="n">
        <v>24</v>
      </c>
      <c r="E254" s="40" t="n">
        <v>300</v>
      </c>
      <c r="F254" s="39" t="s">
        <v>515</v>
      </c>
      <c r="G254" s="41" t="n">
        <v>0.8743</v>
      </c>
      <c r="H254" s="42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3.3" outlineLevel="0" r="255">
      <c r="A255" s="39" t="s">
        <v>313</v>
      </c>
      <c r="B255" s="39" t="s">
        <v>180</v>
      </c>
      <c r="C255" s="40" t="n">
        <v>16</v>
      </c>
      <c r="D255" s="40" t="n">
        <v>64</v>
      </c>
      <c r="E255" s="40" t="n">
        <v>452</v>
      </c>
      <c r="F255" s="39" t="s">
        <v>475</v>
      </c>
      <c r="G255" s="41" t="n">
        <v>0.8741</v>
      </c>
      <c r="H255" s="42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3.3" outlineLevel="0" r="256">
      <c r="A256" s="39" t="s">
        <v>288</v>
      </c>
      <c r="B256" s="39" t="s">
        <v>233</v>
      </c>
      <c r="C256" s="40" t="n">
        <v>92</v>
      </c>
      <c r="D256" s="40" t="n">
        <v>368</v>
      </c>
      <c r="E256" s="40" t="n">
        <v>25935</v>
      </c>
      <c r="F256" s="39" t="s">
        <v>209</v>
      </c>
      <c r="G256" s="41" t="n">
        <v>0.8734</v>
      </c>
      <c r="H256" s="42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3.3" outlineLevel="0" r="257">
      <c r="A257" s="39" t="s">
        <v>387</v>
      </c>
      <c r="B257" s="39" t="s">
        <v>147</v>
      </c>
      <c r="C257" s="40" t="n">
        <v>28</v>
      </c>
      <c r="D257" s="40" t="n">
        <v>40</v>
      </c>
      <c r="E257" s="40" t="n">
        <v>400</v>
      </c>
      <c r="F257" s="39" t="s">
        <v>451</v>
      </c>
      <c r="G257" s="41" t="n">
        <v>0.8727</v>
      </c>
      <c r="H257" s="42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3.3" outlineLevel="0" r="258">
      <c r="A258" s="39" t="s">
        <v>164</v>
      </c>
      <c r="B258" s="39" t="s">
        <v>165</v>
      </c>
      <c r="C258" s="40" t="n">
        <v>20</v>
      </c>
      <c r="D258" s="40" t="n">
        <v>80</v>
      </c>
      <c r="E258" s="40" t="n">
        <v>657</v>
      </c>
      <c r="F258" s="39" t="s">
        <v>166</v>
      </c>
      <c r="G258" s="41" t="n">
        <v>0.8723</v>
      </c>
      <c r="H258" s="42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3.3" outlineLevel="0" r="259">
      <c r="A259" s="39" t="s">
        <v>336</v>
      </c>
      <c r="B259" s="39" t="s">
        <v>184</v>
      </c>
      <c r="C259" s="40" t="n">
        <v>5</v>
      </c>
      <c r="D259" s="40" t="n">
        <v>10</v>
      </c>
      <c r="E259" s="40" t="n">
        <v>96</v>
      </c>
      <c r="F259" s="39" t="s">
        <v>185</v>
      </c>
      <c r="G259" s="41" t="n">
        <v>0.8693</v>
      </c>
      <c r="H259" s="42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3.3" outlineLevel="0" r="260">
      <c r="A260" s="39" t="s">
        <v>333</v>
      </c>
      <c r="B260" s="39" t="s">
        <v>74</v>
      </c>
      <c r="C260" s="40" t="n">
        <v>240</v>
      </c>
      <c r="D260" s="40" t="n">
        <v>866</v>
      </c>
      <c r="E260" s="40" t="n">
        <v>7617</v>
      </c>
      <c r="F260" s="39" t="s">
        <v>75</v>
      </c>
      <c r="G260" s="41" t="n">
        <v>0.9409</v>
      </c>
      <c r="H260" s="42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3.3" outlineLevel="0" r="261">
      <c r="A261" s="39" t="s">
        <v>259</v>
      </c>
      <c r="B261" s="39" t="s">
        <v>156</v>
      </c>
      <c r="C261" s="40" t="n">
        <v>39</v>
      </c>
      <c r="D261" s="40" t="n">
        <v>264</v>
      </c>
      <c r="E261" s="40" t="n">
        <v>2237</v>
      </c>
      <c r="F261" s="39" t="s">
        <v>90</v>
      </c>
      <c r="G261" s="41" t="n">
        <v>0.8679</v>
      </c>
      <c r="H261" s="42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3.3" outlineLevel="0" r="262">
      <c r="A262" s="39" t="s">
        <v>536</v>
      </c>
      <c r="B262" s="39" t="s">
        <v>43</v>
      </c>
      <c r="C262" s="40" t="n">
        <v>60</v>
      </c>
      <c r="D262" s="40" t="n">
        <v>240</v>
      </c>
      <c r="E262" s="40" t="n">
        <v>3108</v>
      </c>
      <c r="F262" s="39" t="s">
        <v>442</v>
      </c>
      <c r="G262" s="41" t="n">
        <v>0.8635</v>
      </c>
      <c r="H262" s="42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3.3" outlineLevel="0" r="263">
      <c r="A263" s="39" t="s">
        <v>342</v>
      </c>
      <c r="B263" s="39" t="s">
        <v>84</v>
      </c>
      <c r="C263" s="40" t="n">
        <v>448</v>
      </c>
      <c r="D263" s="40" t="n">
        <v>5376</v>
      </c>
      <c r="E263" s="40" t="n">
        <v>45320</v>
      </c>
      <c r="F263" s="39" t="s">
        <v>445</v>
      </c>
      <c r="G263" s="41" t="n">
        <v>0.8635</v>
      </c>
      <c r="H263" s="42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3.3" outlineLevel="0" r="264">
      <c r="A264" s="39" t="s">
        <v>452</v>
      </c>
      <c r="B264" s="39" t="s">
        <v>74</v>
      </c>
      <c r="C264" s="40" t="n">
        <v>28</v>
      </c>
      <c r="D264" s="40" t="n">
        <v>112</v>
      </c>
      <c r="E264" s="40" t="n">
        <v>1605</v>
      </c>
      <c r="F264" s="39" t="s">
        <v>75</v>
      </c>
      <c r="G264" s="41" t="n">
        <v>0.8629</v>
      </c>
      <c r="H264" s="42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3.3" outlineLevel="0" r="265">
      <c r="A265" s="39" t="s">
        <v>509</v>
      </c>
      <c r="B265" s="39" t="s">
        <v>510</v>
      </c>
      <c r="C265" s="40" t="n">
        <v>24</v>
      </c>
      <c r="D265" s="40" t="n">
        <v>80</v>
      </c>
      <c r="E265" s="40" t="n">
        <v>656</v>
      </c>
      <c r="F265" s="39" t="s">
        <v>122</v>
      </c>
      <c r="G265" s="41" t="n">
        <v>0.8593</v>
      </c>
      <c r="H265" s="42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3.3" outlineLevel="0" r="266">
      <c r="A266" s="39" t="s">
        <v>235</v>
      </c>
      <c r="B266" s="39" t="s">
        <v>46</v>
      </c>
      <c r="C266" s="40" t="n">
        <v>0</v>
      </c>
      <c r="D266" s="40" t="n">
        <v>1</v>
      </c>
      <c r="E266" s="40" t="n">
        <v>-1</v>
      </c>
      <c r="F266" s="39" t="s">
        <v>515</v>
      </c>
      <c r="G266" s="41" t="n">
        <v>0.8563</v>
      </c>
      <c r="H266" s="42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3.3" outlineLevel="0" r="267">
      <c r="A267" s="39" t="s">
        <v>301</v>
      </c>
      <c r="B267" s="39" t="s">
        <v>302</v>
      </c>
      <c r="C267" s="40" t="n">
        <v>106</v>
      </c>
      <c r="D267" s="40" t="n">
        <v>524</v>
      </c>
      <c r="E267" s="40" t="n">
        <v>6365</v>
      </c>
      <c r="F267" s="39" t="s">
        <v>49</v>
      </c>
      <c r="G267" s="41" t="n">
        <v>0.9195</v>
      </c>
      <c r="H267" s="42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3.3" outlineLevel="0" r="268">
      <c r="A268" s="39" t="s">
        <v>158</v>
      </c>
      <c r="B268" s="39" t="s">
        <v>40</v>
      </c>
      <c r="C268" s="40" t="n">
        <v>1776</v>
      </c>
      <c r="D268" s="40" t="n">
        <v>10656</v>
      </c>
      <c r="E268" s="40" t="n">
        <v>151315</v>
      </c>
      <c r="F268" s="39" t="s">
        <v>41</v>
      </c>
      <c r="G268" s="41" t="n">
        <v>0.9719</v>
      </c>
      <c r="H268" s="42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3.3" outlineLevel="0" r="269">
      <c r="A269" s="39" t="s">
        <v>479</v>
      </c>
      <c r="B269" s="39" t="s">
        <v>529</v>
      </c>
      <c r="C269" s="40" t="n">
        <v>12</v>
      </c>
      <c r="D269" s="40" t="n">
        <v>48</v>
      </c>
      <c r="E269" s="40" t="n">
        <v>4800</v>
      </c>
      <c r="F269" s="39" t="s">
        <v>49</v>
      </c>
      <c r="G269" s="41" t="n">
        <v>0.8478</v>
      </c>
      <c r="H269" s="42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3.3" outlineLevel="0" r="270">
      <c r="A270" s="39" t="s">
        <v>87</v>
      </c>
      <c r="B270" s="39" t="s">
        <v>59</v>
      </c>
      <c r="C270" s="40" t="n">
        <v>510</v>
      </c>
      <c r="D270" s="40" t="n">
        <v>2112</v>
      </c>
      <c r="E270" s="40" t="n">
        <v>21298</v>
      </c>
      <c r="F270" s="39" t="s">
        <v>542</v>
      </c>
      <c r="G270" s="41" t="n">
        <v>0.8449</v>
      </c>
      <c r="H270" s="42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3.3" outlineLevel="0" r="271">
      <c r="A271" s="39" t="s">
        <v>227</v>
      </c>
      <c r="B271" s="39" t="s">
        <v>228</v>
      </c>
      <c r="C271" s="40" t="n">
        <v>697</v>
      </c>
      <c r="D271" s="40" t="n">
        <v>2250</v>
      </c>
      <c r="E271" s="40" t="n">
        <v>22050</v>
      </c>
      <c r="F271" s="39" t="s">
        <v>229</v>
      </c>
      <c r="G271" s="41" t="n">
        <v>0.8448</v>
      </c>
      <c r="H271" s="42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3.3" outlineLevel="0" r="272">
      <c r="A272" s="39" t="s">
        <v>77</v>
      </c>
      <c r="B272" s="39" t="s">
        <v>59</v>
      </c>
      <c r="C272" s="40" t="n">
        <v>48</v>
      </c>
      <c r="D272" s="40" t="n">
        <v>352</v>
      </c>
      <c r="E272" s="40" t="n">
        <v>2991</v>
      </c>
      <c r="F272" s="39" t="s">
        <v>542</v>
      </c>
      <c r="G272" s="41" t="n">
        <v>1</v>
      </c>
      <c r="H272" s="42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3.3" outlineLevel="0" r="273">
      <c r="A273" s="39" t="s">
        <v>320</v>
      </c>
      <c r="B273" s="39" t="s">
        <v>115</v>
      </c>
      <c r="C273" s="40" t="n">
        <v>9</v>
      </c>
      <c r="D273" s="40" t="n">
        <v>54</v>
      </c>
      <c r="E273" s="40" t="n">
        <v>1019</v>
      </c>
      <c r="F273" s="39" t="s">
        <v>442</v>
      </c>
      <c r="G273" s="41" t="n">
        <v>0.8438</v>
      </c>
      <c r="H273" s="42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3.3" outlineLevel="0" r="274">
      <c r="A274" s="39" t="s">
        <v>345</v>
      </c>
      <c r="B274" s="39" t="s">
        <v>527</v>
      </c>
      <c r="C274" s="40" t="n">
        <v>180</v>
      </c>
      <c r="D274" s="40" t="n">
        <v>1104</v>
      </c>
      <c r="E274" s="40" t="n">
        <v>11705</v>
      </c>
      <c r="F274" s="39" t="s">
        <v>122</v>
      </c>
      <c r="G274" s="41" t="n">
        <v>0.8666</v>
      </c>
      <c r="H274" s="42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3.3" outlineLevel="0" r="275">
      <c r="A275" s="39" t="s">
        <v>318</v>
      </c>
      <c r="B275" s="39" t="s">
        <v>277</v>
      </c>
      <c r="C275" s="40" t="n">
        <v>178</v>
      </c>
      <c r="D275" s="40" t="n">
        <v>1282</v>
      </c>
      <c r="E275" s="40" t="n">
        <v>11538</v>
      </c>
      <c r="F275" s="39" t="s">
        <v>440</v>
      </c>
      <c r="G275" s="41" t="n">
        <v>0.8641</v>
      </c>
      <c r="H275" s="42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3.3" outlineLevel="0" r="276">
      <c r="A276" s="39" t="s">
        <v>155</v>
      </c>
      <c r="B276" s="39" t="s">
        <v>156</v>
      </c>
      <c r="C276" s="40" t="n">
        <v>19</v>
      </c>
      <c r="D276" s="40" t="n">
        <v>76</v>
      </c>
      <c r="E276" s="40" t="n">
        <v>608</v>
      </c>
      <c r="F276" s="39" t="s">
        <v>90</v>
      </c>
      <c r="G276" s="41" t="n">
        <v>0.8311</v>
      </c>
      <c r="H276" s="42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3.3" outlineLevel="0" r="277">
      <c r="A277" s="39" t="s">
        <v>254</v>
      </c>
      <c r="B277" s="39" t="s">
        <v>255</v>
      </c>
      <c r="C277" s="40" t="n">
        <v>50</v>
      </c>
      <c r="D277" s="40" t="n">
        <v>464</v>
      </c>
      <c r="E277" s="40" t="n">
        <v>44391</v>
      </c>
      <c r="F277" s="39" t="s">
        <v>491</v>
      </c>
      <c r="G277" s="41" t="n">
        <v>0.8304</v>
      </c>
      <c r="H277" s="42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3.3" outlineLevel="0" r="278">
      <c r="A278" s="39" t="s">
        <v>218</v>
      </c>
      <c r="B278" s="39" t="s">
        <v>81</v>
      </c>
      <c r="C278" s="40" t="n">
        <v>0</v>
      </c>
      <c r="D278" s="40" t="n">
        <v>1</v>
      </c>
      <c r="E278" s="40" t="n">
        <v>-1</v>
      </c>
      <c r="F278" s="39" t="s">
        <v>444</v>
      </c>
      <c r="G278" s="41" t="n">
        <v>0.8296</v>
      </c>
      <c r="H278" s="42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3.3" outlineLevel="0" r="279">
      <c r="A279" s="39" t="s">
        <v>303</v>
      </c>
      <c r="B279" s="39" t="s">
        <v>81</v>
      </c>
      <c r="C279" s="40" t="n">
        <v>2</v>
      </c>
      <c r="D279" s="40" t="n">
        <v>8</v>
      </c>
      <c r="E279" s="40" t="n">
        <v>28</v>
      </c>
      <c r="F279" s="39" t="s">
        <v>444</v>
      </c>
      <c r="G279" s="41" t="n">
        <v>0.8292</v>
      </c>
      <c r="H279" s="42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3.3" outlineLevel="0" r="280">
      <c r="A280" s="39" t="s">
        <v>108</v>
      </c>
      <c r="B280" s="39" t="s">
        <v>62</v>
      </c>
      <c r="C280" s="40" t="n">
        <v>10</v>
      </c>
      <c r="D280" s="40" t="n">
        <v>40</v>
      </c>
      <c r="E280" s="40" t="n">
        <v>539</v>
      </c>
      <c r="F280" s="39" t="s">
        <v>439</v>
      </c>
      <c r="G280" s="41" t="n">
        <v>0.829</v>
      </c>
      <c r="H280" s="42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3.3" outlineLevel="0" r="281">
      <c r="A281" s="39" t="s">
        <v>390</v>
      </c>
      <c r="B281" s="39" t="s">
        <v>180</v>
      </c>
      <c r="C281" s="40" t="n">
        <v>10</v>
      </c>
      <c r="D281" s="40" t="n">
        <v>20</v>
      </c>
      <c r="E281" s="40" t="n">
        <v>-1</v>
      </c>
      <c r="F281" s="39" t="s">
        <v>475</v>
      </c>
      <c r="G281" s="41" t="n">
        <v>0.8251</v>
      </c>
      <c r="H281" s="42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3.3" outlineLevel="0" r="282">
      <c r="A282" s="39" t="s">
        <v>544</v>
      </c>
      <c r="B282" s="39" t="s">
        <v>233</v>
      </c>
      <c r="C282" s="40" t="n">
        <v>8</v>
      </c>
      <c r="D282" s="40" t="n">
        <v>1</v>
      </c>
      <c r="E282" s="40" t="n">
        <v>-1</v>
      </c>
      <c r="F282" s="39" t="s">
        <v>234</v>
      </c>
      <c r="G282" s="41" t="n">
        <v>0.8236</v>
      </c>
      <c r="H282" s="42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3.3" outlineLevel="0" r="283">
      <c r="A283" s="39" t="s">
        <v>389</v>
      </c>
      <c r="B283" s="39" t="s">
        <v>84</v>
      </c>
      <c r="C283" s="40" t="n">
        <v>160</v>
      </c>
      <c r="D283" s="40" t="n">
        <v>320</v>
      </c>
      <c r="E283" s="40" t="n">
        <v>2176</v>
      </c>
      <c r="F283" s="39" t="s">
        <v>445</v>
      </c>
      <c r="G283" s="41" t="n">
        <v>0.8174</v>
      </c>
      <c r="H283" s="42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3.3" outlineLevel="0" r="284">
      <c r="A284" s="39" t="s">
        <v>252</v>
      </c>
      <c r="B284" s="39" t="s">
        <v>529</v>
      </c>
      <c r="C284" s="40" t="n">
        <v>1204</v>
      </c>
      <c r="D284" s="40" t="n">
        <v>4816</v>
      </c>
      <c r="E284" s="40" t="n">
        <v>46258</v>
      </c>
      <c r="F284" s="39" t="s">
        <v>49</v>
      </c>
      <c r="G284" s="41" t="n">
        <v>0.8151</v>
      </c>
      <c r="H284" s="42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3.3" outlineLevel="0" r="285">
      <c r="A285" s="39" t="s">
        <v>371</v>
      </c>
      <c r="B285" s="39" t="s">
        <v>295</v>
      </c>
      <c r="C285" s="40" t="n">
        <v>4</v>
      </c>
      <c r="D285" s="40" t="n">
        <v>16</v>
      </c>
      <c r="E285" s="40" t="n">
        <v>-1</v>
      </c>
      <c r="F285" s="39" t="s">
        <v>49</v>
      </c>
      <c r="G285" s="41" t="n">
        <v>0.8079</v>
      </c>
      <c r="H285" s="42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3.3" outlineLevel="0" r="286">
      <c r="A286" s="39" t="s">
        <v>515</v>
      </c>
      <c r="B286" s="39" t="s">
        <v>46</v>
      </c>
      <c r="C286" s="40" t="n">
        <v>-1</v>
      </c>
      <c r="D286" s="40" t="n">
        <v>1</v>
      </c>
      <c r="E286" s="40" t="n">
        <v>-1</v>
      </c>
      <c r="F286" s="39" t="s">
        <v>515</v>
      </c>
      <c r="G286" s="41" t="n">
        <v>0.8015</v>
      </c>
      <c r="H286" s="42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3.3" outlineLevel="0" r="287">
      <c r="A287" s="39" t="s">
        <v>127</v>
      </c>
      <c r="B287" s="39" t="s">
        <v>128</v>
      </c>
      <c r="C287" s="40" t="n">
        <v>8</v>
      </c>
      <c r="D287" s="40" t="n">
        <v>16</v>
      </c>
      <c r="E287" s="40" t="n">
        <v>1600</v>
      </c>
      <c r="F287" s="39" t="s">
        <v>49</v>
      </c>
      <c r="G287" s="41" t="n">
        <v>0.7986</v>
      </c>
      <c r="H287" s="42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3.3" outlineLevel="0" r="288">
      <c r="A288" s="39" t="s">
        <v>449</v>
      </c>
      <c r="B288" s="39" t="s">
        <v>450</v>
      </c>
      <c r="C288" s="40" t="n">
        <v>5</v>
      </c>
      <c r="D288" s="40" t="n">
        <v>10</v>
      </c>
      <c r="E288" s="40" t="n">
        <v>123</v>
      </c>
      <c r="F288" s="39" t="s">
        <v>234</v>
      </c>
      <c r="G288" s="41" t="n">
        <v>0.7984</v>
      </c>
      <c r="H288" s="42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3.3" outlineLevel="0" r="289">
      <c r="A289" s="39" t="s">
        <v>521</v>
      </c>
      <c r="B289" s="39" t="s">
        <v>46</v>
      </c>
      <c r="C289" s="40" t="n">
        <v>80</v>
      </c>
      <c r="D289" s="40" t="n">
        <v>320</v>
      </c>
      <c r="E289" s="40" t="n">
        <v>3861</v>
      </c>
      <c r="F289" s="39" t="s">
        <v>515</v>
      </c>
      <c r="G289" s="41" t="n">
        <v>0.7976</v>
      </c>
      <c r="H289" s="42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3.3" outlineLevel="0" r="290">
      <c r="A290" s="39" t="s">
        <v>291</v>
      </c>
      <c r="B290" s="39" t="s">
        <v>62</v>
      </c>
      <c r="C290" s="40" t="n">
        <v>2</v>
      </c>
      <c r="D290" s="40" t="n">
        <v>16</v>
      </c>
      <c r="E290" s="40" t="n">
        <v>156</v>
      </c>
      <c r="F290" s="39" t="s">
        <v>439</v>
      </c>
      <c r="G290" s="41" t="n">
        <v>0.8751</v>
      </c>
      <c r="H290" s="42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3.3" outlineLevel="0" r="291">
      <c r="A291" s="39" t="s">
        <v>125</v>
      </c>
      <c r="B291" s="39" t="s">
        <v>51</v>
      </c>
      <c r="C291" s="40" t="n">
        <v>412</v>
      </c>
      <c r="D291" s="40" t="n">
        <v>1648</v>
      </c>
      <c r="E291" s="40" t="n">
        <v>12795</v>
      </c>
      <c r="F291" s="39" t="s">
        <v>440</v>
      </c>
      <c r="G291" s="41" t="n">
        <v>0.7791</v>
      </c>
      <c r="H291" s="42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3.3" outlineLevel="0" r="292">
      <c r="A292" s="39" t="s">
        <v>418</v>
      </c>
      <c r="B292" s="39" t="s">
        <v>46</v>
      </c>
      <c r="C292" s="40" t="n">
        <v>30</v>
      </c>
      <c r="D292" s="40" t="n">
        <v>96</v>
      </c>
      <c r="E292" s="40" t="n">
        <v>873</v>
      </c>
      <c r="F292" s="39" t="s">
        <v>515</v>
      </c>
      <c r="G292" s="41" t="n">
        <v>0.977</v>
      </c>
      <c r="H292" s="42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3.3" outlineLevel="0" r="293">
      <c r="A293" s="39" t="s">
        <v>253</v>
      </c>
      <c r="B293" s="39" t="s">
        <v>147</v>
      </c>
      <c r="C293" s="40" t="n">
        <v>14</v>
      </c>
      <c r="D293" s="40" t="n">
        <v>84</v>
      </c>
      <c r="E293" s="40" t="n">
        <v>840</v>
      </c>
      <c r="F293" s="39" t="s">
        <v>451</v>
      </c>
      <c r="G293" s="41" t="n">
        <v>0.7732</v>
      </c>
      <c r="H293" s="42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3.3" outlineLevel="0" r="294">
      <c r="A294" s="39" t="s">
        <v>145</v>
      </c>
      <c r="B294" s="39" t="s">
        <v>46</v>
      </c>
      <c r="C294" s="40" t="n">
        <v>9</v>
      </c>
      <c r="D294" s="40" t="n">
        <v>9</v>
      </c>
      <c r="E294" s="40" t="n">
        <v>53</v>
      </c>
      <c r="F294" s="39" t="s">
        <v>515</v>
      </c>
      <c r="G294" s="41" t="n">
        <v>0.7708</v>
      </c>
      <c r="H294" s="42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3.3" outlineLevel="0" r="295">
      <c r="A295" s="39" t="s">
        <v>370</v>
      </c>
      <c r="B295" s="39" t="s">
        <v>204</v>
      </c>
      <c r="C295" s="40" t="n">
        <v>216</v>
      </c>
      <c r="D295" s="40" t="n">
        <v>2592</v>
      </c>
      <c r="E295" s="40" t="n">
        <v>20607</v>
      </c>
      <c r="F295" s="39" t="s">
        <v>90</v>
      </c>
      <c r="G295" s="41" t="n">
        <v>0.7667</v>
      </c>
      <c r="H295" s="42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3.3" outlineLevel="0" r="296">
      <c r="A296" s="39" t="s">
        <v>232</v>
      </c>
      <c r="B296" s="39" t="s">
        <v>233</v>
      </c>
      <c r="C296" s="40" t="n">
        <v>62</v>
      </c>
      <c r="D296" s="40" t="n">
        <v>244</v>
      </c>
      <c r="E296" s="40" t="n">
        <v>1559</v>
      </c>
      <c r="F296" s="39" t="s">
        <v>234</v>
      </c>
      <c r="G296" s="41" t="n">
        <v>0.9468</v>
      </c>
      <c r="H296" s="42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3.3" outlineLevel="0" r="297">
      <c r="A297" s="39" t="s">
        <v>176</v>
      </c>
      <c r="B297" s="39" t="s">
        <v>130</v>
      </c>
      <c r="C297" s="40" t="n">
        <v>130</v>
      </c>
      <c r="D297" s="40" t="n">
        <v>130</v>
      </c>
      <c r="E297" s="40" t="n">
        <v>520</v>
      </c>
      <c r="F297" s="39" t="s">
        <v>131</v>
      </c>
      <c r="G297" s="41" t="n">
        <v>0.7527</v>
      </c>
      <c r="H297" s="42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3.3" outlineLevel="0" r="298">
      <c r="A298" s="39" t="s">
        <v>287</v>
      </c>
      <c r="B298" s="39" t="s">
        <v>43</v>
      </c>
      <c r="C298" s="40" t="n">
        <v>94</v>
      </c>
      <c r="D298" s="40" t="n">
        <v>378</v>
      </c>
      <c r="E298" s="40" t="n">
        <v>3572</v>
      </c>
      <c r="F298" s="39" t="s">
        <v>442</v>
      </c>
      <c r="G298" s="41" t="n">
        <v>0.9653</v>
      </c>
      <c r="H298" s="42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3.3" outlineLevel="0" r="299">
      <c r="A299" s="39" t="s">
        <v>263</v>
      </c>
      <c r="B299" s="39" t="s">
        <v>264</v>
      </c>
      <c r="C299" s="40" t="n">
        <v>20</v>
      </c>
      <c r="D299" s="40" t="n">
        <v>40</v>
      </c>
      <c r="E299" s="40" t="n">
        <v>272</v>
      </c>
      <c r="F299" s="39" t="s">
        <v>209</v>
      </c>
      <c r="G299" s="41" t="n">
        <v>0.8793</v>
      </c>
      <c r="H299" s="42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3.3" outlineLevel="0" r="300">
      <c r="A300" s="39" t="s">
        <v>522</v>
      </c>
      <c r="B300" s="39" t="s">
        <v>510</v>
      </c>
      <c r="C300" s="40" t="n">
        <v>28</v>
      </c>
      <c r="D300" s="40" t="n">
        <v>56</v>
      </c>
      <c r="E300" s="40" t="n">
        <v>-1</v>
      </c>
      <c r="F300" s="39" t="s">
        <v>122</v>
      </c>
      <c r="G300" s="41" t="n">
        <v>0.7383</v>
      </c>
      <c r="H300" s="42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3.3" outlineLevel="0" r="301">
      <c r="A301" s="39" t="s">
        <v>548</v>
      </c>
      <c r="B301" s="39" t="s">
        <v>74</v>
      </c>
      <c r="C301" s="40" t="n">
        <v>30</v>
      </c>
      <c r="D301" s="40" t="n">
        <v>30</v>
      </c>
      <c r="E301" s="40" t="n">
        <v>-1</v>
      </c>
      <c r="F301" s="39" t="s">
        <v>75</v>
      </c>
      <c r="G301" s="41" t="n">
        <v>0.9794</v>
      </c>
      <c r="H301" s="42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3.3" outlineLevel="0" r="302">
      <c r="A302" s="39" t="s">
        <v>335</v>
      </c>
      <c r="B302" s="39" t="s">
        <v>48</v>
      </c>
      <c r="C302" s="40" t="n">
        <v>57</v>
      </c>
      <c r="D302" s="40" t="n">
        <v>456</v>
      </c>
      <c r="E302" s="40" t="n">
        <v>6598</v>
      </c>
      <c r="F302" s="39" t="s">
        <v>49</v>
      </c>
      <c r="G302" s="41" t="n">
        <v>0.7209</v>
      </c>
      <c r="H302" s="42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3.3" outlineLevel="0" r="303">
      <c r="A303" s="39" t="s">
        <v>146</v>
      </c>
      <c r="B303" s="39" t="s">
        <v>147</v>
      </c>
      <c r="C303" s="40" t="n">
        <v>5</v>
      </c>
      <c r="D303" s="40" t="n">
        <v>20</v>
      </c>
      <c r="E303" s="40" t="n">
        <v>200</v>
      </c>
      <c r="F303" s="39" t="s">
        <v>451</v>
      </c>
      <c r="G303" s="41" t="n">
        <v>0.7188</v>
      </c>
      <c r="H303" s="42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3.3" outlineLevel="0" r="304">
      <c r="A304" s="39" t="s">
        <v>380</v>
      </c>
      <c r="B304" s="39" t="s">
        <v>180</v>
      </c>
      <c r="C304" s="40" t="n">
        <v>128</v>
      </c>
      <c r="D304" s="40" t="n">
        <v>1024</v>
      </c>
      <c r="E304" s="40" t="n">
        <v>8724</v>
      </c>
      <c r="F304" s="39" t="s">
        <v>475</v>
      </c>
      <c r="G304" s="41" t="n">
        <v>0.7097</v>
      </c>
      <c r="H304" s="42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3.3" outlineLevel="0" r="305">
      <c r="A305" s="39" t="s">
        <v>194</v>
      </c>
      <c r="B305" s="39" t="s">
        <v>62</v>
      </c>
      <c r="C305" s="40" t="n">
        <v>-1</v>
      </c>
      <c r="D305" s="40" t="n">
        <v>1</v>
      </c>
      <c r="E305" s="40" t="n">
        <v>-1</v>
      </c>
      <c r="F305" s="39" t="s">
        <v>439</v>
      </c>
      <c r="G305" s="41" t="n">
        <v>0.6756</v>
      </c>
      <c r="H305" s="42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3.3" outlineLevel="0" r="306">
      <c r="A306" s="39" t="s">
        <v>245</v>
      </c>
      <c r="B306" s="39" t="s">
        <v>180</v>
      </c>
      <c r="C306" s="40" t="n">
        <v>56</v>
      </c>
      <c r="D306" s="40" t="n">
        <v>276</v>
      </c>
      <c r="E306" s="40" t="n">
        <v>3221</v>
      </c>
      <c r="F306" s="39" t="s">
        <v>475</v>
      </c>
      <c r="G306" s="41" t="n">
        <v>0.6704</v>
      </c>
      <c r="H306" s="42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3.3" outlineLevel="0" r="307">
      <c r="A307" s="39" t="s">
        <v>312</v>
      </c>
      <c r="B307" s="39" t="s">
        <v>510</v>
      </c>
      <c r="C307" s="40" t="n">
        <v>32</v>
      </c>
      <c r="D307" s="40" t="n">
        <v>74</v>
      </c>
      <c r="E307" s="40" t="n">
        <v>67</v>
      </c>
      <c r="F307" s="39" t="s">
        <v>122</v>
      </c>
      <c r="G307" s="41" t="n">
        <v>0.9312</v>
      </c>
      <c r="H307" s="42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3.3" outlineLevel="0" r="308">
      <c r="A308" s="39" t="s">
        <v>225</v>
      </c>
      <c r="B308" s="39" t="s">
        <v>147</v>
      </c>
      <c r="C308" s="40" t="n">
        <v>18</v>
      </c>
      <c r="D308" s="40" t="n">
        <v>72</v>
      </c>
      <c r="E308" s="40" t="n">
        <v>835</v>
      </c>
      <c r="F308" s="39" t="s">
        <v>451</v>
      </c>
      <c r="G308" s="41" t="n">
        <v>0.6649</v>
      </c>
      <c r="H308" s="42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3.3" outlineLevel="0" r="309">
      <c r="A309" s="39" t="s">
        <v>207</v>
      </c>
      <c r="B309" s="39" t="s">
        <v>208</v>
      </c>
      <c r="C309" s="40" t="n">
        <v>47</v>
      </c>
      <c r="D309" s="40" t="n">
        <v>170</v>
      </c>
      <c r="E309" s="40" t="n">
        <v>5021</v>
      </c>
      <c r="F309" s="39" t="s">
        <v>209</v>
      </c>
      <c r="G309" s="41" t="n">
        <v>0.7492</v>
      </c>
      <c r="H309" s="42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3.3" outlineLevel="0" r="310">
      <c r="A310" s="39" t="s">
        <v>97</v>
      </c>
      <c r="B310" s="39" t="s">
        <v>40</v>
      </c>
      <c r="C310" s="40" t="n">
        <v>636</v>
      </c>
      <c r="D310" s="40" t="n">
        <v>2858</v>
      </c>
      <c r="E310" s="40" t="n">
        <v>30849</v>
      </c>
      <c r="F310" s="39" t="s">
        <v>41</v>
      </c>
      <c r="G310" s="41" t="n">
        <v>0.9234</v>
      </c>
      <c r="H310" s="42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3.3" outlineLevel="0" r="311">
      <c r="A311" s="39" t="s">
        <v>549</v>
      </c>
      <c r="B311" s="39" t="s">
        <v>526</v>
      </c>
      <c r="C311" s="40" t="n">
        <v>10</v>
      </c>
      <c r="D311" s="40" t="n">
        <v>40</v>
      </c>
      <c r="E311" s="40" t="n">
        <v>400</v>
      </c>
      <c r="F311" s="39" t="s">
        <v>49</v>
      </c>
      <c r="G311" s="41" t="n">
        <v>0.6287</v>
      </c>
      <c r="H311" s="42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3.3" outlineLevel="0" r="312">
      <c r="A312" s="39" t="s">
        <v>297</v>
      </c>
      <c r="B312" s="39" t="s">
        <v>46</v>
      </c>
      <c r="C312" s="40" t="n">
        <v>22</v>
      </c>
      <c r="D312" s="40" t="n">
        <v>84</v>
      </c>
      <c r="E312" s="40" t="n">
        <v>1156</v>
      </c>
      <c r="F312" s="39" t="s">
        <v>515</v>
      </c>
      <c r="G312" s="41" t="n">
        <v>0.6274</v>
      </c>
      <c r="H312" s="42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3.3" outlineLevel="0" r="313">
      <c r="A313" s="39" t="s">
        <v>310</v>
      </c>
      <c r="B313" s="39" t="s">
        <v>311</v>
      </c>
      <c r="C313" s="40" t="n">
        <v>94</v>
      </c>
      <c r="D313" s="40" t="n">
        <v>220</v>
      </c>
      <c r="E313" s="40" t="n">
        <v>8463</v>
      </c>
      <c r="F313" s="39" t="s">
        <v>49</v>
      </c>
      <c r="G313" s="41" t="n">
        <v>0.618</v>
      </c>
      <c r="H313" s="42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3.3" outlineLevel="0" r="314">
      <c r="A314" s="39" t="s">
        <v>381</v>
      </c>
      <c r="B314" s="39" t="s">
        <v>46</v>
      </c>
      <c r="C314" s="40" t="n">
        <v>64</v>
      </c>
      <c r="D314" s="40" t="n">
        <v>64</v>
      </c>
      <c r="E314" s="40" t="n">
        <v>744</v>
      </c>
      <c r="F314" s="39" t="s">
        <v>515</v>
      </c>
      <c r="G314" s="41" t="n">
        <v>0.6049</v>
      </c>
      <c r="H314" s="42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3.3" outlineLevel="0" r="315">
      <c r="A315" s="39" t="s">
        <v>363</v>
      </c>
      <c r="B315" s="39" t="s">
        <v>46</v>
      </c>
      <c r="C315" s="40" t="n">
        <v>34</v>
      </c>
      <c r="D315" s="40" t="n">
        <v>58</v>
      </c>
      <c r="E315" s="40" t="n">
        <v>460</v>
      </c>
      <c r="F315" s="39" t="s">
        <v>515</v>
      </c>
      <c r="G315" s="41" t="n">
        <v>0.8163</v>
      </c>
      <c r="H315" s="42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3.3" outlineLevel="0" r="316">
      <c r="A316" s="39" t="s">
        <v>244</v>
      </c>
      <c r="B316" s="39" t="s">
        <v>130</v>
      </c>
      <c r="C316" s="40" t="n">
        <v>114</v>
      </c>
      <c r="D316" s="40" t="n">
        <v>456</v>
      </c>
      <c r="E316" s="40" t="n">
        <v>5510</v>
      </c>
      <c r="F316" s="39" t="s">
        <v>131</v>
      </c>
      <c r="G316" s="41" t="n">
        <v>0.598</v>
      </c>
      <c r="H316" s="42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3.3" outlineLevel="0" r="317">
      <c r="A317" s="39" t="s">
        <v>435</v>
      </c>
      <c r="B317" s="39" t="s">
        <v>46</v>
      </c>
      <c r="C317" s="40" t="n">
        <v>46</v>
      </c>
      <c r="D317" s="40" t="n">
        <v>176</v>
      </c>
      <c r="E317" s="40" t="n">
        <v>1533</v>
      </c>
      <c r="F317" s="39" t="s">
        <v>515</v>
      </c>
      <c r="G317" s="41" t="n">
        <v>0.6475</v>
      </c>
      <c r="H317" s="42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3.3" outlineLevel="0" r="318">
      <c r="A318" s="39" t="s">
        <v>545</v>
      </c>
      <c r="B318" s="39" t="s">
        <v>51</v>
      </c>
      <c r="C318" s="40" t="n">
        <v>52</v>
      </c>
      <c r="D318" s="40" t="n">
        <v>208</v>
      </c>
      <c r="E318" s="40" t="n">
        <v>2005</v>
      </c>
      <c r="F318" s="39" t="s">
        <v>440</v>
      </c>
      <c r="G318" s="41" t="n">
        <v>1</v>
      </c>
      <c r="H318" s="42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3.3" outlineLevel="0" r="319">
      <c r="A319" s="39" t="s">
        <v>511</v>
      </c>
      <c r="B319" s="39" t="s">
        <v>184</v>
      </c>
      <c r="C319" s="40" t="n">
        <v>16</v>
      </c>
      <c r="D319" s="40" t="n">
        <v>32</v>
      </c>
      <c r="E319" s="40" t="n">
        <v>426</v>
      </c>
      <c r="F319" s="39" t="s">
        <v>185</v>
      </c>
      <c r="G319" s="41" t="n">
        <v>0.5488</v>
      </c>
      <c r="H319" s="42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3.3" outlineLevel="0" r="320">
      <c r="A320" s="39" t="s">
        <v>372</v>
      </c>
      <c r="B320" s="39" t="s">
        <v>529</v>
      </c>
      <c r="C320" s="40" t="n">
        <v>25</v>
      </c>
      <c r="D320" s="40" t="n">
        <v>100</v>
      </c>
      <c r="E320" s="40" t="n">
        <v>870</v>
      </c>
      <c r="F320" s="39" t="s">
        <v>49</v>
      </c>
      <c r="G320" s="41" t="n">
        <v>0.5444</v>
      </c>
      <c r="H320" s="42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3.3" outlineLevel="0" r="321">
      <c r="A321" s="39" t="s">
        <v>211</v>
      </c>
      <c r="B321" s="39" t="s">
        <v>46</v>
      </c>
      <c r="C321" s="40" t="n">
        <v>250</v>
      </c>
      <c r="D321" s="40" t="n">
        <v>2500</v>
      </c>
      <c r="E321" s="40" t="n">
        <v>50000</v>
      </c>
      <c r="F321" s="39" t="s">
        <v>515</v>
      </c>
      <c r="G321" s="41" t="n">
        <v>0.7281</v>
      </c>
      <c r="H321" s="42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3.3" outlineLevel="0" r="322">
      <c r="A322" s="39" t="s">
        <v>39</v>
      </c>
      <c r="B322" s="39" t="s">
        <v>40</v>
      </c>
      <c r="C322" s="40" t="n">
        <v>12</v>
      </c>
      <c r="D322" s="40" t="n">
        <v>144</v>
      </c>
      <c r="E322" s="40" t="n">
        <v>1152</v>
      </c>
      <c r="F322" s="39" t="s">
        <v>41</v>
      </c>
      <c r="G322" s="41" t="n">
        <v>0.4601</v>
      </c>
      <c r="H322" s="42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3.3" outlineLevel="0" r="323">
      <c r="A323" s="39" t="s">
        <v>543</v>
      </c>
      <c r="B323" s="39" t="s">
        <v>208</v>
      </c>
      <c r="C323" s="40" t="n">
        <v>74</v>
      </c>
      <c r="D323" s="40" t="n">
        <v>148</v>
      </c>
      <c r="E323" s="40" t="n">
        <v>-1</v>
      </c>
      <c r="F323" s="39" t="s">
        <v>209</v>
      </c>
      <c r="G323" s="41" t="n">
        <v>0.3333</v>
      </c>
      <c r="H323" s="42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3.3" outlineLevel="0" r="324">
      <c r="A324" s="39" t="s">
        <v>550</v>
      </c>
      <c r="B324" s="39" t="s">
        <v>43</v>
      </c>
      <c r="C324" s="40" t="n">
        <v>72</v>
      </c>
      <c r="D324" s="40" t="n">
        <v>432</v>
      </c>
      <c r="E324" s="40" t="n">
        <v>7411</v>
      </c>
      <c r="F324" s="39" t="s">
        <v>442</v>
      </c>
      <c r="G324" s="41" t="n">
        <v>0.9954</v>
      </c>
      <c r="H324" s="42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3.3" outlineLevel="0" r="325">
      <c r="A325" s="39" t="s">
        <v>464</v>
      </c>
      <c r="B325" s="39" t="s">
        <v>465</v>
      </c>
      <c r="C325" s="40" t="n">
        <v>20</v>
      </c>
      <c r="D325" s="40" t="n">
        <v>40</v>
      </c>
      <c r="E325" s="40" t="n">
        <v>4000</v>
      </c>
      <c r="F325" s="39" t="s">
        <v>495</v>
      </c>
      <c r="G325" s="41" t="n">
        <v>0.2564</v>
      </c>
      <c r="H325" s="42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3.3" outlineLevel="0" r="326">
      <c r="A326" s="39" t="s">
        <v>375</v>
      </c>
      <c r="B326" s="39" t="s">
        <v>311</v>
      </c>
      <c r="C326" s="40" t="n">
        <v>40</v>
      </c>
      <c r="D326" s="40" t="n">
        <v>320</v>
      </c>
      <c r="E326" s="40" t="n">
        <v>27200</v>
      </c>
      <c r="F326" s="39" t="s">
        <v>49</v>
      </c>
      <c r="G326" s="41" t="n">
        <v>0.2838</v>
      </c>
      <c r="H326" s="42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3.3" outlineLevel="0" r="327">
      <c r="A327" s="39" t="s">
        <v>117</v>
      </c>
      <c r="B327" s="39" t="s">
        <v>59</v>
      </c>
      <c r="C327" s="40" t="n">
        <v>-1</v>
      </c>
      <c r="D327" s="40" t="n">
        <v>1</v>
      </c>
      <c r="E327" s="40" t="n">
        <v>-1</v>
      </c>
      <c r="F327" s="39" t="s">
        <v>542</v>
      </c>
      <c r="G327" s="41" t="n">
        <v>0.1721</v>
      </c>
      <c r="H327" s="42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3.3" outlineLevel="0" r="328">
      <c r="A328" s="39" t="s">
        <v>523</v>
      </c>
      <c r="B328" s="39" t="s">
        <v>526</v>
      </c>
      <c r="C328" s="40" t="n">
        <v>24</v>
      </c>
      <c r="D328" s="40" t="n">
        <v>144</v>
      </c>
      <c r="E328" s="40" t="n">
        <v>1032</v>
      </c>
      <c r="F328" s="39" t="s">
        <v>49</v>
      </c>
      <c r="G328" s="41" t="n">
        <v>0.1667</v>
      </c>
      <c r="H328" s="42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3.3" outlineLevel="0" r="329">
      <c r="A329" s="39" t="s">
        <v>172</v>
      </c>
      <c r="B329" s="39" t="s">
        <v>527</v>
      </c>
      <c r="C329" s="40" t="n">
        <v>2</v>
      </c>
      <c r="D329" s="40" t="n">
        <v>4</v>
      </c>
      <c r="E329" s="40" t="n">
        <v>16</v>
      </c>
      <c r="F329" s="39" t="s">
        <v>122</v>
      </c>
      <c r="G329" s="41" t="n">
        <v>0.1657</v>
      </c>
      <c r="H329" s="42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3.3" outlineLevel="0" r="330">
      <c r="A330" s="39" t="s">
        <v>416</v>
      </c>
      <c r="B330" s="39" t="s">
        <v>396</v>
      </c>
      <c r="C330" s="40" t="n">
        <v>12</v>
      </c>
      <c r="D330" s="40" t="n">
        <v>48</v>
      </c>
      <c r="E330" s="40" t="n">
        <v>440</v>
      </c>
      <c r="F330" s="39" t="s">
        <v>483</v>
      </c>
      <c r="G330" s="41" t="n">
        <v>0.003</v>
      </c>
      <c r="H330" s="42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3.3" outlineLevel="0" r="331">
      <c r="A331" s="39" t="s">
        <v>539</v>
      </c>
      <c r="B331" s="39" t="s">
        <v>130</v>
      </c>
      <c r="C331" s="40" t="n">
        <v>0</v>
      </c>
      <c r="D331" s="40" t="n">
        <v>0</v>
      </c>
      <c r="E331" s="40" t="n">
        <v>-1</v>
      </c>
      <c r="F331" s="39" t="s">
        <v>131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250</v>
      </c>
      <c r="B332" s="39" t="s">
        <v>528</v>
      </c>
      <c r="C332" s="40" t="n">
        <v>48</v>
      </c>
      <c r="D332" s="40" t="n">
        <v>72</v>
      </c>
      <c r="E332" s="40" t="n">
        <v>644</v>
      </c>
      <c r="F332" s="39" t="s">
        <v>493</v>
      </c>
      <c r="G332" s="43"/>
      <c r="H332" s="42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3.3" outlineLevel="0" r="333">
      <c r="A333" s="39" t="s">
        <v>405</v>
      </c>
      <c r="B333" s="39" t="s">
        <v>528</v>
      </c>
      <c r="C333" s="40" t="n">
        <v>12</v>
      </c>
      <c r="D333" s="40" t="n">
        <v>24</v>
      </c>
      <c r="E333" s="40" t="n">
        <v>96</v>
      </c>
      <c r="F333" s="39" t="s">
        <v>493</v>
      </c>
      <c r="G333" s="43"/>
      <c r="H333" s="42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12" min="9" style="3" width="9.46666666666667"/>
  </cols>
  <sheetData>
    <row collapsed="false" customFormat="false" customHeight="true" hidden="false" ht="15" outlineLevel="0" r="1">
      <c r="A1" s="35" t="s">
        <v>551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44" t="s">
        <v>467</v>
      </c>
      <c r="J4" s="44" t="s">
        <v>468</v>
      </c>
      <c r="K4" s="3" t="s">
        <v>36</v>
      </c>
      <c r="L4" s="3" t="s">
        <v>37</v>
      </c>
      <c r="M4" s="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3" t="n">
        <f aca="false">G5*D5/$M$5*100</f>
        <v>0.28423084066116</v>
      </c>
      <c r="J5" s="3" t="n">
        <f aca="false">H5*D5/$M$5*100</f>
        <v>0.28423084066116</v>
      </c>
      <c r="K5" s="3" t="n">
        <f aca="false">SUM(I5:I333)</f>
        <v>93.982449028205</v>
      </c>
      <c r="L5" s="3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3.3" outlineLevel="0" r="6">
      <c r="A6" s="31" t="s">
        <v>216</v>
      </c>
      <c r="B6" s="31" t="s">
        <v>200</v>
      </c>
      <c r="C6" s="32" t="n">
        <v>64</v>
      </c>
      <c r="D6" s="32" t="n">
        <v>128</v>
      </c>
      <c r="E6" s="32" t="n">
        <v>481</v>
      </c>
      <c r="F6" s="31" t="s">
        <v>201</v>
      </c>
      <c r="G6" s="33" t="n">
        <v>1</v>
      </c>
      <c r="H6" s="34" t="n">
        <v>1</v>
      </c>
      <c r="I6" s="3" t="n">
        <f aca="false">G6*D6/$M$5*100</f>
        <v>0.0516783346656654</v>
      </c>
      <c r="J6" s="3" t="n">
        <f aca="false">H6*D6/$M$5*100</f>
        <v>0.0516783346656654</v>
      </c>
    </row>
    <row collapsed="false" customFormat="false" customHeight="false" hidden="false" ht="13.3" outlineLevel="0" r="7">
      <c r="A7" s="31" t="s">
        <v>266</v>
      </c>
      <c r="B7" s="31" t="s">
        <v>74</v>
      </c>
      <c r="C7" s="32" t="n">
        <v>136</v>
      </c>
      <c r="D7" s="32" t="n">
        <v>444</v>
      </c>
      <c r="E7" s="32" t="n">
        <v>3566</v>
      </c>
      <c r="F7" s="31" t="s">
        <v>75</v>
      </c>
      <c r="G7" s="33" t="n">
        <v>1</v>
      </c>
      <c r="H7" s="34" t="n">
        <v>1</v>
      </c>
      <c r="I7" s="3" t="n">
        <f aca="false">G7*D7/$M$5*100</f>
        <v>0.179259223371527</v>
      </c>
      <c r="J7" s="3" t="n">
        <f aca="false">H7*D7/$M$5*100</f>
        <v>0.179259223371527</v>
      </c>
    </row>
    <row collapsed="false" customFormat="false" customHeight="false" hidden="false" ht="13.3" outlineLevel="0" r="8">
      <c r="A8" s="31" t="s">
        <v>478</v>
      </c>
      <c r="B8" s="31" t="s">
        <v>277</v>
      </c>
      <c r="C8" s="32" t="n">
        <v>18</v>
      </c>
      <c r="D8" s="32" t="n">
        <v>36</v>
      </c>
      <c r="E8" s="32" t="n">
        <v>281</v>
      </c>
      <c r="F8" s="31" t="s">
        <v>440</v>
      </c>
      <c r="G8" s="33" t="n">
        <v>1</v>
      </c>
      <c r="H8" s="34" t="n">
        <v>1</v>
      </c>
      <c r="I8" s="3" t="n">
        <f aca="false">G8*D8/$M$5*100</f>
        <v>0.0145345316247184</v>
      </c>
      <c r="J8" s="3" t="n">
        <f aca="false">H8*D8/$M$5*100</f>
        <v>0.0145345316247184</v>
      </c>
    </row>
    <row collapsed="false" customFormat="false" customHeight="false" hidden="false" ht="13.3" outlineLevel="0" r="9">
      <c r="A9" s="31" t="s">
        <v>167</v>
      </c>
      <c r="B9" s="31" t="s">
        <v>168</v>
      </c>
      <c r="C9" s="32" t="n">
        <v>50</v>
      </c>
      <c r="D9" s="32" t="n">
        <v>200</v>
      </c>
      <c r="E9" s="32" t="n">
        <v>2080</v>
      </c>
      <c r="F9" s="31" t="s">
        <v>490</v>
      </c>
      <c r="G9" s="33" t="n">
        <v>1</v>
      </c>
      <c r="H9" s="34" t="n">
        <v>1</v>
      </c>
      <c r="I9" s="3" t="n">
        <f aca="false">G9*D9/$M$5*100</f>
        <v>0.0807473979151022</v>
      </c>
      <c r="J9" s="3" t="n">
        <f aca="false">H9*D9/$M$5*100</f>
        <v>0.0807473979151022</v>
      </c>
    </row>
    <row collapsed="false" customFormat="false" customHeight="false" hidden="false" ht="13.3" outlineLevel="0" r="10">
      <c r="A10" s="31" t="s">
        <v>357</v>
      </c>
      <c r="B10" s="31" t="s">
        <v>168</v>
      </c>
      <c r="C10" s="32" t="n">
        <v>11</v>
      </c>
      <c r="D10" s="32" t="n">
        <v>44</v>
      </c>
      <c r="E10" s="32" t="n">
        <v>352</v>
      </c>
      <c r="F10" s="31" t="s">
        <v>490</v>
      </c>
      <c r="G10" s="33" t="n">
        <v>1</v>
      </c>
      <c r="H10" s="34" t="n">
        <v>1</v>
      </c>
      <c r="I10" s="3" t="n">
        <f aca="false">G10*D10/$M$5*100</f>
        <v>0.0177644275413225</v>
      </c>
      <c r="J10" s="3" t="n">
        <f aca="false">H10*D10/$M$5*100</f>
        <v>0.0177644275413225</v>
      </c>
    </row>
    <row collapsed="false" customFormat="false" customHeight="false" hidden="false" ht="13.3" outlineLevel="0" r="11">
      <c r="A11" s="31" t="s">
        <v>175</v>
      </c>
      <c r="B11" s="31" t="s">
        <v>168</v>
      </c>
      <c r="C11" s="32" t="n">
        <v>800</v>
      </c>
      <c r="D11" s="32" t="n">
        <v>800</v>
      </c>
      <c r="E11" s="32" t="n">
        <v>6400</v>
      </c>
      <c r="F11" s="31" t="s">
        <v>490</v>
      </c>
      <c r="G11" s="33" t="n">
        <v>1</v>
      </c>
      <c r="H11" s="34" t="n">
        <v>1</v>
      </c>
      <c r="I11" s="3" t="n">
        <f aca="false">G11*D11/$M$5*100</f>
        <v>0.322989591660409</v>
      </c>
      <c r="J11" s="3" t="n">
        <f aca="false">H11*D11/$M$5*100</f>
        <v>0.322989591660409</v>
      </c>
    </row>
    <row collapsed="false" customFormat="false" customHeight="false" hidden="false" ht="13.3" outlineLevel="0" r="12">
      <c r="A12" s="31" t="s">
        <v>462</v>
      </c>
      <c r="B12" s="31" t="s">
        <v>43</v>
      </c>
      <c r="C12" s="32" t="n">
        <v>64</v>
      </c>
      <c r="D12" s="32" t="n">
        <v>384</v>
      </c>
      <c r="E12" s="32" t="n">
        <v>6587</v>
      </c>
      <c r="F12" s="31" t="s">
        <v>442</v>
      </c>
      <c r="G12" s="33" t="n">
        <v>1</v>
      </c>
      <c r="H12" s="34" t="n">
        <v>1</v>
      </c>
      <c r="I12" s="3" t="n">
        <f aca="false">G12*D12/$M$5*100</f>
        <v>0.155035003996996</v>
      </c>
      <c r="J12" s="3" t="n">
        <f aca="false">H12*D12/$M$5*100</f>
        <v>0.155035003996996</v>
      </c>
    </row>
    <row collapsed="false" customFormat="false" customHeight="false" hidden="false" ht="13.3" outlineLevel="0" r="13">
      <c r="A13" s="31" t="s">
        <v>91</v>
      </c>
      <c r="B13" s="31" t="s">
        <v>43</v>
      </c>
      <c r="C13" s="32" t="n">
        <v>316</v>
      </c>
      <c r="D13" s="32" t="n">
        <v>944</v>
      </c>
      <c r="E13" s="32" t="n">
        <v>11064</v>
      </c>
      <c r="F13" s="31" t="s">
        <v>442</v>
      </c>
      <c r="G13" s="33" t="n">
        <v>1</v>
      </c>
      <c r="H13" s="34" t="n">
        <v>1</v>
      </c>
      <c r="I13" s="3" t="n">
        <f aca="false">G13*D13/$M$5*100</f>
        <v>0.381127718159282</v>
      </c>
      <c r="J13" s="3" t="n">
        <f aca="false">H13*D13/$M$5*100</f>
        <v>0.381127718159282</v>
      </c>
    </row>
    <row collapsed="false" customFormat="false" customHeight="false" hidden="false" ht="13.3" outlineLevel="0" r="14">
      <c r="A14" s="31" t="s">
        <v>362</v>
      </c>
      <c r="B14" s="31" t="s">
        <v>275</v>
      </c>
      <c r="C14" s="32" t="n">
        <v>82</v>
      </c>
      <c r="D14" s="32" t="n">
        <v>82</v>
      </c>
      <c r="E14" s="32" t="n">
        <v>-1</v>
      </c>
      <c r="F14" s="31" t="s">
        <v>474</v>
      </c>
      <c r="G14" s="33" t="n">
        <v>1</v>
      </c>
      <c r="H14" s="34" t="n">
        <v>1</v>
      </c>
      <c r="I14" s="3" t="n">
        <f aca="false">G14*D14/$M$5*100</f>
        <v>0.0331064331451919</v>
      </c>
      <c r="J14" s="3" t="n">
        <f aca="false">H14*D14/$M$5*100</f>
        <v>0.0331064331451919</v>
      </c>
    </row>
    <row collapsed="false" customFormat="false" customHeight="false" hidden="false" ht="13.3" outlineLevel="0" r="15">
      <c r="A15" s="31" t="s">
        <v>274</v>
      </c>
      <c r="B15" s="31" t="s">
        <v>275</v>
      </c>
      <c r="C15" s="32" t="n">
        <v>10</v>
      </c>
      <c r="D15" s="32" t="n">
        <v>10</v>
      </c>
      <c r="E15" s="32" t="n">
        <v>-1</v>
      </c>
      <c r="F15" s="31" t="s">
        <v>474</v>
      </c>
      <c r="G15" s="33" t="n">
        <v>1</v>
      </c>
      <c r="H15" s="34" t="n">
        <v>1</v>
      </c>
      <c r="I15" s="3" t="n">
        <f aca="false">G15*D15/$M$5*100</f>
        <v>0.00403736989575511</v>
      </c>
      <c r="J15" s="3" t="n">
        <f aca="false">H15*D15/$M$5*100</f>
        <v>0.00403736989575511</v>
      </c>
    </row>
    <row collapsed="false" customFormat="false" customHeight="false" hidden="false" ht="13.3" outlineLevel="0" r="16">
      <c r="A16" s="31" t="s">
        <v>533</v>
      </c>
      <c r="B16" s="31" t="s">
        <v>74</v>
      </c>
      <c r="C16" s="43"/>
      <c r="D16" s="43"/>
      <c r="E16" s="43"/>
      <c r="F16" s="31" t="s">
        <v>75</v>
      </c>
      <c r="G16" s="33" t="n">
        <v>1</v>
      </c>
      <c r="H16" s="34" t="n">
        <v>1</v>
      </c>
      <c r="I16" s="3" t="n">
        <f aca="false">G16*D16/$M$5*100</f>
        <v>0</v>
      </c>
      <c r="J16" s="3" t="n">
        <f aca="false">H16*D16/$M$5*100</f>
        <v>0</v>
      </c>
    </row>
    <row collapsed="false" customFormat="false" customHeight="false" hidden="false" ht="13.3" outlineLevel="0" r="17">
      <c r="A17" s="31" t="s">
        <v>469</v>
      </c>
      <c r="B17" s="31" t="s">
        <v>470</v>
      </c>
      <c r="C17" s="32" t="n">
        <v>6</v>
      </c>
      <c r="D17" s="32" t="n">
        <v>12</v>
      </c>
      <c r="E17" s="32" t="n">
        <v>120</v>
      </c>
      <c r="F17" s="31" t="s">
        <v>494</v>
      </c>
      <c r="G17" s="33" t="n">
        <v>1</v>
      </c>
      <c r="H17" s="34" t="n">
        <v>1</v>
      </c>
      <c r="I17" s="3" t="n">
        <f aca="false">G17*D17/$M$5*100</f>
        <v>0.00484484387490613</v>
      </c>
      <c r="J17" s="3" t="n">
        <f aca="false">H17*D17/$M$5*100</f>
        <v>0.00484484387490613</v>
      </c>
    </row>
    <row collapsed="false" customFormat="false" customHeight="false" hidden="false" ht="13.3" outlineLevel="0" r="18">
      <c r="A18" s="31" t="s">
        <v>110</v>
      </c>
      <c r="B18" s="31" t="s">
        <v>46</v>
      </c>
      <c r="C18" s="32" t="n">
        <v>7</v>
      </c>
      <c r="D18" s="32" t="n">
        <v>14</v>
      </c>
      <c r="E18" s="32" t="n">
        <v>58</v>
      </c>
      <c r="F18" s="31" t="s">
        <v>515</v>
      </c>
      <c r="G18" s="33" t="n">
        <v>1</v>
      </c>
      <c r="H18" s="34" t="n">
        <v>1</v>
      </c>
      <c r="I18" s="3" t="n">
        <f aca="false">G18*D18/$M$5*100</f>
        <v>0.00565231785405715</v>
      </c>
      <c r="J18" s="3" t="n">
        <f aca="false">H18*D18/$M$5*100</f>
        <v>0.00565231785405715</v>
      </c>
    </row>
    <row collapsed="false" customFormat="false" customHeight="false" hidden="false" ht="13.3" outlineLevel="0" r="19">
      <c r="A19" s="31" t="s">
        <v>183</v>
      </c>
      <c r="B19" s="31" t="s">
        <v>184</v>
      </c>
      <c r="C19" s="32" t="n">
        <v>50</v>
      </c>
      <c r="D19" s="32" t="n">
        <v>214</v>
      </c>
      <c r="E19" s="32" t="n">
        <v>1802</v>
      </c>
      <c r="F19" s="31" t="s">
        <v>185</v>
      </c>
      <c r="G19" s="33" t="n">
        <v>1</v>
      </c>
      <c r="H19" s="34" t="n">
        <v>1</v>
      </c>
      <c r="I19" s="3" t="n">
        <f aca="false">G19*D19/$M$5*100</f>
        <v>0.0863997157691593</v>
      </c>
      <c r="J19" s="3" t="n">
        <f aca="false">H19*D19/$M$5*100</f>
        <v>0.0863997157691593</v>
      </c>
    </row>
    <row collapsed="false" customFormat="false" customHeight="false" hidden="false" ht="13.3" outlineLevel="0" r="20">
      <c r="A20" s="31" t="s">
        <v>281</v>
      </c>
      <c r="B20" s="31" t="s">
        <v>184</v>
      </c>
      <c r="C20" s="32" t="n">
        <v>120</v>
      </c>
      <c r="D20" s="32" t="n">
        <v>120</v>
      </c>
      <c r="E20" s="32" t="n">
        <v>926</v>
      </c>
      <c r="F20" s="31" t="s">
        <v>185</v>
      </c>
      <c r="G20" s="33" t="n">
        <v>1</v>
      </c>
      <c r="H20" s="34" t="n">
        <v>1</v>
      </c>
      <c r="I20" s="3" t="n">
        <f aca="false">G20*D20/$M$5*100</f>
        <v>0.0484484387490613</v>
      </c>
      <c r="J20" s="3" t="n">
        <f aca="false">H20*D20/$M$5*100</f>
        <v>0.0484484387490613</v>
      </c>
    </row>
    <row collapsed="false" customFormat="false" customHeight="false" hidden="false" ht="13.3" outlineLevel="0" r="21">
      <c r="A21" s="31" t="s">
        <v>109</v>
      </c>
      <c r="B21" s="31" t="s">
        <v>74</v>
      </c>
      <c r="C21" s="32" t="n">
        <v>1182</v>
      </c>
      <c r="D21" s="32" t="n">
        <v>6033</v>
      </c>
      <c r="E21" s="32" t="n">
        <v>50924</v>
      </c>
      <c r="F21" s="31" t="s">
        <v>75</v>
      </c>
      <c r="G21" s="33" t="n">
        <v>1</v>
      </c>
      <c r="H21" s="34" t="n">
        <v>1</v>
      </c>
      <c r="I21" s="3" t="n">
        <f aca="false">G21*D21/$M$5*100</f>
        <v>2.43574525810906</v>
      </c>
      <c r="J21" s="3" t="n">
        <f aca="false">H21*D21/$M$5*100</f>
        <v>2.43574525810906</v>
      </c>
    </row>
    <row collapsed="false" customFormat="false" customHeight="false" hidden="false" ht="13.3" outlineLevel="0" r="22">
      <c r="A22" s="31" t="s">
        <v>188</v>
      </c>
      <c r="B22" s="31" t="s">
        <v>184</v>
      </c>
      <c r="C22" s="32" t="n">
        <v>120</v>
      </c>
      <c r="D22" s="32" t="n">
        <v>120</v>
      </c>
      <c r="E22" s="32" t="n">
        <v>866</v>
      </c>
      <c r="F22" s="31" t="s">
        <v>185</v>
      </c>
      <c r="G22" s="33" t="n">
        <v>1</v>
      </c>
      <c r="H22" s="34" t="n">
        <v>1</v>
      </c>
      <c r="I22" s="3" t="n">
        <f aca="false">G22*D22/$M$5*100</f>
        <v>0.0484484387490613</v>
      </c>
      <c r="J22" s="3" t="n">
        <f aca="false">H22*D22/$M$5*100</f>
        <v>0.0484484387490613</v>
      </c>
    </row>
    <row collapsed="false" customFormat="false" customHeight="false" hidden="false" ht="13.3" outlineLevel="0" r="23">
      <c r="A23" s="31" t="s">
        <v>76</v>
      </c>
      <c r="B23" s="31" t="s">
        <v>74</v>
      </c>
      <c r="C23" s="32" t="n">
        <v>150</v>
      </c>
      <c r="D23" s="32" t="n">
        <v>376</v>
      </c>
      <c r="E23" s="32" t="n">
        <v>2488</v>
      </c>
      <c r="F23" s="31" t="s">
        <v>75</v>
      </c>
      <c r="G23" s="33" t="n">
        <v>1</v>
      </c>
      <c r="H23" s="34" t="n">
        <v>1</v>
      </c>
      <c r="I23" s="3" t="n">
        <f aca="false">G23*D23/$M$5*100</f>
        <v>0.151805108080392</v>
      </c>
      <c r="J23" s="3" t="n">
        <f aca="false">H23*D23/$M$5*100</f>
        <v>0.151805108080392</v>
      </c>
    </row>
    <row collapsed="false" customFormat="false" customHeight="false" hidden="false" ht="13.3" outlineLevel="0" r="24">
      <c r="A24" s="31" t="s">
        <v>160</v>
      </c>
      <c r="B24" s="31" t="s">
        <v>46</v>
      </c>
      <c r="C24" s="32" t="n">
        <v>24</v>
      </c>
      <c r="D24" s="32" t="n">
        <v>48</v>
      </c>
      <c r="E24" s="32" t="n">
        <v>235</v>
      </c>
      <c r="F24" s="31" t="s">
        <v>515</v>
      </c>
      <c r="G24" s="33" t="n">
        <v>1</v>
      </c>
      <c r="H24" s="34" t="n">
        <v>1</v>
      </c>
      <c r="I24" s="3" t="n">
        <f aca="false">G24*D24/$M$5*100</f>
        <v>0.0193793754996245</v>
      </c>
      <c r="J24" s="3" t="n">
        <f aca="false">H24*D24/$M$5*100</f>
        <v>0.0193793754996245</v>
      </c>
    </row>
    <row collapsed="false" customFormat="false" customHeight="false" hidden="false" ht="13.3" outlineLevel="0" r="25">
      <c r="A25" s="31" t="s">
        <v>459</v>
      </c>
      <c r="B25" s="31" t="s">
        <v>43</v>
      </c>
      <c r="C25" s="32" t="n">
        <v>120</v>
      </c>
      <c r="D25" s="32" t="n">
        <v>480</v>
      </c>
      <c r="E25" s="32" t="n">
        <v>4046</v>
      </c>
      <c r="F25" s="31" t="s">
        <v>442</v>
      </c>
      <c r="G25" s="33" t="n">
        <v>1</v>
      </c>
      <c r="H25" s="34" t="n">
        <v>1</v>
      </c>
      <c r="I25" s="3" t="n">
        <f aca="false">G25*D25/$M$5*100</f>
        <v>0.193793754996245</v>
      </c>
      <c r="J25" s="3" t="n">
        <f aca="false">H25*D25/$M$5*100</f>
        <v>0.193793754996245</v>
      </c>
    </row>
    <row collapsed="false" customFormat="false" customHeight="false" hidden="false" ht="13.3" outlineLevel="0" r="26">
      <c r="A26" s="31" t="s">
        <v>217</v>
      </c>
      <c r="B26" s="31" t="s">
        <v>74</v>
      </c>
      <c r="C26" s="32" t="n">
        <v>88</v>
      </c>
      <c r="D26" s="32" t="n">
        <v>344</v>
      </c>
      <c r="E26" s="32" t="n">
        <v>3618</v>
      </c>
      <c r="F26" s="31" t="s">
        <v>75</v>
      </c>
      <c r="G26" s="33" t="n">
        <v>1</v>
      </c>
      <c r="H26" s="34" t="n">
        <v>1</v>
      </c>
      <c r="I26" s="3" t="n">
        <f aca="false">G26*D26/$M$5*100</f>
        <v>0.138885524413976</v>
      </c>
      <c r="J26" s="3" t="n">
        <f aca="false">H26*D26/$M$5*100</f>
        <v>0.138885524413976</v>
      </c>
    </row>
    <row collapsed="false" customFormat="false" customHeight="false" hidden="false" ht="13.3" outlineLevel="0" r="27">
      <c r="A27" s="31" t="s">
        <v>367</v>
      </c>
      <c r="B27" s="31" t="s">
        <v>46</v>
      </c>
      <c r="C27" s="32" t="n">
        <v>274</v>
      </c>
      <c r="D27" s="32" t="n">
        <v>1000</v>
      </c>
      <c r="E27" s="32" t="n">
        <v>10440</v>
      </c>
      <c r="F27" s="31" t="s">
        <v>515</v>
      </c>
      <c r="G27" s="33" t="n">
        <v>1</v>
      </c>
      <c r="H27" s="34" t="n">
        <v>1</v>
      </c>
      <c r="I27" s="3" t="n">
        <f aca="false">G27*D27/$M$5*100</f>
        <v>0.403736989575511</v>
      </c>
      <c r="J27" s="3" t="n">
        <f aca="false">H27*D27/$M$5*100</f>
        <v>0.403736989575511</v>
      </c>
    </row>
    <row collapsed="false" customFormat="false" customHeight="false" hidden="false" ht="13.3" outlineLevel="0" r="28">
      <c r="A28" s="31" t="s">
        <v>189</v>
      </c>
      <c r="B28" s="31" t="s">
        <v>46</v>
      </c>
      <c r="C28" s="32" t="n">
        <v>240</v>
      </c>
      <c r="D28" s="32" t="n">
        <v>1048</v>
      </c>
      <c r="E28" s="32" t="n">
        <v>12283</v>
      </c>
      <c r="F28" s="31" t="s">
        <v>515</v>
      </c>
      <c r="G28" s="33" t="n">
        <v>1</v>
      </c>
      <c r="H28" s="34" t="n">
        <v>1</v>
      </c>
      <c r="I28" s="3" t="n">
        <f aca="false">G28*D28/$M$5*100</f>
        <v>0.423116365075135</v>
      </c>
      <c r="J28" s="3" t="n">
        <f aca="false">H28*D28/$M$5*100</f>
        <v>0.423116365075135</v>
      </c>
    </row>
    <row collapsed="false" customFormat="false" customHeight="false" hidden="false" ht="13.3" outlineLevel="0" r="29">
      <c r="A29" s="31" t="s">
        <v>304</v>
      </c>
      <c r="B29" s="31" t="s">
        <v>46</v>
      </c>
      <c r="C29" s="32" t="n">
        <v>10</v>
      </c>
      <c r="D29" s="32" t="n">
        <v>20</v>
      </c>
      <c r="E29" s="32" t="n">
        <v>83</v>
      </c>
      <c r="F29" s="31" t="s">
        <v>515</v>
      </c>
      <c r="G29" s="33" t="n">
        <v>1</v>
      </c>
      <c r="H29" s="34" t="n">
        <v>1</v>
      </c>
      <c r="I29" s="3" t="n">
        <f aca="false">G29*D29/$M$5*100</f>
        <v>0.00807473979151022</v>
      </c>
      <c r="J29" s="3" t="n">
        <f aca="false">H29*D29/$M$5*100</f>
        <v>0.00807473979151022</v>
      </c>
    </row>
    <row collapsed="false" customFormat="false" customHeight="false" hidden="false" ht="13.3" outlineLevel="0" r="30">
      <c r="A30" s="31" t="s">
        <v>280</v>
      </c>
      <c r="B30" s="31" t="s">
        <v>46</v>
      </c>
      <c r="C30" s="32" t="n">
        <v>32</v>
      </c>
      <c r="D30" s="32" t="n">
        <v>128</v>
      </c>
      <c r="E30" s="32" t="n">
        <v>1080</v>
      </c>
      <c r="F30" s="31" t="s">
        <v>515</v>
      </c>
      <c r="G30" s="33" t="n">
        <v>1</v>
      </c>
      <c r="H30" s="34" t="n">
        <v>1</v>
      </c>
      <c r="I30" s="3" t="n">
        <f aca="false">G30*D30/$M$5*100</f>
        <v>0.0516783346656654</v>
      </c>
      <c r="J30" s="3" t="n">
        <f aca="false">H30*D30/$M$5*100</f>
        <v>0.0516783346656654</v>
      </c>
    </row>
    <row collapsed="false" customFormat="false" customHeight="false" hidden="false" ht="13.3" outlineLevel="0" r="31">
      <c r="A31" s="31" t="s">
        <v>126</v>
      </c>
      <c r="B31" s="31" t="s">
        <v>46</v>
      </c>
      <c r="C31" s="32" t="n">
        <v>104</v>
      </c>
      <c r="D31" s="32" t="n">
        <v>416</v>
      </c>
      <c r="E31" s="32" t="n">
        <v>3257</v>
      </c>
      <c r="F31" s="31" t="s">
        <v>515</v>
      </c>
      <c r="G31" s="33" t="n">
        <v>1</v>
      </c>
      <c r="H31" s="34" t="n">
        <v>1</v>
      </c>
      <c r="I31" s="3" t="n">
        <f aca="false">G31*D31/$M$5*100</f>
        <v>0.167954587663413</v>
      </c>
      <c r="J31" s="3" t="n">
        <f aca="false">H31*D31/$M$5*100</f>
        <v>0.167954587663413</v>
      </c>
    </row>
    <row collapsed="false" customFormat="false" customHeight="false" hidden="false" ht="13.3" outlineLevel="0" r="32">
      <c r="A32" s="31" t="s">
        <v>267</v>
      </c>
      <c r="B32" s="31" t="s">
        <v>46</v>
      </c>
      <c r="C32" s="32" t="n">
        <v>-1</v>
      </c>
      <c r="D32" s="32" t="n">
        <v>-1</v>
      </c>
      <c r="E32" s="32" t="n">
        <v>-1</v>
      </c>
      <c r="F32" s="31" t="s">
        <v>515</v>
      </c>
      <c r="G32" s="33" t="n">
        <v>1</v>
      </c>
      <c r="H32" s="34" t="n">
        <v>1</v>
      </c>
      <c r="I32" s="3" t="n">
        <f aca="false">G32*D32/$M$5*100</f>
        <v>-0.000403736989575511</v>
      </c>
      <c r="J32" s="3" t="n">
        <f aca="false">H32*D32/$M$5*100</f>
        <v>-0.000403736989575511</v>
      </c>
    </row>
    <row collapsed="false" customFormat="false" customHeight="false" hidden="false" ht="13.3" outlineLevel="0" r="33">
      <c r="A33" s="31" t="s">
        <v>306</v>
      </c>
      <c r="B33" s="31" t="s">
        <v>46</v>
      </c>
      <c r="C33" s="32" t="n">
        <v>106</v>
      </c>
      <c r="D33" s="32" t="n">
        <v>382</v>
      </c>
      <c r="E33" s="32" t="n">
        <v>3300</v>
      </c>
      <c r="F33" s="31" t="s">
        <v>515</v>
      </c>
      <c r="G33" s="33" t="n">
        <v>1</v>
      </c>
      <c r="H33" s="34" t="n">
        <v>1</v>
      </c>
      <c r="I33" s="3" t="n">
        <f aca="false">G33*D33/$M$5*100</f>
        <v>0.154227530017845</v>
      </c>
      <c r="J33" s="3" t="n">
        <f aca="false">H33*D33/$M$5*100</f>
        <v>0.154227530017845</v>
      </c>
    </row>
    <row collapsed="false" customFormat="false" customHeight="false" hidden="false" ht="13.3" outlineLevel="0" r="34">
      <c r="A34" s="31" t="s">
        <v>230</v>
      </c>
      <c r="B34" s="31" t="s">
        <v>51</v>
      </c>
      <c r="C34" s="32" t="n">
        <v>8</v>
      </c>
      <c r="D34" s="32" t="n">
        <v>32</v>
      </c>
      <c r="E34" s="32" t="n">
        <v>294</v>
      </c>
      <c r="F34" s="31" t="s">
        <v>440</v>
      </c>
      <c r="G34" s="33" t="n">
        <v>1</v>
      </c>
      <c r="H34" s="34" t="n">
        <v>1</v>
      </c>
      <c r="I34" s="3" t="n">
        <f aca="false">G34*D34/$M$5*100</f>
        <v>0.0129195836664164</v>
      </c>
      <c r="J34" s="3" t="n">
        <f aca="false">H34*D34/$M$5*100</f>
        <v>0.0129195836664164</v>
      </c>
    </row>
    <row collapsed="false" customFormat="false" customHeight="false" hidden="false" ht="13.3" outlineLevel="0" r="35">
      <c r="A35" s="31" t="s">
        <v>205</v>
      </c>
      <c r="B35" s="31" t="s">
        <v>74</v>
      </c>
      <c r="C35" s="32" t="n">
        <v>80</v>
      </c>
      <c r="D35" s="32" t="n">
        <v>432</v>
      </c>
      <c r="E35" s="32" t="n">
        <v>3629</v>
      </c>
      <c r="F35" s="31" t="s">
        <v>75</v>
      </c>
      <c r="G35" s="33" t="n">
        <v>1</v>
      </c>
      <c r="H35" s="34" t="n">
        <v>1</v>
      </c>
      <c r="I35" s="3" t="n">
        <f aca="false">G35*D35/$M$5*100</f>
        <v>0.174414379496621</v>
      </c>
      <c r="J35" s="3" t="n">
        <f aca="false">H35*D35/$M$5*100</f>
        <v>0.174414379496621</v>
      </c>
    </row>
    <row collapsed="false" customFormat="false" customHeight="false" hidden="false" ht="13.3" outlineLevel="0" r="36">
      <c r="A36" s="31" t="s">
        <v>57</v>
      </c>
      <c r="B36" s="31" t="s">
        <v>43</v>
      </c>
      <c r="C36" s="32" t="n">
        <v>-1</v>
      </c>
      <c r="D36" s="32" t="n">
        <v>-1</v>
      </c>
      <c r="E36" s="32" t="n">
        <v>-1</v>
      </c>
      <c r="F36" s="31" t="s">
        <v>442</v>
      </c>
      <c r="G36" s="33" t="n">
        <v>1</v>
      </c>
      <c r="H36" s="34" t="n">
        <v>1</v>
      </c>
      <c r="I36" s="3" t="n">
        <f aca="false">G36*D36/$M$5*100</f>
        <v>-0.000403736989575511</v>
      </c>
      <c r="J36" s="3" t="n">
        <f aca="false">H36*D36/$M$5*100</f>
        <v>-0.000403736989575511</v>
      </c>
    </row>
    <row collapsed="false" customFormat="false" customHeight="false" hidden="false" ht="13.3" outlineLevel="0" r="37">
      <c r="A37" s="31" t="s">
        <v>96</v>
      </c>
      <c r="B37" s="31" t="s">
        <v>46</v>
      </c>
      <c r="C37" s="32" t="n">
        <v>160</v>
      </c>
      <c r="D37" s="32" t="n">
        <v>320</v>
      </c>
      <c r="E37" s="32" t="n">
        <v>2240</v>
      </c>
      <c r="F37" s="31" t="s">
        <v>515</v>
      </c>
      <c r="G37" s="33" t="n">
        <v>1</v>
      </c>
      <c r="H37" s="34" t="n">
        <v>1</v>
      </c>
      <c r="I37" s="3" t="n">
        <f aca="false">G37*D37/$M$5*100</f>
        <v>0.129195836664164</v>
      </c>
      <c r="J37" s="3" t="n">
        <f aca="false">H37*D37/$M$5*100</f>
        <v>0.129195836664164</v>
      </c>
    </row>
    <row collapsed="false" customFormat="false" customHeight="false" hidden="false" ht="13.3" outlineLevel="0" r="38">
      <c r="A38" s="31" t="s">
        <v>391</v>
      </c>
      <c r="B38" s="31" t="s">
        <v>59</v>
      </c>
      <c r="C38" s="32" t="n">
        <v>180</v>
      </c>
      <c r="D38" s="32" t="n">
        <v>880</v>
      </c>
      <c r="E38" s="32" t="n">
        <v>9592</v>
      </c>
      <c r="F38" s="31" t="s">
        <v>542</v>
      </c>
      <c r="G38" s="33" t="n">
        <v>1</v>
      </c>
      <c r="H38" s="34" t="n">
        <v>1</v>
      </c>
      <c r="I38" s="3" t="n">
        <f aca="false">G38*D38/$M$5*100</f>
        <v>0.35528855082645</v>
      </c>
      <c r="J38" s="3" t="n">
        <f aca="false">H38*D38/$M$5*100</f>
        <v>0.35528855082645</v>
      </c>
    </row>
    <row collapsed="false" customFormat="false" customHeight="false" hidden="false" ht="13.3" outlineLevel="0" r="39">
      <c r="A39" s="31" t="s">
        <v>77</v>
      </c>
      <c r="B39" s="31" t="s">
        <v>59</v>
      </c>
      <c r="C39" s="32" t="n">
        <v>48</v>
      </c>
      <c r="D39" s="32" t="n">
        <v>352</v>
      </c>
      <c r="E39" s="32" t="n">
        <v>2991</v>
      </c>
      <c r="F39" s="31" t="s">
        <v>542</v>
      </c>
      <c r="G39" s="33" t="n">
        <v>1</v>
      </c>
      <c r="H39" s="34" t="n">
        <v>1</v>
      </c>
      <c r="I39" s="3" t="n">
        <f aca="false">G39*D39/$M$5*100</f>
        <v>0.14211542033058</v>
      </c>
      <c r="J39" s="3" t="n">
        <f aca="false">H39*D39/$M$5*100</f>
        <v>0.14211542033058</v>
      </c>
    </row>
    <row collapsed="false" customFormat="false" customHeight="false" hidden="false" ht="13.3" outlineLevel="0" r="40">
      <c r="A40" s="31" t="s">
        <v>93</v>
      </c>
      <c r="B40" s="31" t="s">
        <v>59</v>
      </c>
      <c r="C40" s="32" t="n">
        <v>568</v>
      </c>
      <c r="D40" s="32" t="n">
        <v>2896</v>
      </c>
      <c r="E40" s="32" t="n">
        <v>30987</v>
      </c>
      <c r="F40" s="31" t="s">
        <v>542</v>
      </c>
      <c r="G40" s="33" t="n">
        <v>1</v>
      </c>
      <c r="H40" s="34" t="n">
        <v>1</v>
      </c>
      <c r="I40" s="3" t="n">
        <f aca="false">G40*D40/$M$5*100</f>
        <v>1.16922232181068</v>
      </c>
      <c r="J40" s="3" t="n">
        <f aca="false">H40*D40/$M$5*100</f>
        <v>1.16922232181068</v>
      </c>
    </row>
    <row collapsed="false" customFormat="false" customHeight="false" hidden="false" ht="13.3" outlineLevel="0" r="41">
      <c r="A41" s="31" t="s">
        <v>178</v>
      </c>
      <c r="B41" s="31" t="s">
        <v>59</v>
      </c>
      <c r="C41" s="32" t="n">
        <v>61</v>
      </c>
      <c r="D41" s="32" t="n">
        <v>244</v>
      </c>
      <c r="E41" s="32" t="n">
        <v>2445</v>
      </c>
      <c r="F41" s="31" t="s">
        <v>542</v>
      </c>
      <c r="G41" s="33" t="n">
        <v>1</v>
      </c>
      <c r="H41" s="34" t="n">
        <v>1</v>
      </c>
      <c r="I41" s="3" t="n">
        <f aca="false">G41*D41/$M$5*100</f>
        <v>0.0985118254564247</v>
      </c>
      <c r="J41" s="3" t="n">
        <f aca="false">H41*D41/$M$5*100</f>
        <v>0.0985118254564247</v>
      </c>
    </row>
    <row collapsed="false" customFormat="false" customHeight="false" hidden="false" ht="13.3" outlineLevel="0" r="42">
      <c r="A42" s="31" t="s">
        <v>176</v>
      </c>
      <c r="B42" s="31" t="s">
        <v>130</v>
      </c>
      <c r="C42" s="32" t="n">
        <v>130</v>
      </c>
      <c r="D42" s="32" t="n">
        <v>130</v>
      </c>
      <c r="E42" s="32" t="n">
        <v>520</v>
      </c>
      <c r="F42" s="31" t="s">
        <v>131</v>
      </c>
      <c r="G42" s="33" t="n">
        <v>1</v>
      </c>
      <c r="H42" s="34" t="n">
        <v>1</v>
      </c>
      <c r="I42" s="3" t="n">
        <f aca="false">G42*D42/$M$5*100</f>
        <v>0.0524858086448164</v>
      </c>
      <c r="J42" s="3" t="n">
        <f aca="false">H42*D42/$M$5*100</f>
        <v>0.0524858086448164</v>
      </c>
    </row>
    <row collapsed="false" customFormat="false" customHeight="false" hidden="false" ht="13.3" outlineLevel="0" r="43">
      <c r="A43" s="31" t="s">
        <v>170</v>
      </c>
      <c r="B43" s="31" t="s">
        <v>137</v>
      </c>
      <c r="C43" s="32" t="n">
        <v>72</v>
      </c>
      <c r="D43" s="32" t="n">
        <v>144</v>
      </c>
      <c r="E43" s="32" t="n">
        <v>864</v>
      </c>
      <c r="F43" s="31" t="s">
        <v>90</v>
      </c>
      <c r="G43" s="33" t="n">
        <v>1</v>
      </c>
      <c r="H43" s="34" t="n">
        <v>1</v>
      </c>
      <c r="I43" s="3" t="n">
        <f aca="false">G43*D43/$M$5*100</f>
        <v>0.0581381264988736</v>
      </c>
      <c r="J43" s="3" t="n">
        <f aca="false">H43*D43/$M$5*100</f>
        <v>0.0581381264988736</v>
      </c>
    </row>
    <row collapsed="false" customFormat="false" customHeight="false" hidden="false" ht="13.3" outlineLevel="0" r="44">
      <c r="A44" s="31" t="s">
        <v>289</v>
      </c>
      <c r="B44" s="31" t="s">
        <v>100</v>
      </c>
      <c r="C44" s="32" t="n">
        <v>1</v>
      </c>
      <c r="D44" s="32" t="n">
        <v>1</v>
      </c>
      <c r="E44" s="32" t="n">
        <v>4</v>
      </c>
      <c r="F44" s="31" t="s">
        <v>520</v>
      </c>
      <c r="G44" s="33" t="n">
        <v>1</v>
      </c>
      <c r="H44" s="34" t="n">
        <v>1</v>
      </c>
      <c r="I44" s="3" t="n">
        <f aca="false">G44*D44/$M$5*100</f>
        <v>0.000403736989575511</v>
      </c>
      <c r="J44" s="3" t="n">
        <f aca="false">H44*D44/$M$5*100</f>
        <v>0.000403736989575511</v>
      </c>
    </row>
    <row collapsed="false" customFormat="false" customHeight="false" hidden="false" ht="13.3" outlineLevel="0" r="45">
      <c r="A45" s="31" t="s">
        <v>99</v>
      </c>
      <c r="B45" s="31" t="s">
        <v>100</v>
      </c>
      <c r="C45" s="32" t="n">
        <v>2</v>
      </c>
      <c r="D45" s="32" t="n">
        <v>2</v>
      </c>
      <c r="E45" s="32" t="n">
        <v>8</v>
      </c>
      <c r="F45" s="31" t="s">
        <v>520</v>
      </c>
      <c r="G45" s="33" t="n">
        <v>1</v>
      </c>
      <c r="H45" s="34" t="n">
        <v>1</v>
      </c>
      <c r="I45" s="3" t="n">
        <f aca="false">G45*D45/$M$5*100</f>
        <v>0.000807473979151022</v>
      </c>
      <c r="J45" s="3" t="n">
        <f aca="false">H45*D45/$M$5*100</f>
        <v>0.000807473979151022</v>
      </c>
    </row>
    <row collapsed="false" customFormat="false" customHeight="false" hidden="false" ht="13.3" outlineLevel="0" r="46">
      <c r="A46" s="31" t="s">
        <v>157</v>
      </c>
      <c r="B46" s="31" t="s">
        <v>100</v>
      </c>
      <c r="C46" s="32" t="n">
        <v>1</v>
      </c>
      <c r="D46" s="32" t="n">
        <v>1</v>
      </c>
      <c r="E46" s="32" t="n">
        <v>4</v>
      </c>
      <c r="F46" s="31" t="s">
        <v>520</v>
      </c>
      <c r="G46" s="33" t="n">
        <v>1</v>
      </c>
      <c r="H46" s="34" t="n">
        <v>1</v>
      </c>
      <c r="I46" s="3" t="n">
        <f aca="false">G46*D46/$M$5*100</f>
        <v>0.000403736989575511</v>
      </c>
      <c r="J46" s="3" t="n">
        <f aca="false">H46*D46/$M$5*100</f>
        <v>0.000403736989575511</v>
      </c>
    </row>
    <row collapsed="false" customFormat="false" customHeight="false" hidden="false" ht="13.3" outlineLevel="0" r="47">
      <c r="A47" s="31" t="s">
        <v>282</v>
      </c>
      <c r="B47" s="31" t="s">
        <v>43</v>
      </c>
      <c r="C47" s="32" t="n">
        <v>720</v>
      </c>
      <c r="D47" s="32" t="n">
        <v>3216</v>
      </c>
      <c r="E47" s="32" t="n">
        <v>36400</v>
      </c>
      <c r="F47" s="31" t="s">
        <v>442</v>
      </c>
      <c r="G47" s="33" t="n">
        <v>1</v>
      </c>
      <c r="H47" s="34" t="n">
        <v>1</v>
      </c>
      <c r="I47" s="3" t="n">
        <f aca="false">G47*D47/$M$5*100</f>
        <v>1.29841815847484</v>
      </c>
      <c r="J47" s="3" t="n">
        <f aca="false">H47*D47/$M$5*100</f>
        <v>1.29841815847484</v>
      </c>
    </row>
    <row collapsed="false" customFormat="false" customHeight="false" hidden="false" ht="13.3" outlineLevel="0" r="48">
      <c r="A48" s="31" t="s">
        <v>443</v>
      </c>
      <c r="B48" s="31" t="s">
        <v>100</v>
      </c>
      <c r="C48" s="32" t="n">
        <v>69</v>
      </c>
      <c r="D48" s="32" t="n">
        <v>89</v>
      </c>
      <c r="E48" s="32" t="n">
        <v>716</v>
      </c>
      <c r="F48" s="31" t="s">
        <v>520</v>
      </c>
      <c r="G48" s="33" t="n">
        <v>1</v>
      </c>
      <c r="H48" s="34" t="n">
        <v>1</v>
      </c>
      <c r="I48" s="3" t="n">
        <f aca="false">G48*D48/$M$5*100</f>
        <v>0.0359325920722205</v>
      </c>
      <c r="J48" s="3" t="n">
        <f aca="false">H48*D48/$M$5*100</f>
        <v>0.0359325920722205</v>
      </c>
    </row>
    <row collapsed="false" customFormat="false" customHeight="false" hidden="false" ht="13.3" outlineLevel="0" r="49">
      <c r="A49" s="31" t="s">
        <v>133</v>
      </c>
      <c r="B49" s="31" t="s">
        <v>59</v>
      </c>
      <c r="C49" s="32" t="n">
        <v>205</v>
      </c>
      <c r="D49" s="32" t="n">
        <v>777</v>
      </c>
      <c r="E49" s="32" t="n">
        <v>7285</v>
      </c>
      <c r="F49" s="31" t="s">
        <v>542</v>
      </c>
      <c r="G49" s="33" t="n">
        <v>0.9999</v>
      </c>
      <c r="H49" s="34" t="n">
        <v>0.9999</v>
      </c>
      <c r="I49" s="3" t="n">
        <f aca="false">G49*D49/$M$5*100</f>
        <v>0.313672270536082</v>
      </c>
      <c r="J49" s="3" t="n">
        <f aca="false">H49*D49/$M$5*100</f>
        <v>0.313672270536082</v>
      </c>
    </row>
    <row collapsed="false" customFormat="false" customHeight="false" hidden="false" ht="13.3" outlineLevel="0" r="50">
      <c r="A50" s="31" t="s">
        <v>262</v>
      </c>
      <c r="B50" s="31" t="s">
        <v>43</v>
      </c>
      <c r="C50" s="32" t="n">
        <v>722</v>
      </c>
      <c r="D50" s="32" t="n">
        <v>3218</v>
      </c>
      <c r="E50" s="32" t="n">
        <v>36422</v>
      </c>
      <c r="F50" s="31" t="s">
        <v>442</v>
      </c>
      <c r="G50" s="33" t="n">
        <v>0.9996</v>
      </c>
      <c r="H50" s="34" t="n">
        <v>0.9996</v>
      </c>
      <c r="I50" s="3" t="n">
        <f aca="false">G50*D50/$M$5*100</f>
        <v>1.29870594220101</v>
      </c>
      <c r="J50" s="3" t="n">
        <f aca="false">H50*D50/$M$5*100</f>
        <v>1.29870594220101</v>
      </c>
    </row>
    <row collapsed="false" customFormat="false" customHeight="false" hidden="false" ht="13.3" outlineLevel="0" r="51">
      <c r="A51" s="31" t="s">
        <v>243</v>
      </c>
      <c r="B51" s="31" t="s">
        <v>162</v>
      </c>
      <c r="C51" s="32" t="n">
        <v>226</v>
      </c>
      <c r="D51" s="32" t="n">
        <v>904</v>
      </c>
      <c r="E51" s="32" t="n">
        <v>8885</v>
      </c>
      <c r="F51" s="31" t="s">
        <v>131</v>
      </c>
      <c r="G51" s="33" t="n">
        <v>0.9994</v>
      </c>
      <c r="H51" s="34" t="n">
        <v>0.9994</v>
      </c>
      <c r="I51" s="3" t="n">
        <f aca="false">G51*D51/$M$5*100</f>
        <v>0.364759251633116</v>
      </c>
      <c r="J51" s="3" t="n">
        <f aca="false">H51*D51/$M$5*100</f>
        <v>0.364759251633116</v>
      </c>
    </row>
    <row collapsed="false" customFormat="false" customHeight="false" hidden="false" ht="13.3" outlineLevel="0" r="52">
      <c r="A52" s="31" t="s">
        <v>299</v>
      </c>
      <c r="B52" s="31" t="s">
        <v>168</v>
      </c>
      <c r="C52" s="32" t="n">
        <v>24</v>
      </c>
      <c r="D52" s="32" t="n">
        <v>24</v>
      </c>
      <c r="E52" s="32" t="n">
        <v>312</v>
      </c>
      <c r="F52" s="31" t="s">
        <v>490</v>
      </c>
      <c r="G52" s="33" t="n">
        <v>0.9991</v>
      </c>
      <c r="H52" s="34" t="n">
        <v>0.9991</v>
      </c>
      <c r="I52" s="3" t="n">
        <f aca="false">G52*D52/$M$5*100</f>
        <v>0.00968096703083743</v>
      </c>
      <c r="J52" s="3" t="n">
        <f aca="false">H52*D52/$M$5*100</f>
        <v>0.00968096703083743</v>
      </c>
    </row>
    <row collapsed="false" customFormat="false" customHeight="false" hidden="false" ht="13.3" outlineLevel="0" r="53">
      <c r="A53" s="31" t="s">
        <v>80</v>
      </c>
      <c r="B53" s="31" t="s">
        <v>81</v>
      </c>
      <c r="C53" s="32" t="n">
        <v>15</v>
      </c>
      <c r="D53" s="32" t="n">
        <v>35</v>
      </c>
      <c r="E53" s="32" t="n">
        <v>-1</v>
      </c>
      <c r="F53" s="31" t="s">
        <v>444</v>
      </c>
      <c r="G53" s="33" t="n">
        <v>0.999</v>
      </c>
      <c r="H53" s="34" t="n">
        <v>0.999</v>
      </c>
      <c r="I53" s="3" t="n">
        <f aca="false">G53*D53/$M$5*100</f>
        <v>0.0141166638405077</v>
      </c>
      <c r="J53" s="3" t="n">
        <f aca="false">H53*D53/$M$5*100</f>
        <v>0.0141166638405077</v>
      </c>
    </row>
    <row collapsed="false" customFormat="false" customHeight="false" hidden="false" ht="13.3" outlineLevel="0" r="54">
      <c r="A54" s="31" t="s">
        <v>360</v>
      </c>
      <c r="B54" s="31" t="s">
        <v>51</v>
      </c>
      <c r="C54" s="32" t="n">
        <v>678</v>
      </c>
      <c r="D54" s="32" t="n">
        <v>3032</v>
      </c>
      <c r="E54" s="32" t="n">
        <v>33716</v>
      </c>
      <c r="F54" s="31" t="s">
        <v>440</v>
      </c>
      <c r="G54" s="33" t="n">
        <v>0.9989</v>
      </c>
      <c r="H54" s="34" t="n">
        <v>0.9989</v>
      </c>
      <c r="I54" s="3" t="n">
        <f aca="false">G54*D54/$M$5*100</f>
        <v>1.22278400878532</v>
      </c>
      <c r="J54" s="3" t="n">
        <f aca="false">H54*D54/$M$5*100</f>
        <v>1.22278400878532</v>
      </c>
    </row>
    <row collapsed="false" customFormat="false" customHeight="false" hidden="false" ht="13.3" outlineLevel="0" r="55">
      <c r="A55" s="31" t="s">
        <v>212</v>
      </c>
      <c r="B55" s="31" t="s">
        <v>40</v>
      </c>
      <c r="C55" s="32" t="n">
        <v>386</v>
      </c>
      <c r="D55" s="32" t="n">
        <v>2324</v>
      </c>
      <c r="E55" s="32" t="n">
        <v>46480</v>
      </c>
      <c r="F55" s="31" t="s">
        <v>41</v>
      </c>
      <c r="G55" s="33" t="n">
        <v>0.9976</v>
      </c>
      <c r="H55" s="34" t="n">
        <v>0.9976</v>
      </c>
      <c r="I55" s="3" t="n">
        <f aca="false">G55*D55/$M$5*100</f>
        <v>0.936032880340431</v>
      </c>
      <c r="J55" s="3" t="n">
        <f aca="false">H55*D55/$M$5*100</f>
        <v>0.936032880340431</v>
      </c>
    </row>
    <row collapsed="false" customFormat="false" customHeight="false" hidden="false" ht="13.3" outlineLevel="0" r="56">
      <c r="A56" s="31" t="s">
        <v>88</v>
      </c>
      <c r="B56" s="31" t="s">
        <v>89</v>
      </c>
      <c r="C56" s="32" t="n">
        <v>310</v>
      </c>
      <c r="D56" s="32" t="n">
        <v>310</v>
      </c>
      <c r="E56" s="32" t="n">
        <v>2855</v>
      </c>
      <c r="F56" s="31" t="s">
        <v>90</v>
      </c>
      <c r="G56" s="33" t="n">
        <v>0.9987</v>
      </c>
      <c r="H56" s="34" t="n">
        <v>0.9973</v>
      </c>
      <c r="I56" s="3" t="n">
        <f aca="false">G56*D56/$M$5*100</f>
        <v>0.124995760761609</v>
      </c>
      <c r="J56" s="3" t="n">
        <f aca="false">H56*D56/$M$5*100</f>
        <v>0.124820538908134</v>
      </c>
    </row>
    <row collapsed="false" customFormat="false" customHeight="false" hidden="false" ht="13.3" outlineLevel="0" r="57">
      <c r="A57" s="31" t="s">
        <v>258</v>
      </c>
      <c r="B57" s="31" t="s">
        <v>184</v>
      </c>
      <c r="C57" s="32" t="n">
        <v>120</v>
      </c>
      <c r="D57" s="32" t="n">
        <v>120</v>
      </c>
      <c r="E57" s="32" t="n">
        <v>866</v>
      </c>
      <c r="F57" s="31" t="s">
        <v>185</v>
      </c>
      <c r="G57" s="33" t="n">
        <v>0.9973</v>
      </c>
      <c r="H57" s="34" t="n">
        <v>0.9973</v>
      </c>
      <c r="I57" s="3" t="n">
        <f aca="false">G57*D57/$M$5*100</f>
        <v>0.0483176279644388</v>
      </c>
      <c r="J57" s="3" t="n">
        <f aca="false">H57*D57/$M$5*100</f>
        <v>0.0483176279644388</v>
      </c>
    </row>
    <row collapsed="false" customFormat="false" customHeight="false" hidden="false" ht="13.3" outlineLevel="0" r="58">
      <c r="A58" s="31" t="s">
        <v>261</v>
      </c>
      <c r="B58" s="31" t="s">
        <v>184</v>
      </c>
      <c r="C58" s="32" t="n">
        <v>20</v>
      </c>
      <c r="D58" s="32" t="n">
        <v>20</v>
      </c>
      <c r="E58" s="32" t="n">
        <v>144</v>
      </c>
      <c r="F58" s="31" t="s">
        <v>185</v>
      </c>
      <c r="G58" s="33" t="n">
        <v>0.9969</v>
      </c>
      <c r="H58" s="34" t="n">
        <v>0.9969</v>
      </c>
      <c r="I58" s="3" t="n">
        <f aca="false">G58*D58/$M$5*100</f>
        <v>0.00804970809815654</v>
      </c>
      <c r="J58" s="3" t="n">
        <f aca="false">H58*D58/$M$5*100</f>
        <v>0.00804970809815654</v>
      </c>
    </row>
    <row collapsed="false" customFormat="false" customHeight="false" hidden="false" ht="13.3" outlineLevel="0" r="59">
      <c r="A59" s="31" t="s">
        <v>325</v>
      </c>
      <c r="B59" s="31" t="s">
        <v>322</v>
      </c>
      <c r="C59" s="32" t="n">
        <v>39</v>
      </c>
      <c r="D59" s="32" t="n">
        <v>39</v>
      </c>
      <c r="E59" s="32" t="n">
        <v>-1</v>
      </c>
      <c r="F59" s="31" t="s">
        <v>90</v>
      </c>
      <c r="G59" s="33" t="n">
        <v>0.9966</v>
      </c>
      <c r="H59" s="34" t="n">
        <v>0.9966</v>
      </c>
      <c r="I59" s="3" t="n">
        <f aca="false">G59*D59/$M$5*100</f>
        <v>0.0156922070686272</v>
      </c>
      <c r="J59" s="3" t="n">
        <f aca="false">H59*D59/$M$5*100</f>
        <v>0.0156922070686272</v>
      </c>
    </row>
    <row collapsed="false" customFormat="false" customHeight="false" hidden="false" ht="13.3" outlineLevel="0" r="60">
      <c r="A60" s="31" t="s">
        <v>545</v>
      </c>
      <c r="B60" s="31" t="s">
        <v>51</v>
      </c>
      <c r="C60" s="32" t="n">
        <v>52</v>
      </c>
      <c r="D60" s="32" t="n">
        <v>208</v>
      </c>
      <c r="E60" s="32" t="n">
        <v>2005</v>
      </c>
      <c r="F60" s="31" t="s">
        <v>440</v>
      </c>
      <c r="G60" s="33" t="n">
        <v>0.9962</v>
      </c>
      <c r="H60" s="34" t="n">
        <v>0.9962</v>
      </c>
      <c r="I60" s="3" t="n">
        <f aca="false">G60*D60/$M$5*100</f>
        <v>0.0836581801151458</v>
      </c>
      <c r="J60" s="3" t="n">
        <f aca="false">H60*D60/$M$5*100</f>
        <v>0.0836581801151458</v>
      </c>
    </row>
    <row collapsed="false" customFormat="false" customHeight="false" hidden="false" ht="13.3" outlineLevel="0" r="61">
      <c r="A61" s="31" t="s">
        <v>171</v>
      </c>
      <c r="B61" s="31" t="s">
        <v>74</v>
      </c>
      <c r="C61" s="32" t="n">
        <v>188</v>
      </c>
      <c r="D61" s="32" t="n">
        <v>856</v>
      </c>
      <c r="E61" s="32" t="n">
        <v>7293</v>
      </c>
      <c r="F61" s="31" t="s">
        <v>75</v>
      </c>
      <c r="G61" s="33" t="n">
        <v>0.9961</v>
      </c>
      <c r="H61" s="34" t="n">
        <v>0.9961</v>
      </c>
      <c r="I61" s="3" t="n">
        <f aca="false">G61*D61/$M$5*100</f>
        <v>0.344251027510639</v>
      </c>
      <c r="J61" s="3" t="n">
        <f aca="false">H61*D61/$M$5*100</f>
        <v>0.344251027510639</v>
      </c>
    </row>
    <row collapsed="false" customFormat="false" customHeight="false" hidden="false" ht="13.3" outlineLevel="0" r="62">
      <c r="A62" s="31" t="s">
        <v>453</v>
      </c>
      <c r="B62" s="31" t="s">
        <v>100</v>
      </c>
      <c r="C62" s="32" t="n">
        <v>37</v>
      </c>
      <c r="D62" s="32" t="n">
        <v>57</v>
      </c>
      <c r="E62" s="32" t="n">
        <v>458</v>
      </c>
      <c r="F62" s="31" t="s">
        <v>520</v>
      </c>
      <c r="G62" s="33" t="n">
        <v>0.9959</v>
      </c>
      <c r="H62" s="34" t="n">
        <v>0.9959</v>
      </c>
      <c r="I62" s="3" t="n">
        <f aca="false">G62*D62/$M$5*100</f>
        <v>0.0229186550713403</v>
      </c>
      <c r="J62" s="3" t="n">
        <f aca="false">H62*D62/$M$5*100</f>
        <v>0.0229186550713403</v>
      </c>
    </row>
    <row collapsed="false" customFormat="false" customHeight="false" hidden="false" ht="13.3" outlineLevel="0" r="63">
      <c r="A63" s="31" t="s">
        <v>376</v>
      </c>
      <c r="B63" s="31" t="s">
        <v>59</v>
      </c>
      <c r="C63" s="32" t="n">
        <v>62</v>
      </c>
      <c r="D63" s="32" t="n">
        <v>248</v>
      </c>
      <c r="E63" s="32" t="n">
        <v>2186</v>
      </c>
      <c r="F63" s="31" t="s">
        <v>542</v>
      </c>
      <c r="G63" s="33" t="n">
        <v>0.9959</v>
      </c>
      <c r="H63" s="34" t="n">
        <v>0.9959</v>
      </c>
      <c r="I63" s="3" t="n">
        <f aca="false">G63*D63/$M$5*100</f>
        <v>0.0997162536437263</v>
      </c>
      <c r="J63" s="3" t="n">
        <f aca="false">H63*D63/$M$5*100</f>
        <v>0.0997162536437263</v>
      </c>
    </row>
    <row collapsed="false" customFormat="false" customHeight="false" hidden="false" ht="13.3" outlineLevel="0" r="64">
      <c r="A64" s="31" t="s">
        <v>67</v>
      </c>
      <c r="B64" s="31" t="s">
        <v>66</v>
      </c>
      <c r="C64" s="32" t="n">
        <v>4714</v>
      </c>
      <c r="D64" s="32" t="n">
        <v>23196</v>
      </c>
      <c r="E64" s="32" t="n">
        <v>347745</v>
      </c>
      <c r="F64" s="31" t="s">
        <v>68</v>
      </c>
      <c r="G64" s="33" t="n">
        <v>0.9957</v>
      </c>
      <c r="H64" s="34" t="n">
        <v>0.9957</v>
      </c>
      <c r="I64" s="3" t="n">
        <f aca="false">G64*D64/$M$5*100</f>
        <v>9.32481335238972</v>
      </c>
      <c r="J64" s="3" t="n">
        <f aca="false">H64*D64/$M$5*100</f>
        <v>9.32481335238972</v>
      </c>
    </row>
    <row collapsed="false" customFormat="false" customHeight="false" hidden="false" ht="13.3" outlineLevel="0" r="65">
      <c r="A65" s="31" t="s">
        <v>315</v>
      </c>
      <c r="B65" s="31" t="s">
        <v>184</v>
      </c>
      <c r="C65" s="32" t="n">
        <v>76</v>
      </c>
      <c r="D65" s="32" t="n">
        <v>256</v>
      </c>
      <c r="E65" s="32" t="n">
        <v>3046</v>
      </c>
      <c r="F65" s="31" t="s">
        <v>185</v>
      </c>
      <c r="G65" s="33" t="n">
        <v>0.9998</v>
      </c>
      <c r="H65" s="34" t="n">
        <v>0.9957</v>
      </c>
      <c r="I65" s="3" t="n">
        <f aca="false">G65*D65/$M$5*100</f>
        <v>0.103335997997465</v>
      </c>
      <c r="J65" s="3" t="n">
        <f aca="false">H65*D65/$M$5*100</f>
        <v>0.102912235653206</v>
      </c>
    </row>
    <row collapsed="false" customFormat="false" customHeight="false" hidden="false" ht="13.3" outlineLevel="0" r="66">
      <c r="A66" s="31" t="s">
        <v>95</v>
      </c>
      <c r="B66" s="31" t="s">
        <v>46</v>
      </c>
      <c r="C66" s="32" t="n">
        <v>12</v>
      </c>
      <c r="D66" s="32" t="n">
        <v>26</v>
      </c>
      <c r="E66" s="32" t="n">
        <v>115</v>
      </c>
      <c r="F66" s="31" t="s">
        <v>515</v>
      </c>
      <c r="G66" s="33" t="n">
        <v>0.9954</v>
      </c>
      <c r="H66" s="34" t="n">
        <v>0.9954</v>
      </c>
      <c r="I66" s="3" t="n">
        <f aca="false">G66*D66/$M$5*100</f>
        <v>0.0104488747850101</v>
      </c>
      <c r="J66" s="3" t="n">
        <f aca="false">H66*D66/$M$5*100</f>
        <v>0.0104488747850101</v>
      </c>
    </row>
    <row collapsed="false" customFormat="false" customHeight="false" hidden="false" ht="13.3" outlineLevel="0" r="67">
      <c r="A67" s="31" t="s">
        <v>98</v>
      </c>
      <c r="B67" s="31" t="s">
        <v>59</v>
      </c>
      <c r="C67" s="32" t="n">
        <v>145</v>
      </c>
      <c r="D67" s="32" t="n">
        <v>580</v>
      </c>
      <c r="E67" s="32" t="n">
        <v>8390</v>
      </c>
      <c r="F67" s="31" t="s">
        <v>542</v>
      </c>
      <c r="G67" s="33" t="n">
        <v>0.9947</v>
      </c>
      <c r="H67" s="34" t="n">
        <v>0.9947</v>
      </c>
      <c r="I67" s="3" t="n">
        <f aca="false">G67*D67/$M$5*100</f>
        <v>0.232926366447841</v>
      </c>
      <c r="J67" s="3" t="n">
        <f aca="false">H67*D67/$M$5*100</f>
        <v>0.232926366447841</v>
      </c>
    </row>
    <row collapsed="false" customFormat="false" customHeight="false" hidden="false" ht="13.3" outlineLevel="0" r="68">
      <c r="A68" s="31" t="s">
        <v>463</v>
      </c>
      <c r="B68" s="31" t="s">
        <v>46</v>
      </c>
      <c r="C68" s="32" t="n">
        <v>10</v>
      </c>
      <c r="D68" s="32" t="n">
        <v>40</v>
      </c>
      <c r="E68" s="32" t="n">
        <v>450</v>
      </c>
      <c r="F68" s="31" t="s">
        <v>515</v>
      </c>
      <c r="G68" s="33" t="n">
        <v>0.9944</v>
      </c>
      <c r="H68" s="34" t="n">
        <v>0.9944</v>
      </c>
      <c r="I68" s="3" t="n">
        <f aca="false">G68*D68/$M$5*100</f>
        <v>0.0160590424973555</v>
      </c>
      <c r="J68" s="3" t="n">
        <f aca="false">H68*D68/$M$5*100</f>
        <v>0.0160590424973555</v>
      </c>
    </row>
    <row collapsed="false" customFormat="false" customHeight="false" hidden="false" ht="13.3" outlineLevel="0" r="69">
      <c r="A69" s="31" t="s">
        <v>197</v>
      </c>
      <c r="B69" s="31" t="s">
        <v>119</v>
      </c>
      <c r="C69" s="32" t="n">
        <v>4</v>
      </c>
      <c r="D69" s="32" t="n">
        <v>8</v>
      </c>
      <c r="E69" s="32" t="n">
        <v>49</v>
      </c>
      <c r="F69" s="31" t="s">
        <v>120</v>
      </c>
      <c r="G69" s="33" t="n">
        <v>0.9942</v>
      </c>
      <c r="H69" s="34" t="n">
        <v>0.9942</v>
      </c>
      <c r="I69" s="3" t="n">
        <f aca="false">G69*D69/$M$5*100</f>
        <v>0.00321116252028778</v>
      </c>
      <c r="J69" s="3" t="n">
        <f aca="false">H69*D69/$M$5*100</f>
        <v>0.00321116252028778</v>
      </c>
    </row>
    <row collapsed="false" customFormat="false" customHeight="false" hidden="false" ht="13.3" outlineLevel="0" r="70">
      <c r="A70" s="31" t="s">
        <v>214</v>
      </c>
      <c r="B70" s="31" t="s">
        <v>130</v>
      </c>
      <c r="C70" s="32" t="n">
        <v>520</v>
      </c>
      <c r="D70" s="32" t="n">
        <v>1320</v>
      </c>
      <c r="E70" s="32" t="n">
        <v>14569</v>
      </c>
      <c r="F70" s="31" t="s">
        <v>131</v>
      </c>
      <c r="G70" s="33" t="n">
        <v>0.9979</v>
      </c>
      <c r="H70" s="34" t="n">
        <v>0.9939</v>
      </c>
      <c r="I70" s="3" t="n">
        <f aca="false">G70*D70/$M$5*100</f>
        <v>0.531813667304571</v>
      </c>
      <c r="J70" s="3" t="n">
        <f aca="false">H70*D70/$M$5*100</f>
        <v>0.529681935999612</v>
      </c>
    </row>
    <row collapsed="false" customFormat="false" customHeight="false" hidden="false" ht="13.3" outlineLevel="0" r="71">
      <c r="A71" s="31" t="s">
        <v>260</v>
      </c>
      <c r="B71" s="31" t="s">
        <v>59</v>
      </c>
      <c r="C71" s="32" t="n">
        <v>236</v>
      </c>
      <c r="D71" s="32" t="n">
        <v>1936</v>
      </c>
      <c r="E71" s="32" t="n">
        <v>23371</v>
      </c>
      <c r="F71" s="31" t="s">
        <v>542</v>
      </c>
      <c r="G71" s="33" t="n">
        <v>0.9937</v>
      </c>
      <c r="H71" s="34" t="n">
        <v>0.9937</v>
      </c>
      <c r="I71" s="3" t="n">
        <f aca="false">G71*D71/$M$5*100</f>
        <v>0.776710512503735</v>
      </c>
      <c r="J71" s="3" t="n">
        <f aca="false">H71*D71/$M$5*100</f>
        <v>0.776710512503735</v>
      </c>
    </row>
    <row collapsed="false" customFormat="false" customHeight="false" hidden="false" ht="13.3" outlineLevel="0" r="72">
      <c r="A72" s="31" t="s">
        <v>507</v>
      </c>
      <c r="B72" s="31" t="s">
        <v>43</v>
      </c>
      <c r="C72" s="32" t="n">
        <v>9</v>
      </c>
      <c r="D72" s="32" t="n">
        <v>18</v>
      </c>
      <c r="E72" s="32" t="n">
        <v>139</v>
      </c>
      <c r="F72" s="31" t="s">
        <v>442</v>
      </c>
      <c r="G72" s="33" t="n">
        <v>0.9932</v>
      </c>
      <c r="H72" s="34" t="n">
        <v>0.9932</v>
      </c>
      <c r="I72" s="3" t="n">
        <f aca="false">G72*D72/$M$5*100</f>
        <v>0.00721784840483516</v>
      </c>
      <c r="J72" s="3" t="n">
        <f aca="false">H72*D72/$M$5*100</f>
        <v>0.00721784840483516</v>
      </c>
    </row>
    <row collapsed="false" customFormat="false" customHeight="false" hidden="false" ht="13.3" outlineLevel="0" r="73">
      <c r="A73" s="31" t="s">
        <v>278</v>
      </c>
      <c r="B73" s="31" t="s">
        <v>40</v>
      </c>
      <c r="C73" s="32" t="n">
        <v>16</v>
      </c>
      <c r="D73" s="32" t="n">
        <v>64</v>
      </c>
      <c r="E73" s="32" t="n">
        <v>1414</v>
      </c>
      <c r="F73" s="31" t="s">
        <v>41</v>
      </c>
      <c r="G73" s="33" t="n">
        <v>0.9931</v>
      </c>
      <c r="H73" s="34" t="n">
        <v>0.9931</v>
      </c>
      <c r="I73" s="3" t="n">
        <f aca="false">G73*D73/$M$5*100</f>
        <v>0.0256608770782362</v>
      </c>
      <c r="J73" s="3" t="n">
        <f aca="false">H73*D73/$M$5*100</f>
        <v>0.0256608770782362</v>
      </c>
    </row>
    <row collapsed="false" customFormat="false" customHeight="false" hidden="false" ht="13.3" outlineLevel="0" r="74">
      <c r="A74" s="31" t="s">
        <v>227</v>
      </c>
      <c r="B74" s="31" t="s">
        <v>228</v>
      </c>
      <c r="C74" s="32" t="n">
        <v>335</v>
      </c>
      <c r="D74" s="32" t="n">
        <v>1162</v>
      </c>
      <c r="E74" s="32" t="n">
        <v>11388</v>
      </c>
      <c r="F74" s="31" t="s">
        <v>229</v>
      </c>
      <c r="G74" s="33" t="n">
        <v>0.9929</v>
      </c>
      <c r="H74" s="34" t="n">
        <v>0.9929</v>
      </c>
      <c r="I74" s="3" t="n">
        <f aca="false">G74*D74/$M$5*100</f>
        <v>0.465811470975348</v>
      </c>
      <c r="J74" s="3" t="n">
        <f aca="false">H74*D74/$M$5*100</f>
        <v>0.465811470975348</v>
      </c>
    </row>
    <row collapsed="false" customFormat="false" customHeight="false" hidden="false" ht="13.3" outlineLevel="0" r="75">
      <c r="A75" s="31" t="s">
        <v>393</v>
      </c>
      <c r="B75" s="31" t="s">
        <v>40</v>
      </c>
      <c r="C75" s="32" t="n">
        <v>2</v>
      </c>
      <c r="D75" s="32" t="n">
        <v>4</v>
      </c>
      <c r="E75" s="32" t="n">
        <v>16</v>
      </c>
      <c r="F75" s="31" t="s">
        <v>41</v>
      </c>
      <c r="G75" s="33" t="n">
        <v>0.9929</v>
      </c>
      <c r="H75" s="34" t="n">
        <v>0.9929</v>
      </c>
      <c r="I75" s="3" t="n">
        <f aca="false">G75*D75/$M$5*100</f>
        <v>0.0016034818277981</v>
      </c>
      <c r="J75" s="3" t="n">
        <f aca="false">H75*D75/$M$5*100</f>
        <v>0.0016034818277981</v>
      </c>
    </row>
    <row collapsed="false" customFormat="false" customHeight="false" hidden="false" ht="13.3" outlineLevel="0" r="76">
      <c r="A76" s="31" t="s">
        <v>215</v>
      </c>
      <c r="B76" s="31" t="s">
        <v>59</v>
      </c>
      <c r="C76" s="32" t="n">
        <v>118</v>
      </c>
      <c r="D76" s="32" t="n">
        <v>472</v>
      </c>
      <c r="E76" s="32" t="n">
        <v>5475</v>
      </c>
      <c r="F76" s="31" t="s">
        <v>542</v>
      </c>
      <c r="G76" s="33" t="n">
        <v>0.9919</v>
      </c>
      <c r="H76" s="34" t="n">
        <v>0.9919</v>
      </c>
      <c r="I76" s="3" t="n">
        <f aca="false">G76*D76/$M$5*100</f>
        <v>0.189020291821096</v>
      </c>
      <c r="J76" s="3" t="n">
        <f aca="false">H76*D76/$M$5*100</f>
        <v>0.189020291821096</v>
      </c>
    </row>
    <row collapsed="false" customFormat="false" customHeight="false" hidden="false" ht="13.3" outlineLevel="0" r="77">
      <c r="A77" s="31" t="s">
        <v>87</v>
      </c>
      <c r="B77" s="31" t="s">
        <v>59</v>
      </c>
      <c r="C77" s="32" t="n">
        <v>510</v>
      </c>
      <c r="D77" s="32" t="n">
        <v>2112</v>
      </c>
      <c r="E77" s="32" t="n">
        <v>21298</v>
      </c>
      <c r="F77" s="31" t="s">
        <v>542</v>
      </c>
      <c r="G77" s="33" t="n">
        <v>0.9915</v>
      </c>
      <c r="H77" s="34" t="n">
        <v>0.9915</v>
      </c>
      <c r="I77" s="3" t="n">
        <f aca="false">G77*D77/$M$5*100</f>
        <v>0.845444635546619</v>
      </c>
      <c r="J77" s="3" t="n">
        <f aca="false">H77*D77/$M$5*100</f>
        <v>0.845444635546619</v>
      </c>
    </row>
    <row collapsed="false" customFormat="false" customHeight="false" hidden="false" ht="13.3" outlineLevel="0" r="78">
      <c r="A78" s="31" t="s">
        <v>107</v>
      </c>
      <c r="B78" s="31" t="s">
        <v>74</v>
      </c>
      <c r="C78" s="32" t="n">
        <v>188</v>
      </c>
      <c r="D78" s="32" t="n">
        <v>816</v>
      </c>
      <c r="E78" s="32" t="n">
        <v>7811</v>
      </c>
      <c r="F78" s="31" t="s">
        <v>75</v>
      </c>
      <c r="G78" s="33" t="n">
        <v>0.9905</v>
      </c>
      <c r="H78" s="34" t="n">
        <v>0.9905</v>
      </c>
      <c r="I78" s="3" t="n">
        <f aca="false">G78*D78/$M$5*100</f>
        <v>0.326319614350428</v>
      </c>
      <c r="J78" s="3" t="n">
        <f aca="false">H78*D78/$M$5*100</f>
        <v>0.326319614350428</v>
      </c>
    </row>
    <row collapsed="false" customFormat="false" customHeight="false" hidden="false" ht="13.3" outlineLevel="0" r="79">
      <c r="A79" s="31" t="s">
        <v>269</v>
      </c>
      <c r="B79" s="31" t="s">
        <v>168</v>
      </c>
      <c r="C79" s="32" t="n">
        <v>80</v>
      </c>
      <c r="D79" s="32" t="n">
        <v>80</v>
      </c>
      <c r="E79" s="32" t="n">
        <v>384</v>
      </c>
      <c r="F79" s="31" t="s">
        <v>490</v>
      </c>
      <c r="G79" s="33" t="n">
        <v>0.9902</v>
      </c>
      <c r="H79" s="34" t="n">
        <v>0.9902</v>
      </c>
      <c r="I79" s="3" t="n">
        <f aca="false">G79*D79/$M$5*100</f>
        <v>0.0319824293662137</v>
      </c>
      <c r="J79" s="3" t="n">
        <f aca="false">H79*D79/$M$5*100</f>
        <v>0.0319824293662137</v>
      </c>
    </row>
    <row collapsed="false" customFormat="false" customHeight="false" hidden="false" ht="13.3" outlineLevel="0" r="80">
      <c r="A80" s="31" t="s">
        <v>314</v>
      </c>
      <c r="B80" s="31" t="s">
        <v>74</v>
      </c>
      <c r="C80" s="32" t="n">
        <v>270</v>
      </c>
      <c r="D80" s="32" t="n">
        <v>760</v>
      </c>
      <c r="E80" s="32" t="n">
        <v>6217</v>
      </c>
      <c r="F80" s="31" t="s">
        <v>75</v>
      </c>
      <c r="G80" s="33" t="n">
        <v>0.99</v>
      </c>
      <c r="H80" s="34" t="n">
        <v>0.99</v>
      </c>
      <c r="I80" s="3" t="n">
        <f aca="false">G80*D80/$M$5*100</f>
        <v>0.303771710956614</v>
      </c>
      <c r="J80" s="3" t="n">
        <f aca="false">H80*D80/$M$5*100</f>
        <v>0.303771710956614</v>
      </c>
    </row>
    <row collapsed="false" customFormat="false" customHeight="false" hidden="false" ht="13.3" outlineLevel="0" r="81">
      <c r="A81" s="31" t="s">
        <v>548</v>
      </c>
      <c r="B81" s="31" t="s">
        <v>74</v>
      </c>
      <c r="C81" s="32" t="n">
        <v>34</v>
      </c>
      <c r="D81" s="32" t="n">
        <v>34</v>
      </c>
      <c r="E81" s="32" t="n">
        <v>-1</v>
      </c>
      <c r="F81" s="31" t="s">
        <v>75</v>
      </c>
      <c r="G81" s="33" t="n">
        <v>0.9899</v>
      </c>
      <c r="H81" s="34" t="n">
        <v>0.9899</v>
      </c>
      <c r="I81" s="3" t="n">
        <f aca="false">G81*D81/$M$5*100</f>
        <v>0.0135884143633471</v>
      </c>
      <c r="J81" s="3" t="n">
        <f aca="false">H81*D81/$M$5*100</f>
        <v>0.0135884143633471</v>
      </c>
    </row>
    <row collapsed="false" customFormat="false" customHeight="false" hidden="false" ht="13.3" outlineLevel="0" r="82">
      <c r="A82" s="31" t="s">
        <v>296</v>
      </c>
      <c r="B82" s="31" t="s">
        <v>46</v>
      </c>
      <c r="C82" s="32" t="n">
        <v>11</v>
      </c>
      <c r="D82" s="32" t="n">
        <v>28</v>
      </c>
      <c r="E82" s="32" t="n">
        <v>152</v>
      </c>
      <c r="F82" s="31" t="s">
        <v>515</v>
      </c>
      <c r="G82" s="33" t="n">
        <v>0.9923</v>
      </c>
      <c r="H82" s="34" t="n">
        <v>0.9896</v>
      </c>
      <c r="I82" s="3" t="n">
        <f aca="false">G82*D82/$M$5*100</f>
        <v>0.0112175900131618</v>
      </c>
      <c r="J82" s="3" t="n">
        <f aca="false">H82*D82/$M$5*100</f>
        <v>0.0111870674967499</v>
      </c>
    </row>
    <row collapsed="false" customFormat="false" customHeight="false" hidden="false" ht="13.3" outlineLevel="0" r="83">
      <c r="A83" s="31" t="s">
        <v>332</v>
      </c>
      <c r="B83" s="31" t="s">
        <v>184</v>
      </c>
      <c r="C83" s="32" t="n">
        <v>12</v>
      </c>
      <c r="D83" s="32" t="n">
        <v>12</v>
      </c>
      <c r="E83" s="32" t="n">
        <v>43</v>
      </c>
      <c r="F83" s="31" t="s">
        <v>185</v>
      </c>
      <c r="G83" s="33" t="n">
        <v>0.9892</v>
      </c>
      <c r="H83" s="34" t="n">
        <v>0.9892</v>
      </c>
      <c r="I83" s="3" t="n">
        <f aca="false">G83*D83/$M$5*100</f>
        <v>0.00479251956105714</v>
      </c>
      <c r="J83" s="3" t="n">
        <f aca="false">H83*D83/$M$5*100</f>
        <v>0.00479251956105714</v>
      </c>
    </row>
    <row collapsed="false" customFormat="false" customHeight="false" hidden="false" ht="13.3" outlineLevel="0" r="84">
      <c r="A84" s="31" t="s">
        <v>380</v>
      </c>
      <c r="B84" s="31" t="s">
        <v>180</v>
      </c>
      <c r="C84" s="32" t="n">
        <v>128</v>
      </c>
      <c r="D84" s="32" t="n">
        <v>1024</v>
      </c>
      <c r="E84" s="32" t="n">
        <v>8724</v>
      </c>
      <c r="F84" s="31" t="s">
        <v>475</v>
      </c>
      <c r="G84" s="33" t="n">
        <v>0.9892</v>
      </c>
      <c r="H84" s="34" t="n">
        <v>0.9892</v>
      </c>
      <c r="I84" s="3" t="n">
        <f aca="false">G84*D84/$M$5*100</f>
        <v>0.40896166921021</v>
      </c>
      <c r="J84" s="3" t="n">
        <f aca="false">H84*D84/$M$5*100</f>
        <v>0.40896166921021</v>
      </c>
    </row>
    <row collapsed="false" customFormat="false" customHeight="false" hidden="false" ht="13.3" outlineLevel="0" r="85">
      <c r="A85" s="31" t="s">
        <v>300</v>
      </c>
      <c r="B85" s="31" t="s">
        <v>272</v>
      </c>
      <c r="C85" s="32" t="n">
        <v>96</v>
      </c>
      <c r="D85" s="32" t="n">
        <v>96</v>
      </c>
      <c r="E85" s="32" t="n">
        <v>541440</v>
      </c>
      <c r="F85" s="31" t="s">
        <v>273</v>
      </c>
      <c r="G85" s="33" t="n">
        <v>0.9887</v>
      </c>
      <c r="H85" s="34" t="n">
        <v>0.9887</v>
      </c>
      <c r="I85" s="3" t="n">
        <f aca="false">G85*D85/$M$5*100</f>
        <v>0.0383207771129575</v>
      </c>
      <c r="J85" s="3" t="n">
        <f aca="false">H85*D85/$M$5*100</f>
        <v>0.0383207771129575</v>
      </c>
    </row>
    <row collapsed="false" customFormat="false" customHeight="false" hidden="false" ht="13.3" outlineLevel="0" r="86">
      <c r="A86" s="31" t="s">
        <v>271</v>
      </c>
      <c r="B86" s="31" t="s">
        <v>272</v>
      </c>
      <c r="C86" s="32" t="n">
        <v>168</v>
      </c>
      <c r="D86" s="32" t="n">
        <v>168</v>
      </c>
      <c r="E86" s="32" t="n">
        <v>947520</v>
      </c>
      <c r="F86" s="31" t="s">
        <v>273</v>
      </c>
      <c r="G86" s="33" t="n">
        <v>0.9887</v>
      </c>
      <c r="H86" s="34" t="n">
        <v>0.9887</v>
      </c>
      <c r="I86" s="3" t="n">
        <f aca="false">G86*D86/$M$5*100</f>
        <v>0.0670613599476757</v>
      </c>
      <c r="J86" s="3" t="n">
        <f aca="false">H86*D86/$M$5*100</f>
        <v>0.0670613599476757</v>
      </c>
    </row>
    <row collapsed="false" customFormat="false" customHeight="false" hidden="false" ht="13.3" outlineLevel="0" r="87">
      <c r="A87" s="31" t="s">
        <v>177</v>
      </c>
      <c r="B87" s="31" t="s">
        <v>43</v>
      </c>
      <c r="C87" s="32" t="n">
        <v>110</v>
      </c>
      <c r="D87" s="32" t="n">
        <v>614</v>
      </c>
      <c r="E87" s="32" t="n">
        <v>3635</v>
      </c>
      <c r="F87" s="31" t="s">
        <v>442</v>
      </c>
      <c r="G87" s="33" t="n">
        <v>0.9885</v>
      </c>
      <c r="H87" s="34" t="n">
        <v>0.9885</v>
      </c>
      <c r="I87" s="3" t="n">
        <f aca="false">G87*D87/$M$5*100</f>
        <v>0.245043724715971</v>
      </c>
      <c r="J87" s="3" t="n">
        <f aca="false">H87*D87/$M$5*100</f>
        <v>0.245043724715971</v>
      </c>
    </row>
    <row collapsed="false" customFormat="false" customHeight="false" hidden="false" ht="13.3" outlineLevel="0" r="88">
      <c r="A88" s="31" t="s">
        <v>241</v>
      </c>
      <c r="B88" s="31" t="s">
        <v>43</v>
      </c>
      <c r="C88" s="32" t="n">
        <v>14</v>
      </c>
      <c r="D88" s="32" t="n">
        <v>28</v>
      </c>
      <c r="E88" s="32" t="n">
        <v>-1</v>
      </c>
      <c r="F88" s="31" t="s">
        <v>442</v>
      </c>
      <c r="G88" s="33" t="n">
        <v>0.9881</v>
      </c>
      <c r="H88" s="34" t="n">
        <v>0.9881</v>
      </c>
      <c r="I88" s="3" t="n">
        <f aca="false">G88*D88/$M$5*100</f>
        <v>0.0111701105431877</v>
      </c>
      <c r="J88" s="3" t="n">
        <f aca="false">H88*D88/$M$5*100</f>
        <v>0.0111701105431877</v>
      </c>
    </row>
    <row collapsed="false" customFormat="false" customHeight="false" hidden="false" ht="13.3" outlineLevel="0" r="89">
      <c r="A89" s="31" t="s">
        <v>401</v>
      </c>
      <c r="B89" s="31" t="s">
        <v>46</v>
      </c>
      <c r="C89" s="32" t="n">
        <v>44</v>
      </c>
      <c r="D89" s="32" t="n">
        <v>164</v>
      </c>
      <c r="E89" s="32" t="n">
        <v>1576</v>
      </c>
      <c r="F89" s="31" t="s">
        <v>515</v>
      </c>
      <c r="G89" s="33" t="n">
        <v>0.9881</v>
      </c>
      <c r="H89" s="34" t="n">
        <v>0.9881</v>
      </c>
      <c r="I89" s="3" t="n">
        <f aca="false">G89*D89/$M$5*100</f>
        <v>0.0654249331815282</v>
      </c>
      <c r="J89" s="3" t="n">
        <f aca="false">H89*D89/$M$5*100</f>
        <v>0.0654249331815282</v>
      </c>
    </row>
    <row collapsed="false" customFormat="false" customHeight="false" hidden="false" ht="13.3" outlineLevel="0" r="90">
      <c r="A90" s="31" t="s">
        <v>316</v>
      </c>
      <c r="B90" s="31" t="s">
        <v>46</v>
      </c>
      <c r="C90" s="32" t="n">
        <v>54</v>
      </c>
      <c r="D90" s="32" t="n">
        <v>108</v>
      </c>
      <c r="E90" s="32" t="n">
        <v>771</v>
      </c>
      <c r="F90" s="31" t="s">
        <v>515</v>
      </c>
      <c r="G90" s="33" t="n">
        <v>0.9879</v>
      </c>
      <c r="H90" s="34" t="n">
        <v>0.9879</v>
      </c>
      <c r="I90" s="3" t="n">
        <f aca="false">G90*D90/$M$5*100</f>
        <v>0.0430759913761779</v>
      </c>
      <c r="J90" s="3" t="n">
        <f aca="false">H90*D90/$M$5*100</f>
        <v>0.0430759913761779</v>
      </c>
    </row>
    <row collapsed="false" customFormat="false" customHeight="false" hidden="false" ht="13.3" outlineLevel="0" r="91">
      <c r="A91" s="31" t="s">
        <v>431</v>
      </c>
      <c r="B91" s="31" t="s">
        <v>180</v>
      </c>
      <c r="C91" s="32" t="n">
        <v>118</v>
      </c>
      <c r="D91" s="32" t="n">
        <v>416</v>
      </c>
      <c r="E91" s="32" t="n">
        <v>3627</v>
      </c>
      <c r="F91" s="31" t="s">
        <v>475</v>
      </c>
      <c r="G91" s="33" t="n">
        <v>0.9878</v>
      </c>
      <c r="H91" s="34" t="n">
        <v>0.9878</v>
      </c>
      <c r="I91" s="3" t="n">
        <f aca="false">G91*D91/$M$5*100</f>
        <v>0.165905541693919</v>
      </c>
      <c r="J91" s="3" t="n">
        <f aca="false">H91*D91/$M$5*100</f>
        <v>0.165905541693919</v>
      </c>
    </row>
    <row collapsed="false" customFormat="false" customHeight="false" hidden="false" ht="13.3" outlineLevel="0" r="92">
      <c r="A92" s="31" t="s">
        <v>148</v>
      </c>
      <c r="B92" s="31" t="s">
        <v>119</v>
      </c>
      <c r="C92" s="32" t="n">
        <v>62</v>
      </c>
      <c r="D92" s="32" t="n">
        <v>248</v>
      </c>
      <c r="E92" s="32" t="n">
        <v>2714</v>
      </c>
      <c r="F92" s="31" t="s">
        <v>120</v>
      </c>
      <c r="G92" s="33" t="n">
        <v>0.9877</v>
      </c>
      <c r="H92" s="34" t="n">
        <v>0.9877</v>
      </c>
      <c r="I92" s="3" t="n">
        <f aca="false">G92*D92/$M$5*100</f>
        <v>0.0988952141017256</v>
      </c>
      <c r="J92" s="3" t="n">
        <f aca="false">H92*D92/$M$5*100</f>
        <v>0.0988952141017256</v>
      </c>
    </row>
    <row collapsed="false" customFormat="false" customHeight="false" hidden="false" ht="13.3" outlineLevel="0" r="93">
      <c r="A93" s="31" t="s">
        <v>550</v>
      </c>
      <c r="B93" s="31" t="s">
        <v>43</v>
      </c>
      <c r="C93" s="32" t="n">
        <v>72</v>
      </c>
      <c r="D93" s="32" t="n">
        <v>432</v>
      </c>
      <c r="E93" s="32" t="n">
        <v>7411</v>
      </c>
      <c r="F93" s="31" t="s">
        <v>442</v>
      </c>
      <c r="G93" s="33" t="n">
        <v>0.9875</v>
      </c>
      <c r="H93" s="34" t="n">
        <v>0.9875</v>
      </c>
      <c r="I93" s="3" t="n">
        <f aca="false">G93*D93/$M$5*100</f>
        <v>0.172234199752913</v>
      </c>
      <c r="J93" s="3" t="n">
        <f aca="false">H93*D93/$M$5*100</f>
        <v>0.172234199752913</v>
      </c>
    </row>
    <row collapsed="false" customFormat="false" customHeight="false" hidden="false" ht="13.3" outlineLevel="0" r="94">
      <c r="A94" s="31" t="s">
        <v>456</v>
      </c>
      <c r="B94" s="31" t="s">
        <v>457</v>
      </c>
      <c r="C94" s="32" t="n">
        <v>10</v>
      </c>
      <c r="D94" s="32" t="n">
        <v>40</v>
      </c>
      <c r="E94" s="32" t="n">
        <v>252</v>
      </c>
      <c r="F94" s="31" t="s">
        <v>492</v>
      </c>
      <c r="G94" s="33" t="n">
        <v>0.9902</v>
      </c>
      <c r="H94" s="34" t="n">
        <v>0.9874</v>
      </c>
      <c r="I94" s="3" t="n">
        <f aca="false">G94*D94/$M$5*100</f>
        <v>0.0159912146831068</v>
      </c>
      <c r="J94" s="3" t="n">
        <f aca="false">H94*D94/$M$5*100</f>
        <v>0.0159459961402744</v>
      </c>
    </row>
    <row collapsed="false" customFormat="false" customHeight="false" hidden="false" ht="13.3" outlineLevel="0" r="95">
      <c r="A95" s="31" t="s">
        <v>361</v>
      </c>
      <c r="B95" s="31" t="s">
        <v>43</v>
      </c>
      <c r="C95" s="32" t="n">
        <v>436</v>
      </c>
      <c r="D95" s="32" t="n">
        <v>2320</v>
      </c>
      <c r="E95" s="32" t="n">
        <v>19534</v>
      </c>
      <c r="F95" s="31" t="s">
        <v>442</v>
      </c>
      <c r="G95" s="33" t="n">
        <v>0.9991</v>
      </c>
      <c r="H95" s="34" t="n">
        <v>0.987</v>
      </c>
      <c r="I95" s="3" t="n">
        <f aca="false">G95*D95/$M$5*100</f>
        <v>0.935826812980952</v>
      </c>
      <c r="J95" s="3" t="n">
        <f aca="false">H95*D95/$M$5*100</f>
        <v>0.924493108209588</v>
      </c>
    </row>
    <row collapsed="false" customFormat="false" customHeight="false" hidden="false" ht="13.3" outlineLevel="0" r="96">
      <c r="A96" s="31" t="s">
        <v>222</v>
      </c>
      <c r="B96" s="31" t="s">
        <v>168</v>
      </c>
      <c r="C96" s="32" t="n">
        <v>80</v>
      </c>
      <c r="D96" s="32" t="n">
        <v>80</v>
      </c>
      <c r="E96" s="32" t="n">
        <v>504</v>
      </c>
      <c r="F96" s="31" t="s">
        <v>490</v>
      </c>
      <c r="G96" s="33" t="n">
        <v>0.9869</v>
      </c>
      <c r="H96" s="34" t="n">
        <v>0.9869</v>
      </c>
      <c r="I96" s="3" t="n">
        <f aca="false">G96*D96/$M$5*100</f>
        <v>0.0318758428009657</v>
      </c>
      <c r="J96" s="3" t="n">
        <f aca="false">H96*D96/$M$5*100</f>
        <v>0.0318758428009657</v>
      </c>
    </row>
    <row collapsed="false" customFormat="false" customHeight="false" hidden="false" ht="13.3" outlineLevel="0" r="97">
      <c r="A97" s="31" t="s">
        <v>198</v>
      </c>
      <c r="B97" s="31" t="s">
        <v>62</v>
      </c>
      <c r="C97" s="32" t="n">
        <v>240</v>
      </c>
      <c r="D97" s="32" t="n">
        <v>960</v>
      </c>
      <c r="E97" s="32" t="n">
        <v>13690</v>
      </c>
      <c r="F97" s="31" t="s">
        <v>439</v>
      </c>
      <c r="G97" s="33" t="n">
        <v>0.9867</v>
      </c>
      <c r="H97" s="34" t="n">
        <v>0.9867</v>
      </c>
      <c r="I97" s="3" t="n">
        <f aca="false">G97*D97/$M$5*100</f>
        <v>0.38243259610959</v>
      </c>
      <c r="J97" s="3" t="n">
        <f aca="false">H97*D97/$M$5*100</f>
        <v>0.38243259610959</v>
      </c>
    </row>
    <row collapsed="false" customFormat="false" customHeight="false" hidden="false" ht="13.3" outlineLevel="0" r="98">
      <c r="A98" s="31" t="s">
        <v>140</v>
      </c>
      <c r="B98" s="31" t="s">
        <v>538</v>
      </c>
      <c r="C98" s="32" t="n">
        <v>11004</v>
      </c>
      <c r="D98" s="32" t="n">
        <v>11004</v>
      </c>
      <c r="E98" s="32" t="n">
        <v>50086</v>
      </c>
      <c r="F98" s="31" t="s">
        <v>90</v>
      </c>
      <c r="G98" s="33" t="n">
        <v>1</v>
      </c>
      <c r="H98" s="34" t="n">
        <v>0.9866</v>
      </c>
      <c r="I98" s="3" t="n">
        <f aca="false">G98*D98/$M$5*100</f>
        <v>4.44272183328892</v>
      </c>
      <c r="J98" s="3" t="n">
        <f aca="false">H98*D98/$M$5*100</f>
        <v>4.38318936072285</v>
      </c>
    </row>
    <row collapsed="false" customFormat="false" customHeight="false" hidden="false" ht="13.3" outlineLevel="0" r="99">
      <c r="A99" s="31" t="s">
        <v>123</v>
      </c>
      <c r="B99" s="31" t="s">
        <v>46</v>
      </c>
      <c r="C99" s="32" t="n">
        <v>12</v>
      </c>
      <c r="D99" s="32" t="n">
        <v>48</v>
      </c>
      <c r="E99" s="32" t="n">
        <v>4373</v>
      </c>
      <c r="F99" s="31" t="s">
        <v>515</v>
      </c>
      <c r="G99" s="33" t="n">
        <v>0.9862</v>
      </c>
      <c r="H99" s="34" t="n">
        <v>0.9862</v>
      </c>
      <c r="I99" s="3" t="n">
        <f aca="false">G99*D99/$M$5*100</f>
        <v>0.0191119401177297</v>
      </c>
      <c r="J99" s="3" t="n">
        <f aca="false">H99*D99/$M$5*100</f>
        <v>0.0191119401177297</v>
      </c>
    </row>
    <row collapsed="false" customFormat="false" customHeight="false" hidden="false" ht="13.3" outlineLevel="0" r="100">
      <c r="A100" s="31" t="s">
        <v>428</v>
      </c>
      <c r="B100" s="31" t="s">
        <v>130</v>
      </c>
      <c r="C100" s="32" t="n">
        <v>124</v>
      </c>
      <c r="D100" s="32" t="n">
        <v>496</v>
      </c>
      <c r="E100" s="32" t="n">
        <v>6701</v>
      </c>
      <c r="F100" s="31" t="s">
        <v>131</v>
      </c>
      <c r="G100" s="33" t="n">
        <v>0.986</v>
      </c>
      <c r="H100" s="34" t="n">
        <v>0.986</v>
      </c>
      <c r="I100" s="3" t="n">
        <f aca="false">G100*D100/$M$5*100</f>
        <v>0.197449997173841</v>
      </c>
      <c r="J100" s="3" t="n">
        <f aca="false">H100*D100/$M$5*100</f>
        <v>0.197449997173841</v>
      </c>
    </row>
    <row collapsed="false" customFormat="false" customHeight="false" hidden="false" ht="13.3" outlineLevel="0" r="101">
      <c r="A101" s="31" t="s">
        <v>291</v>
      </c>
      <c r="B101" s="31" t="s">
        <v>62</v>
      </c>
      <c r="C101" s="32" t="n">
        <v>2</v>
      </c>
      <c r="D101" s="32" t="n">
        <v>16</v>
      </c>
      <c r="E101" s="32" t="n">
        <v>156</v>
      </c>
      <c r="F101" s="31" t="s">
        <v>439</v>
      </c>
      <c r="G101" s="33" t="n">
        <v>0.986</v>
      </c>
      <c r="H101" s="34" t="n">
        <v>0.986</v>
      </c>
      <c r="I101" s="3" t="n">
        <f aca="false">G101*D101/$M$5*100</f>
        <v>0.00636935474754326</v>
      </c>
      <c r="J101" s="3" t="n">
        <f aca="false">H101*D101/$M$5*100</f>
        <v>0.00636935474754326</v>
      </c>
    </row>
    <row collapsed="false" customFormat="false" customHeight="false" hidden="false" ht="13.3" outlineLevel="0" r="102">
      <c r="A102" s="31" t="s">
        <v>342</v>
      </c>
      <c r="B102" s="31" t="s">
        <v>84</v>
      </c>
      <c r="C102" s="32" t="n">
        <v>448</v>
      </c>
      <c r="D102" s="32" t="n">
        <v>5376</v>
      </c>
      <c r="E102" s="32" t="n">
        <v>45320</v>
      </c>
      <c r="F102" s="31" t="s">
        <v>445</v>
      </c>
      <c r="G102" s="33" t="n">
        <v>0.9856</v>
      </c>
      <c r="H102" s="34" t="n">
        <v>0.9856</v>
      </c>
      <c r="I102" s="3" t="n">
        <f aca="false">G102*D102/$M$5*100</f>
        <v>2.13923499915215</v>
      </c>
      <c r="J102" s="3" t="n">
        <f aca="false">H102*D102/$M$5*100</f>
        <v>2.13923499915215</v>
      </c>
    </row>
    <row collapsed="false" customFormat="false" customHeight="false" hidden="false" ht="13.3" outlineLevel="0" r="103">
      <c r="A103" s="31" t="s">
        <v>358</v>
      </c>
      <c r="B103" s="31" t="s">
        <v>46</v>
      </c>
      <c r="C103" s="32" t="n">
        <v>134</v>
      </c>
      <c r="D103" s="32" t="n">
        <v>268</v>
      </c>
      <c r="E103" s="32" t="n">
        <v>1914</v>
      </c>
      <c r="F103" s="31" t="s">
        <v>515</v>
      </c>
      <c r="G103" s="33" t="n">
        <v>0.9842</v>
      </c>
      <c r="H103" s="34" t="n">
        <v>0.9842</v>
      </c>
      <c r="I103" s="3" t="n">
        <f aca="false">G103*D103/$M$5*100</f>
        <v>0.106491929297578</v>
      </c>
      <c r="J103" s="3" t="n">
        <f aca="false">H103*D103/$M$5*100</f>
        <v>0.106491929297578</v>
      </c>
    </row>
    <row collapsed="false" customFormat="false" customHeight="false" hidden="false" ht="13.3" outlineLevel="0" r="104">
      <c r="A104" s="31" t="s">
        <v>101</v>
      </c>
      <c r="B104" s="31" t="s">
        <v>62</v>
      </c>
      <c r="C104" s="32" t="n">
        <v>68</v>
      </c>
      <c r="D104" s="32" t="n">
        <v>136</v>
      </c>
      <c r="E104" s="32" t="n">
        <v>1474</v>
      </c>
      <c r="F104" s="31" t="s">
        <v>439</v>
      </c>
      <c r="G104" s="33" t="n">
        <v>0.9842</v>
      </c>
      <c r="H104" s="34" t="n">
        <v>0.9842</v>
      </c>
      <c r="I104" s="3" t="n">
        <f aca="false">G104*D104/$M$5*100</f>
        <v>0.0540406805390696</v>
      </c>
      <c r="J104" s="3" t="n">
        <f aca="false">H104*D104/$M$5*100</f>
        <v>0.0540406805390696</v>
      </c>
    </row>
    <row collapsed="false" customFormat="false" customHeight="false" hidden="false" ht="13.3" outlineLevel="0" r="105">
      <c r="A105" s="31" t="s">
        <v>319</v>
      </c>
      <c r="B105" s="31" t="s">
        <v>74</v>
      </c>
      <c r="C105" s="32" t="n">
        <v>288</v>
      </c>
      <c r="D105" s="32" t="n">
        <v>1498</v>
      </c>
      <c r="E105" s="32" t="n">
        <v>13961</v>
      </c>
      <c r="F105" s="31" t="s">
        <v>75</v>
      </c>
      <c r="G105" s="33" t="n">
        <v>0.9837</v>
      </c>
      <c r="H105" s="34" t="n">
        <v>0.9837</v>
      </c>
      <c r="I105" s="3" t="n">
        <f aca="false">G105*D105/$M$5*100</f>
        <v>0.594939802814854</v>
      </c>
      <c r="J105" s="3" t="n">
        <f aca="false">H105*D105/$M$5*100</f>
        <v>0.594939802814854</v>
      </c>
    </row>
    <row collapsed="false" customFormat="false" customHeight="false" hidden="false" ht="13.3" outlineLevel="0" r="106">
      <c r="A106" s="31" t="s">
        <v>118</v>
      </c>
      <c r="B106" s="31" t="s">
        <v>119</v>
      </c>
      <c r="C106" s="32" t="n">
        <v>60</v>
      </c>
      <c r="D106" s="32" t="n">
        <v>240</v>
      </c>
      <c r="E106" s="32" t="n">
        <v>2326</v>
      </c>
      <c r="F106" s="31" t="s">
        <v>120</v>
      </c>
      <c r="G106" s="33" t="n">
        <v>0.9836</v>
      </c>
      <c r="H106" s="34" t="n">
        <v>0.9836</v>
      </c>
      <c r="I106" s="3" t="n">
        <f aca="false">G106*D106/$M$5*100</f>
        <v>0.0953077687071534</v>
      </c>
      <c r="J106" s="3" t="n">
        <f aca="false">H106*D106/$M$5*100</f>
        <v>0.0953077687071534</v>
      </c>
    </row>
    <row collapsed="false" customFormat="false" customHeight="false" hidden="false" ht="13.3" outlineLevel="0" r="107">
      <c r="A107" s="31" t="s">
        <v>279</v>
      </c>
      <c r="B107" s="31" t="s">
        <v>46</v>
      </c>
      <c r="C107" s="32" t="n">
        <v>48</v>
      </c>
      <c r="D107" s="32" t="n">
        <v>336</v>
      </c>
      <c r="E107" s="32" t="n">
        <v>2560</v>
      </c>
      <c r="F107" s="31" t="s">
        <v>515</v>
      </c>
      <c r="G107" s="33" t="n">
        <v>0.9983</v>
      </c>
      <c r="H107" s="34" t="n">
        <v>0.9836</v>
      </c>
      <c r="I107" s="3" t="n">
        <f aca="false">G107*D107/$M$5*100</f>
        <v>0.135425013928926</v>
      </c>
      <c r="J107" s="3" t="n">
        <f aca="false">H107*D107/$M$5*100</f>
        <v>0.133430876190015</v>
      </c>
    </row>
    <row collapsed="false" customFormat="false" customHeight="false" hidden="false" ht="13.3" outlineLevel="0" r="108">
      <c r="A108" s="31" t="s">
        <v>72</v>
      </c>
      <c r="B108" s="31" t="s">
        <v>66</v>
      </c>
      <c r="C108" s="43"/>
      <c r="D108" s="43"/>
      <c r="E108" s="43"/>
      <c r="F108" s="31" t="s">
        <v>476</v>
      </c>
      <c r="G108" s="33" t="n">
        <v>0.9832</v>
      </c>
      <c r="H108" s="34" t="n">
        <v>0.9832</v>
      </c>
      <c r="I108" s="3" t="n">
        <f aca="false">G108*D108/$M$5*100</f>
        <v>0</v>
      </c>
      <c r="J108" s="3" t="n">
        <f aca="false">H108*D108/$M$5*100</f>
        <v>0</v>
      </c>
    </row>
    <row collapsed="false" customFormat="false" customHeight="false" hidden="false" ht="13.3" outlineLevel="0" r="109">
      <c r="A109" s="31" t="s">
        <v>203</v>
      </c>
      <c r="B109" s="31" t="s">
        <v>204</v>
      </c>
      <c r="C109" s="32" t="n">
        <v>10</v>
      </c>
      <c r="D109" s="32" t="n">
        <v>10</v>
      </c>
      <c r="E109" s="32" t="n">
        <v>36</v>
      </c>
      <c r="F109" s="31" t="s">
        <v>90</v>
      </c>
      <c r="G109" s="33" t="n">
        <v>0.9825</v>
      </c>
      <c r="H109" s="34" t="n">
        <v>0.9825</v>
      </c>
      <c r="I109" s="3" t="n">
        <f aca="false">G109*D109/$M$5*100</f>
        <v>0.00396671592257939</v>
      </c>
      <c r="J109" s="3" t="n">
        <f aca="false">H109*D109/$M$5*100</f>
        <v>0.00396671592257939</v>
      </c>
    </row>
    <row collapsed="false" customFormat="false" customHeight="false" hidden="false" ht="13.3" outlineLevel="0" r="110">
      <c r="A110" s="31" t="s">
        <v>153</v>
      </c>
      <c r="B110" s="31" t="s">
        <v>46</v>
      </c>
      <c r="C110" s="32" t="n">
        <v>26</v>
      </c>
      <c r="D110" s="32" t="n">
        <v>92</v>
      </c>
      <c r="E110" s="32" t="n">
        <v>765</v>
      </c>
      <c r="F110" s="31" t="s">
        <v>515</v>
      </c>
      <c r="G110" s="33" t="n">
        <v>0.9824</v>
      </c>
      <c r="H110" s="34" t="n">
        <v>0.9824</v>
      </c>
      <c r="I110" s="3" t="n">
        <f aca="false">G110*D110/$M$5*100</f>
        <v>0.0364900721074263</v>
      </c>
      <c r="J110" s="3" t="n">
        <f aca="false">H110*D110/$M$5*100</f>
        <v>0.0364900721074263</v>
      </c>
    </row>
    <row collapsed="false" customFormat="false" customHeight="false" hidden="false" ht="13.3" outlineLevel="0" r="111">
      <c r="A111" s="31" t="s">
        <v>158</v>
      </c>
      <c r="B111" s="31" t="s">
        <v>40</v>
      </c>
      <c r="C111" s="32" t="n">
        <v>1776</v>
      </c>
      <c r="D111" s="32" t="n">
        <v>10656</v>
      </c>
      <c r="E111" s="32" t="n">
        <v>151315</v>
      </c>
      <c r="F111" s="31" t="s">
        <v>41</v>
      </c>
      <c r="G111" s="33" t="n">
        <v>0.9814</v>
      </c>
      <c r="H111" s="34" t="n">
        <v>0.9814</v>
      </c>
      <c r="I111" s="3" t="n">
        <f aca="false">G111*D111/$M$5*100</f>
        <v>4.22220004360359</v>
      </c>
      <c r="J111" s="3" t="n">
        <f aca="false">H111*D111/$M$5*100</f>
        <v>4.22220004360359</v>
      </c>
    </row>
    <row collapsed="false" customFormat="false" customHeight="false" hidden="false" ht="13.3" outlineLevel="0" r="112">
      <c r="A112" s="31" t="s">
        <v>339</v>
      </c>
      <c r="B112" s="31" t="s">
        <v>62</v>
      </c>
      <c r="C112" s="32" t="n">
        <v>96</v>
      </c>
      <c r="D112" s="32" t="n">
        <v>384</v>
      </c>
      <c r="E112" s="32" t="n">
        <v>3744</v>
      </c>
      <c r="F112" s="31" t="s">
        <v>439</v>
      </c>
      <c r="G112" s="33" t="n">
        <v>0.9811</v>
      </c>
      <c r="H112" s="34" t="n">
        <v>0.9811</v>
      </c>
      <c r="I112" s="3" t="n">
        <f aca="false">G112*D112/$M$5*100</f>
        <v>0.152104842421453</v>
      </c>
      <c r="J112" s="3" t="n">
        <f aca="false">H112*D112/$M$5*100</f>
        <v>0.152104842421453</v>
      </c>
    </row>
    <row collapsed="false" customFormat="false" customHeight="false" hidden="false" ht="13.3" outlineLevel="0" r="113">
      <c r="A113" s="31" t="s">
        <v>105</v>
      </c>
      <c r="B113" s="31" t="s">
        <v>46</v>
      </c>
      <c r="C113" s="32" t="n">
        <v>124</v>
      </c>
      <c r="D113" s="32" t="n">
        <v>248</v>
      </c>
      <c r="E113" s="32" t="n">
        <v>1771</v>
      </c>
      <c r="F113" s="31" t="s">
        <v>515</v>
      </c>
      <c r="G113" s="33" t="n">
        <v>0.9809</v>
      </c>
      <c r="H113" s="34" t="n">
        <v>0.9809</v>
      </c>
      <c r="I113" s="3" t="n">
        <f aca="false">G113*D113/$M$5*100</f>
        <v>0.0982143520425054</v>
      </c>
      <c r="J113" s="3" t="n">
        <f aca="false">H113*D113/$M$5*100</f>
        <v>0.0982143520425054</v>
      </c>
    </row>
    <row collapsed="false" customFormat="false" customHeight="false" hidden="false" ht="13.3" outlineLevel="0" r="114">
      <c r="A114" s="31" t="s">
        <v>196</v>
      </c>
      <c r="B114" s="31" t="s">
        <v>184</v>
      </c>
      <c r="C114" s="32" t="n">
        <v>116</v>
      </c>
      <c r="D114" s="32" t="n">
        <v>116</v>
      </c>
      <c r="E114" s="32" t="n">
        <v>838</v>
      </c>
      <c r="F114" s="31" t="s">
        <v>185</v>
      </c>
      <c r="G114" s="33" t="n">
        <v>0.9808</v>
      </c>
      <c r="H114" s="34" t="n">
        <v>0.9808</v>
      </c>
      <c r="I114" s="3" t="n">
        <f aca="false">G114*D114/$M$5*100</f>
        <v>0.0459342877675767</v>
      </c>
      <c r="J114" s="3" t="n">
        <f aca="false">H114*D114/$M$5*100</f>
        <v>0.0459342877675767</v>
      </c>
    </row>
    <row collapsed="false" customFormat="false" customHeight="false" hidden="false" ht="13.3" outlineLevel="0" r="115">
      <c r="A115" s="31" t="s">
        <v>71</v>
      </c>
      <c r="B115" s="31" t="s">
        <v>59</v>
      </c>
      <c r="C115" s="32" t="n">
        <v>1548</v>
      </c>
      <c r="D115" s="32" t="n">
        <v>6192</v>
      </c>
      <c r="E115" s="32" t="n">
        <v>63963</v>
      </c>
      <c r="F115" s="31" t="s">
        <v>542</v>
      </c>
      <c r="G115" s="33" t="n">
        <v>0.9807</v>
      </c>
      <c r="H115" s="34" t="n">
        <v>0.9807</v>
      </c>
      <c r="I115" s="3" t="n">
        <f aca="false">G115*D115/$M$5*100</f>
        <v>2.45169060827015</v>
      </c>
      <c r="J115" s="3" t="n">
        <f aca="false">H115*D115/$M$5*100</f>
        <v>2.45169060827015</v>
      </c>
    </row>
    <row collapsed="false" customFormat="false" customHeight="false" hidden="false" ht="13.3" outlineLevel="0" r="116">
      <c r="A116" s="31" t="s">
        <v>149</v>
      </c>
      <c r="B116" s="31" t="s">
        <v>119</v>
      </c>
      <c r="C116" s="32" t="n">
        <v>41</v>
      </c>
      <c r="D116" s="32" t="n">
        <v>168</v>
      </c>
      <c r="E116" s="32" t="n">
        <v>1961</v>
      </c>
      <c r="F116" s="31" t="s">
        <v>120</v>
      </c>
      <c r="G116" s="33" t="n">
        <v>0.9796</v>
      </c>
      <c r="H116" s="34" t="n">
        <v>0.9796</v>
      </c>
      <c r="I116" s="3" t="n">
        <f aca="false">G116*D116/$M$5*100</f>
        <v>0.0664441268380127</v>
      </c>
      <c r="J116" s="3" t="n">
        <f aca="false">H116*D116/$M$5*100</f>
        <v>0.0664441268380127</v>
      </c>
    </row>
    <row collapsed="false" customFormat="false" customHeight="false" hidden="false" ht="13.3" outlineLevel="0" r="117">
      <c r="A117" s="31" t="s">
        <v>154</v>
      </c>
      <c r="B117" s="31" t="s">
        <v>59</v>
      </c>
      <c r="C117" s="32" t="n">
        <v>516</v>
      </c>
      <c r="D117" s="32" t="n">
        <v>2064</v>
      </c>
      <c r="E117" s="32" t="n">
        <v>17131</v>
      </c>
      <c r="F117" s="31" t="s">
        <v>542</v>
      </c>
      <c r="G117" s="33" t="n">
        <v>0.9796</v>
      </c>
      <c r="H117" s="34" t="n">
        <v>0.9796</v>
      </c>
      <c r="I117" s="3" t="n">
        <f aca="false">G117*D117/$M$5*100</f>
        <v>0.816313558295584</v>
      </c>
      <c r="J117" s="3" t="n">
        <f aca="false">H117*D117/$M$5*100</f>
        <v>0.816313558295584</v>
      </c>
    </row>
    <row collapsed="false" customFormat="false" customHeight="false" hidden="false" ht="13.3" outlineLevel="0" r="118">
      <c r="A118" s="31" t="s">
        <v>525</v>
      </c>
      <c r="B118" s="31" t="s">
        <v>46</v>
      </c>
      <c r="C118" s="32" t="n">
        <v>-1</v>
      </c>
      <c r="D118" s="32" t="n">
        <v>-1</v>
      </c>
      <c r="E118" s="32" t="n">
        <v>-1</v>
      </c>
      <c r="F118" s="31" t="s">
        <v>515</v>
      </c>
      <c r="G118" s="33" t="n">
        <v>0.9794</v>
      </c>
      <c r="H118" s="34" t="n">
        <v>0.9794</v>
      </c>
      <c r="I118" s="3" t="n">
        <f aca="false">G118*D118/$M$5*100</f>
        <v>-0.000395420007590255</v>
      </c>
      <c r="J118" s="3" t="n">
        <f aca="false">H118*D118/$M$5*100</f>
        <v>-0.000395420007590255</v>
      </c>
    </row>
    <row collapsed="false" customFormat="false" customHeight="false" hidden="false" ht="13.3" outlineLevel="0" r="119">
      <c r="A119" s="31" t="s">
        <v>143</v>
      </c>
      <c r="B119" s="31" t="s">
        <v>81</v>
      </c>
      <c r="C119" s="32" t="n">
        <v>125</v>
      </c>
      <c r="D119" s="32" t="n">
        <v>500</v>
      </c>
      <c r="E119" s="32" t="n">
        <v>5350</v>
      </c>
      <c r="F119" s="31" t="s">
        <v>444</v>
      </c>
      <c r="G119" s="33" t="n">
        <v>0.9791</v>
      </c>
      <c r="H119" s="34" t="n">
        <v>0.9791</v>
      </c>
      <c r="I119" s="3" t="n">
        <f aca="false">G119*D119/$M$5*100</f>
        <v>0.197649443246691</v>
      </c>
      <c r="J119" s="3" t="n">
        <f aca="false">H119*D119/$M$5*100</f>
        <v>0.197649443246691</v>
      </c>
    </row>
    <row collapsed="false" customFormat="false" customHeight="false" hidden="false" ht="13.3" outlineLevel="0" r="120">
      <c r="A120" s="31" t="s">
        <v>313</v>
      </c>
      <c r="B120" s="31" t="s">
        <v>180</v>
      </c>
      <c r="C120" s="32" t="n">
        <v>16</v>
      </c>
      <c r="D120" s="32" t="n">
        <v>64</v>
      </c>
      <c r="E120" s="32" t="n">
        <v>452</v>
      </c>
      <c r="F120" s="31" t="s">
        <v>475</v>
      </c>
      <c r="G120" s="33" t="n">
        <v>0.9791</v>
      </c>
      <c r="H120" s="34" t="n">
        <v>0.9791</v>
      </c>
      <c r="I120" s="3" t="n">
        <f aca="false">G120*D120/$M$5*100</f>
        <v>0.0252991287355765</v>
      </c>
      <c r="J120" s="3" t="n">
        <f aca="false">H120*D120/$M$5*100</f>
        <v>0.0252991287355765</v>
      </c>
    </row>
    <row collapsed="false" customFormat="false" customHeight="false" hidden="false" ht="13.3" outlineLevel="0" r="121">
      <c r="A121" s="31" t="s">
        <v>218</v>
      </c>
      <c r="B121" s="31" t="s">
        <v>81</v>
      </c>
      <c r="C121" s="32" t="n">
        <v>16</v>
      </c>
      <c r="D121" s="32" t="n">
        <v>16</v>
      </c>
      <c r="E121" s="32" t="n">
        <v>171</v>
      </c>
      <c r="F121" s="31" t="s">
        <v>444</v>
      </c>
      <c r="G121" s="33" t="n">
        <v>0.9788</v>
      </c>
      <c r="H121" s="34" t="n">
        <v>0.9788</v>
      </c>
      <c r="I121" s="3" t="n">
        <f aca="false">G121*D121/$M$5*100</f>
        <v>0.00632284424634416</v>
      </c>
      <c r="J121" s="3" t="n">
        <f aca="false">H121*D121/$M$5*100</f>
        <v>0.00632284424634416</v>
      </c>
    </row>
    <row collapsed="false" customFormat="false" customHeight="false" hidden="false" ht="13.3" outlineLevel="0" r="122">
      <c r="A122" s="31" t="s">
        <v>308</v>
      </c>
      <c r="B122" s="31" t="s">
        <v>200</v>
      </c>
      <c r="C122" s="32" t="n">
        <v>16</v>
      </c>
      <c r="D122" s="32" t="n">
        <v>64</v>
      </c>
      <c r="E122" s="32" t="n">
        <v>614</v>
      </c>
      <c r="F122" s="31" t="s">
        <v>201</v>
      </c>
      <c r="G122" s="33" t="n">
        <v>0.9788</v>
      </c>
      <c r="H122" s="34" t="n">
        <v>0.9788</v>
      </c>
      <c r="I122" s="3" t="n">
        <f aca="false">G122*D122/$M$5*100</f>
        <v>0.0252913769853766</v>
      </c>
      <c r="J122" s="3" t="n">
        <f aca="false">H122*D122/$M$5*100</f>
        <v>0.0252913769853766</v>
      </c>
    </row>
    <row collapsed="false" customFormat="false" customHeight="false" hidden="false" ht="13.3" outlineLevel="0" r="123">
      <c r="A123" s="31" t="s">
        <v>111</v>
      </c>
      <c r="B123" s="31" t="s">
        <v>62</v>
      </c>
      <c r="C123" s="32" t="n">
        <v>62</v>
      </c>
      <c r="D123" s="32" t="n">
        <v>92</v>
      </c>
      <c r="E123" s="32" t="n">
        <v>656</v>
      </c>
      <c r="F123" s="31" t="s">
        <v>439</v>
      </c>
      <c r="G123" s="33" t="n">
        <v>0.9826</v>
      </c>
      <c r="H123" s="34" t="n">
        <v>0.9785</v>
      </c>
      <c r="I123" s="3" t="n">
        <f aca="false">G123*D123/$M$5*100</f>
        <v>0.0364975008680345</v>
      </c>
      <c r="J123" s="3" t="n">
        <f aca="false">H123*D123/$M$5*100</f>
        <v>0.0363452112755666</v>
      </c>
    </row>
    <row collapsed="false" customFormat="false" customHeight="false" hidden="false" ht="13.3" outlineLevel="0" r="124">
      <c r="A124" s="31" t="s">
        <v>347</v>
      </c>
      <c r="B124" s="31" t="s">
        <v>46</v>
      </c>
      <c r="C124" s="32" t="n">
        <v>84</v>
      </c>
      <c r="D124" s="32" t="n">
        <v>168</v>
      </c>
      <c r="E124" s="32" t="n">
        <v>1331</v>
      </c>
      <c r="F124" s="31" t="s">
        <v>515</v>
      </c>
      <c r="G124" s="33" t="n">
        <v>0.9779</v>
      </c>
      <c r="H124" s="34" t="n">
        <v>0.9779</v>
      </c>
      <c r="I124" s="3" t="n">
        <f aca="false">G124*D124/$M$5*100</f>
        <v>0.0663288195537899</v>
      </c>
      <c r="J124" s="3" t="n">
        <f aca="false">H124*D124/$M$5*100</f>
        <v>0.0663288195537899</v>
      </c>
    </row>
    <row collapsed="false" customFormat="false" customHeight="false" hidden="false" ht="13.3" outlineLevel="0" r="125">
      <c r="A125" s="31" t="s">
        <v>292</v>
      </c>
      <c r="B125" s="31" t="s">
        <v>184</v>
      </c>
      <c r="C125" s="32" t="n">
        <v>64</v>
      </c>
      <c r="D125" s="32" t="n">
        <v>64</v>
      </c>
      <c r="E125" s="32" t="n">
        <v>372</v>
      </c>
      <c r="F125" s="31" t="s">
        <v>185</v>
      </c>
      <c r="G125" s="33" t="n">
        <v>0.9778</v>
      </c>
      <c r="H125" s="34" t="n">
        <v>0.9778</v>
      </c>
      <c r="I125" s="3" t="n">
        <f aca="false">G125*D125/$M$5*100</f>
        <v>0.0252655378180438</v>
      </c>
      <c r="J125" s="3" t="n">
        <f aca="false">H125*D125/$M$5*100</f>
        <v>0.0252655378180438</v>
      </c>
    </row>
    <row collapsed="false" customFormat="false" customHeight="false" hidden="false" ht="13.3" outlineLevel="0" r="126">
      <c r="A126" s="31" t="s">
        <v>163</v>
      </c>
      <c r="B126" s="31" t="s">
        <v>62</v>
      </c>
      <c r="C126" s="32" t="n">
        <v>808</v>
      </c>
      <c r="D126" s="32" t="n">
        <v>4784</v>
      </c>
      <c r="E126" s="32" t="n">
        <v>37937</v>
      </c>
      <c r="F126" s="31" t="s">
        <v>439</v>
      </c>
      <c r="G126" s="33" t="n">
        <v>0.977</v>
      </c>
      <c r="H126" s="34" t="n">
        <v>0.977</v>
      </c>
      <c r="I126" s="3" t="n">
        <f aca="false">G126*D126/$M$5*100</f>
        <v>1.88705376969227</v>
      </c>
      <c r="J126" s="3" t="n">
        <f aca="false">H126*D126/$M$5*100</f>
        <v>1.88705376969227</v>
      </c>
    </row>
    <row collapsed="false" customFormat="false" customHeight="false" hidden="false" ht="13.3" outlineLevel="0" r="127">
      <c r="A127" s="31" t="s">
        <v>65</v>
      </c>
      <c r="B127" s="31" t="s">
        <v>66</v>
      </c>
      <c r="C127" s="32" t="n">
        <v>212</v>
      </c>
      <c r="D127" s="32" t="n">
        <v>1392</v>
      </c>
      <c r="E127" s="32" t="n">
        <v>13488</v>
      </c>
      <c r="F127" s="31" t="s">
        <v>476</v>
      </c>
      <c r="G127" s="33" t="n">
        <v>0.9765</v>
      </c>
      <c r="H127" s="34" t="n">
        <v>0.9765</v>
      </c>
      <c r="I127" s="3" t="n">
        <f aca="false">G127*D127/$M$5*100</f>
        <v>0.548794845086117</v>
      </c>
      <c r="J127" s="3" t="n">
        <f aca="false">H127*D127/$M$5*100</f>
        <v>0.548794845086117</v>
      </c>
    </row>
    <row collapsed="false" customFormat="false" customHeight="false" hidden="false" ht="13.3" outlineLevel="0" r="128">
      <c r="A128" s="31" t="s">
        <v>381</v>
      </c>
      <c r="B128" s="31" t="s">
        <v>46</v>
      </c>
      <c r="C128" s="32" t="n">
        <v>32</v>
      </c>
      <c r="D128" s="32" t="n">
        <v>32</v>
      </c>
      <c r="E128" s="32" t="n">
        <v>372</v>
      </c>
      <c r="F128" s="31" t="s">
        <v>515</v>
      </c>
      <c r="G128" s="33" t="n">
        <v>0.9758</v>
      </c>
      <c r="H128" s="34" t="n">
        <v>0.9758</v>
      </c>
      <c r="I128" s="3" t="n">
        <f aca="false">G128*D128/$M$5*100</f>
        <v>0.0126069297416891</v>
      </c>
      <c r="J128" s="3" t="n">
        <f aca="false">H128*D128/$M$5*100</f>
        <v>0.0126069297416891</v>
      </c>
    </row>
    <row collapsed="false" customFormat="false" customHeight="false" hidden="false" ht="13.3" outlineLevel="0" r="129">
      <c r="A129" s="31" t="s">
        <v>231</v>
      </c>
      <c r="B129" s="31" t="s">
        <v>184</v>
      </c>
      <c r="C129" s="32" t="n">
        <v>326</v>
      </c>
      <c r="D129" s="32" t="n">
        <v>626</v>
      </c>
      <c r="E129" s="32" t="n">
        <v>4536</v>
      </c>
      <c r="F129" s="31" t="s">
        <v>185</v>
      </c>
      <c r="G129" s="33" t="n">
        <v>0.9863</v>
      </c>
      <c r="H129" s="34" t="n">
        <v>0.9756</v>
      </c>
      <c r="I129" s="3" t="n">
        <f aca="false">G129*D129/$M$5*100</f>
        <v>0.249276826304272</v>
      </c>
      <c r="J129" s="3" t="n">
        <f aca="false">H129*D129/$M$5*100</f>
        <v>0.246572515200698</v>
      </c>
    </row>
    <row collapsed="false" customFormat="false" customHeight="false" hidden="false" ht="13.3" outlineLevel="0" r="130">
      <c r="A130" s="31" t="s">
        <v>202</v>
      </c>
      <c r="B130" s="31" t="s">
        <v>46</v>
      </c>
      <c r="C130" s="32" t="n">
        <v>42</v>
      </c>
      <c r="D130" s="32" t="n">
        <v>52</v>
      </c>
      <c r="E130" s="32" t="n">
        <v>229</v>
      </c>
      <c r="F130" s="31" t="s">
        <v>515</v>
      </c>
      <c r="G130" s="33" t="n">
        <v>0.9756</v>
      </c>
      <c r="H130" s="34" t="n">
        <v>0.9756</v>
      </c>
      <c r="I130" s="3" t="n">
        <f aca="false">G130*D130/$M$5*100</f>
        <v>0.0204820619655532</v>
      </c>
      <c r="J130" s="3" t="n">
        <f aca="false">H130*D130/$M$5*100</f>
        <v>0.0204820619655532</v>
      </c>
    </row>
    <row collapsed="false" customFormat="false" customHeight="false" hidden="false" ht="13.3" outlineLevel="0" r="131">
      <c r="A131" s="31" t="s">
        <v>429</v>
      </c>
      <c r="B131" s="31" t="s">
        <v>430</v>
      </c>
      <c r="C131" s="32" t="n">
        <v>5476</v>
      </c>
      <c r="D131" s="32" t="n">
        <v>5476</v>
      </c>
      <c r="E131" s="32" t="n">
        <v>-1</v>
      </c>
      <c r="F131" s="31" t="s">
        <v>90</v>
      </c>
      <c r="G131" s="33" t="n">
        <v>0.975</v>
      </c>
      <c r="H131" s="34" t="n">
        <v>0.975</v>
      </c>
      <c r="I131" s="3" t="n">
        <f aca="false">G131*D131/$M$5*100</f>
        <v>2.15559216104261</v>
      </c>
      <c r="J131" s="3" t="n">
        <f aca="false">H131*D131/$M$5*100</f>
        <v>2.15559216104261</v>
      </c>
    </row>
    <row collapsed="false" customFormat="false" customHeight="false" hidden="false" ht="13.3" outlineLevel="0" r="132">
      <c r="A132" s="31" t="s">
        <v>334</v>
      </c>
      <c r="B132" s="31" t="s">
        <v>59</v>
      </c>
      <c r="C132" s="32" t="n">
        <v>482</v>
      </c>
      <c r="D132" s="32" t="n">
        <v>3464</v>
      </c>
      <c r="E132" s="32" t="n">
        <v>28623</v>
      </c>
      <c r="F132" s="31" t="s">
        <v>542</v>
      </c>
      <c r="G132" s="33" t="n">
        <v>0.9748</v>
      </c>
      <c r="H132" s="34" t="n">
        <v>0.9748</v>
      </c>
      <c r="I132" s="3" t="n">
        <f aca="false">G132*D132/$M$5*100</f>
        <v>1.36330159960595</v>
      </c>
      <c r="J132" s="3" t="n">
        <f aca="false">H132*D132/$M$5*100</f>
        <v>1.36330159960595</v>
      </c>
    </row>
    <row collapsed="false" customFormat="false" customHeight="false" hidden="false" ht="13.3" outlineLevel="0" r="133">
      <c r="A133" s="31" t="s">
        <v>508</v>
      </c>
      <c r="B133" s="31" t="s">
        <v>74</v>
      </c>
      <c r="C133" s="32" t="n">
        <v>244</v>
      </c>
      <c r="D133" s="32" t="n">
        <v>662</v>
      </c>
      <c r="E133" s="32" t="n">
        <v>7944</v>
      </c>
      <c r="F133" s="31" t="s">
        <v>75</v>
      </c>
      <c r="G133" s="33" t="n">
        <v>0.9888</v>
      </c>
      <c r="H133" s="34" t="n">
        <v>0.9747</v>
      </c>
      <c r="I133" s="3" t="n">
        <f aca="false">G133*D133/$M$5*100</f>
        <v>0.26428041956348</v>
      </c>
      <c r="J133" s="3" t="n">
        <f aca="false">H133*D133/$M$5*100</f>
        <v>0.260511857755384</v>
      </c>
    </row>
    <row collapsed="false" customFormat="false" customHeight="false" hidden="false" ht="13.3" outlineLevel="0" r="134">
      <c r="A134" s="31" t="s">
        <v>191</v>
      </c>
      <c r="B134" s="31" t="s">
        <v>74</v>
      </c>
      <c r="C134" s="32" t="n">
        <v>46</v>
      </c>
      <c r="D134" s="32" t="n">
        <v>200</v>
      </c>
      <c r="E134" s="32" t="n">
        <v>1580</v>
      </c>
      <c r="F134" s="31" t="s">
        <v>75</v>
      </c>
      <c r="G134" s="33" t="n">
        <v>0.9745</v>
      </c>
      <c r="H134" s="34" t="n">
        <v>0.9745</v>
      </c>
      <c r="I134" s="3" t="n">
        <f aca="false">G134*D134/$M$5*100</f>
        <v>0.0786883392682671</v>
      </c>
      <c r="J134" s="3" t="n">
        <f aca="false">H134*D134/$M$5*100</f>
        <v>0.0786883392682671</v>
      </c>
    </row>
    <row collapsed="false" customFormat="false" customHeight="false" hidden="false" ht="13.3" outlineLevel="0" r="135">
      <c r="A135" s="31" t="s">
        <v>192</v>
      </c>
      <c r="B135" s="31" t="s">
        <v>40</v>
      </c>
      <c r="C135" s="32" t="n">
        <v>808</v>
      </c>
      <c r="D135" s="32" t="n">
        <v>4848</v>
      </c>
      <c r="E135" s="32" t="n">
        <v>242400</v>
      </c>
      <c r="F135" s="31" t="s">
        <v>41</v>
      </c>
      <c r="G135" s="33" t="n">
        <v>0.9742</v>
      </c>
      <c r="H135" s="34" t="n">
        <v>0.9742</v>
      </c>
      <c r="I135" s="3" t="n">
        <f aca="false">G135*D135/$M$5*100</f>
        <v>1.90681814878516</v>
      </c>
      <c r="J135" s="3" t="n">
        <f aca="false">H135*D135/$M$5*100</f>
        <v>1.90681814878516</v>
      </c>
    </row>
    <row collapsed="false" customFormat="false" customHeight="false" hidden="false" ht="13.3" outlineLevel="0" r="136">
      <c r="A136" s="31" t="s">
        <v>102</v>
      </c>
      <c r="B136" s="31" t="s">
        <v>46</v>
      </c>
      <c r="C136" s="32" t="n">
        <v>7</v>
      </c>
      <c r="D136" s="32" t="n">
        <v>14</v>
      </c>
      <c r="E136" s="32" t="n">
        <v>74</v>
      </c>
      <c r="F136" s="31" t="s">
        <v>515</v>
      </c>
      <c r="G136" s="33" t="n">
        <v>0.9741</v>
      </c>
      <c r="H136" s="34" t="n">
        <v>0.9741</v>
      </c>
      <c r="I136" s="3" t="n">
        <f aca="false">G136*D136/$M$5*100</f>
        <v>0.00550592282163707</v>
      </c>
      <c r="J136" s="3" t="n">
        <f aca="false">H136*D136/$M$5*100</f>
        <v>0.00550592282163707</v>
      </c>
    </row>
    <row collapsed="false" customFormat="false" customHeight="false" hidden="false" ht="13.3" outlineLevel="0" r="137">
      <c r="A137" s="31" t="s">
        <v>211</v>
      </c>
      <c r="B137" s="31" t="s">
        <v>46</v>
      </c>
      <c r="C137" s="32" t="n">
        <v>250</v>
      </c>
      <c r="D137" s="32" t="n">
        <v>2500</v>
      </c>
      <c r="E137" s="32" t="n">
        <v>50000</v>
      </c>
      <c r="F137" s="31" t="s">
        <v>515</v>
      </c>
      <c r="G137" s="33" t="n">
        <v>0.9738</v>
      </c>
      <c r="H137" s="34" t="n">
        <v>0.9738</v>
      </c>
      <c r="I137" s="3" t="n">
        <f aca="false">G137*D137/$M$5*100</f>
        <v>0.982897701121581</v>
      </c>
      <c r="J137" s="3" t="n">
        <f aca="false">H137*D137/$M$5*100</f>
        <v>0.982897701121581</v>
      </c>
    </row>
    <row collapsed="false" customFormat="false" customHeight="false" hidden="false" ht="13.3" outlineLevel="0" r="138">
      <c r="A138" s="31" t="s">
        <v>517</v>
      </c>
      <c r="B138" s="31" t="s">
        <v>240</v>
      </c>
      <c r="C138" s="32" t="n">
        <v>228</v>
      </c>
      <c r="D138" s="32" t="n">
        <v>1168</v>
      </c>
      <c r="E138" s="32" t="n">
        <v>11535</v>
      </c>
      <c r="F138" s="31" t="s">
        <v>90</v>
      </c>
      <c r="G138" s="33" t="n">
        <v>0.9764</v>
      </c>
      <c r="H138" s="34" t="n">
        <v>0.9737</v>
      </c>
      <c r="I138" s="3" t="n">
        <f aca="false">G138*D138/$M$5*100</f>
        <v>0.460435874453946</v>
      </c>
      <c r="J138" s="3" t="n">
        <f aca="false">H138*D138/$M$5*100</f>
        <v>0.45916264948362</v>
      </c>
    </row>
    <row collapsed="false" customFormat="false" customHeight="false" hidden="false" ht="13.3" outlineLevel="0" r="139">
      <c r="A139" s="31" t="s">
        <v>270</v>
      </c>
      <c r="B139" s="31" t="s">
        <v>43</v>
      </c>
      <c r="C139" s="32" t="n">
        <v>286</v>
      </c>
      <c r="D139" s="32" t="n">
        <v>1144</v>
      </c>
      <c r="E139" s="32" t="n">
        <v>8471</v>
      </c>
      <c r="F139" s="31" t="s">
        <v>442</v>
      </c>
      <c r="G139" s="33" t="n">
        <v>0.9734</v>
      </c>
      <c r="H139" s="34" t="n">
        <v>0.9734</v>
      </c>
      <c r="I139" s="3" t="n">
        <f aca="false">G139*D139/$M$5*100</f>
        <v>0.449589237986806</v>
      </c>
      <c r="J139" s="3" t="n">
        <f aca="false">H139*D139/$M$5*100</f>
        <v>0.449589237986806</v>
      </c>
    </row>
    <row collapsed="false" customFormat="false" customHeight="false" hidden="false" ht="13.3" outlineLevel="0" r="140">
      <c r="A140" s="31" t="s">
        <v>73</v>
      </c>
      <c r="B140" s="31" t="s">
        <v>74</v>
      </c>
      <c r="C140" s="32" t="n">
        <v>700</v>
      </c>
      <c r="D140" s="32" t="n">
        <v>3933</v>
      </c>
      <c r="E140" s="32" t="n">
        <v>33824</v>
      </c>
      <c r="F140" s="31" t="s">
        <v>75</v>
      </c>
      <c r="G140" s="33" t="n">
        <v>1</v>
      </c>
      <c r="H140" s="34" t="n">
        <v>0.9729</v>
      </c>
      <c r="I140" s="3" t="n">
        <f aca="false">G140*D140/$M$5*100</f>
        <v>1.58789758000048</v>
      </c>
      <c r="J140" s="3" t="n">
        <f aca="false">H140*D140/$M$5*100</f>
        <v>1.54486555558247</v>
      </c>
    </row>
    <row collapsed="false" customFormat="false" customHeight="false" hidden="false" ht="13.3" outlineLevel="0" r="141">
      <c r="A141" s="31" t="s">
        <v>448</v>
      </c>
      <c r="B141" s="31" t="s">
        <v>43</v>
      </c>
      <c r="C141" s="32" t="n">
        <v>152</v>
      </c>
      <c r="D141" s="32" t="n">
        <v>344</v>
      </c>
      <c r="E141" s="32" t="n">
        <v>4150</v>
      </c>
      <c r="F141" s="31" t="s">
        <v>442</v>
      </c>
      <c r="G141" s="33" t="n">
        <v>0.9713</v>
      </c>
      <c r="H141" s="34" t="n">
        <v>0.9713</v>
      </c>
      <c r="I141" s="3" t="n">
        <f aca="false">G141*D141/$M$5*100</f>
        <v>0.134899509863295</v>
      </c>
      <c r="J141" s="3" t="n">
        <f aca="false">H141*D141/$M$5*100</f>
        <v>0.134899509863295</v>
      </c>
    </row>
    <row collapsed="false" customFormat="false" customHeight="false" hidden="false" ht="13.3" outlineLevel="0" r="142">
      <c r="A142" s="31" t="s">
        <v>350</v>
      </c>
      <c r="B142" s="31" t="s">
        <v>168</v>
      </c>
      <c r="C142" s="32" t="n">
        <v>72</v>
      </c>
      <c r="D142" s="32" t="n">
        <v>576</v>
      </c>
      <c r="E142" s="32" t="n">
        <v>8778</v>
      </c>
      <c r="F142" s="31" t="s">
        <v>490</v>
      </c>
      <c r="G142" s="33" t="n">
        <v>0.9712</v>
      </c>
      <c r="H142" s="34" t="n">
        <v>0.9712</v>
      </c>
      <c r="I142" s="3" t="n">
        <f aca="false">G142*D142/$M$5*100</f>
        <v>0.225854993822824</v>
      </c>
      <c r="J142" s="3" t="n">
        <f aca="false">H142*D142/$M$5*100</f>
        <v>0.225854993822824</v>
      </c>
    </row>
    <row collapsed="false" customFormat="false" customHeight="false" hidden="false" ht="13.3" outlineLevel="0" r="143">
      <c r="A143" s="31" t="s">
        <v>199</v>
      </c>
      <c r="B143" s="31" t="s">
        <v>200</v>
      </c>
      <c r="C143" s="32" t="n">
        <v>32</v>
      </c>
      <c r="D143" s="32" t="n">
        <v>64</v>
      </c>
      <c r="E143" s="32" t="n">
        <v>563</v>
      </c>
      <c r="F143" s="31" t="s">
        <v>201</v>
      </c>
      <c r="G143" s="33" t="n">
        <v>0.9709</v>
      </c>
      <c r="H143" s="34" t="n">
        <v>0.9709</v>
      </c>
      <c r="I143" s="3" t="n">
        <f aca="false">G143*D143/$M$5*100</f>
        <v>0.0250872475634473</v>
      </c>
      <c r="J143" s="3" t="n">
        <f aca="false">H143*D143/$M$5*100</f>
        <v>0.0250872475634473</v>
      </c>
    </row>
    <row collapsed="false" customFormat="false" customHeight="false" hidden="false" ht="13.3" outlineLevel="0" r="144">
      <c r="A144" s="31" t="s">
        <v>42</v>
      </c>
      <c r="B144" s="31" t="s">
        <v>43</v>
      </c>
      <c r="C144" s="32" t="n">
        <v>30</v>
      </c>
      <c r="D144" s="32" t="n">
        <v>720</v>
      </c>
      <c r="E144" s="32" t="n">
        <v>6898</v>
      </c>
      <c r="F144" s="31" t="s">
        <v>442</v>
      </c>
      <c r="G144" s="33" t="n">
        <v>0.9685</v>
      </c>
      <c r="H144" s="34" t="n">
        <v>0.9685</v>
      </c>
      <c r="I144" s="3" t="n">
        <f aca="false">G144*D144/$M$5*100</f>
        <v>0.281533877570795</v>
      </c>
      <c r="J144" s="3" t="n">
        <f aca="false">H144*D144/$M$5*100</f>
        <v>0.281533877570795</v>
      </c>
    </row>
    <row collapsed="false" customFormat="false" customHeight="false" hidden="false" ht="13.3" outlineLevel="0" r="145">
      <c r="A145" s="31" t="s">
        <v>83</v>
      </c>
      <c r="B145" s="31" t="s">
        <v>84</v>
      </c>
      <c r="C145" s="32" t="n">
        <v>32</v>
      </c>
      <c r="D145" s="32" t="n">
        <v>64</v>
      </c>
      <c r="E145" s="32" t="n">
        <v>435</v>
      </c>
      <c r="F145" s="31" t="s">
        <v>445</v>
      </c>
      <c r="G145" s="33" t="n">
        <v>0.9685</v>
      </c>
      <c r="H145" s="34" t="n">
        <v>0.9685</v>
      </c>
      <c r="I145" s="3" t="n">
        <f aca="false">G145*D145/$M$5*100</f>
        <v>0.0250252335618485</v>
      </c>
      <c r="J145" s="3" t="n">
        <f aca="false">H145*D145/$M$5*100</f>
        <v>0.0250252335618485</v>
      </c>
    </row>
    <row collapsed="false" customFormat="false" customHeight="false" hidden="false" ht="13.3" outlineLevel="0" r="146">
      <c r="A146" s="31" t="s">
        <v>392</v>
      </c>
      <c r="B146" s="31" t="s">
        <v>43</v>
      </c>
      <c r="C146" s="32" t="n">
        <v>14</v>
      </c>
      <c r="D146" s="32" t="n">
        <v>112</v>
      </c>
      <c r="E146" s="32" t="n">
        <v>1389</v>
      </c>
      <c r="F146" s="31" t="s">
        <v>442</v>
      </c>
      <c r="G146" s="33" t="n">
        <v>0.9667</v>
      </c>
      <c r="H146" s="34" t="n">
        <v>0.9667</v>
      </c>
      <c r="I146" s="3" t="n">
        <f aca="false">G146*D146/$M$5*100</f>
        <v>0.0437127653561364</v>
      </c>
      <c r="J146" s="3" t="n">
        <f aca="false">H146*D146/$M$5*100</f>
        <v>0.0437127653561364</v>
      </c>
    </row>
    <row collapsed="false" customFormat="false" customHeight="false" hidden="false" ht="13.3" outlineLevel="0" r="147">
      <c r="A147" s="31" t="s">
        <v>64</v>
      </c>
      <c r="B147" s="31" t="s">
        <v>46</v>
      </c>
      <c r="C147" s="32" t="n">
        <v>64</v>
      </c>
      <c r="D147" s="32" t="n">
        <v>256</v>
      </c>
      <c r="E147" s="32" t="n">
        <v>1920</v>
      </c>
      <c r="F147" s="31" t="s">
        <v>515</v>
      </c>
      <c r="G147" s="33" t="n">
        <v>0.9661</v>
      </c>
      <c r="H147" s="34" t="n">
        <v>0.9661</v>
      </c>
      <c r="I147" s="45" t="n">
        <f aca="false">G147*D147/$M$5*100</f>
        <v>0.0998528782409987</v>
      </c>
      <c r="J147" s="45" t="n">
        <f aca="false">H147*D147/$M$5*100</f>
        <v>0.0998528782409987</v>
      </c>
    </row>
    <row collapsed="false" customFormat="false" customHeight="false" hidden="false" ht="13.3" outlineLevel="0" r="148">
      <c r="A148" s="31" t="s">
        <v>256</v>
      </c>
      <c r="B148" s="31" t="s">
        <v>46</v>
      </c>
      <c r="C148" s="32" t="n">
        <v>8</v>
      </c>
      <c r="D148" s="32" t="n">
        <v>32</v>
      </c>
      <c r="E148" s="32" t="n">
        <v>288</v>
      </c>
      <c r="F148" s="31" t="s">
        <v>515</v>
      </c>
      <c r="G148" s="33" t="n">
        <v>0.9654</v>
      </c>
      <c r="H148" s="34" t="n">
        <v>0.9654</v>
      </c>
      <c r="I148" s="3" t="n">
        <f aca="false">G148*D148/$M$5*100</f>
        <v>0.0124725660715583</v>
      </c>
      <c r="J148" s="3" t="n">
        <f aca="false">H148*D148/$M$5*100</f>
        <v>0.0124725660715583</v>
      </c>
    </row>
    <row collapsed="false" customFormat="false" customHeight="false" hidden="false" ht="13.3" outlineLevel="0" r="149">
      <c r="A149" s="31" t="s">
        <v>69</v>
      </c>
      <c r="B149" s="31" t="s">
        <v>46</v>
      </c>
      <c r="C149" s="32" t="n">
        <v>756</v>
      </c>
      <c r="D149" s="32" t="n">
        <v>3024</v>
      </c>
      <c r="E149" s="32" t="n">
        <v>26460</v>
      </c>
      <c r="F149" s="31" t="s">
        <v>515</v>
      </c>
      <c r="G149" s="33" t="n">
        <v>0.9651</v>
      </c>
      <c r="H149" s="34" t="n">
        <v>0.9651</v>
      </c>
      <c r="I149" s="45" t="n">
        <f aca="false">G149*D149/$M$5*100</f>
        <v>1.17829122356532</v>
      </c>
      <c r="J149" s="45" t="n">
        <f aca="false">H149*D149/$M$5*100</f>
        <v>1.17829122356532</v>
      </c>
    </row>
    <row collapsed="false" customFormat="false" customHeight="false" hidden="false" ht="13.3" outlineLevel="0" r="150">
      <c r="A150" s="31" t="s">
        <v>349</v>
      </c>
      <c r="B150" s="31" t="s">
        <v>84</v>
      </c>
      <c r="C150" s="32" t="n">
        <v>156</v>
      </c>
      <c r="D150" s="32" t="n">
        <v>312</v>
      </c>
      <c r="E150" s="32" t="n">
        <v>2122</v>
      </c>
      <c r="F150" s="31" t="s">
        <v>445</v>
      </c>
      <c r="G150" s="33" t="n">
        <v>0.9642</v>
      </c>
      <c r="H150" s="34" t="n">
        <v>0.9642</v>
      </c>
      <c r="I150" s="3" t="n">
        <f aca="false">G150*D150/$M$5*100</f>
        <v>0.121456360068797</v>
      </c>
      <c r="J150" s="3" t="n">
        <f aca="false">H150*D150/$M$5*100</f>
        <v>0.121456360068797</v>
      </c>
    </row>
    <row collapsed="false" customFormat="false" customHeight="false" hidden="false" ht="13.3" outlineLevel="0" r="151">
      <c r="A151" s="31" t="s">
        <v>318</v>
      </c>
      <c r="B151" s="31" t="s">
        <v>277</v>
      </c>
      <c r="C151" s="32" t="n">
        <v>178</v>
      </c>
      <c r="D151" s="32" t="n">
        <v>1282</v>
      </c>
      <c r="E151" s="32" t="n">
        <v>11538</v>
      </c>
      <c r="F151" s="31" t="s">
        <v>440</v>
      </c>
      <c r="G151" s="33" t="n">
        <v>0.9631</v>
      </c>
      <c r="H151" s="34" t="n">
        <v>0.9631</v>
      </c>
      <c r="I151" s="3" t="n">
        <f aca="false">G151*D151/$M$5*100</f>
        <v>0.498491719354344</v>
      </c>
      <c r="J151" s="3" t="n">
        <f aca="false">H151*D151/$M$5*100</f>
        <v>0.498491719354344</v>
      </c>
    </row>
    <row collapsed="false" customFormat="false" customHeight="false" hidden="false" ht="13.3" outlineLevel="0" r="152">
      <c r="A152" s="31" t="s">
        <v>104</v>
      </c>
      <c r="B152" s="31" t="s">
        <v>46</v>
      </c>
      <c r="C152" s="32" t="n">
        <v>128</v>
      </c>
      <c r="D152" s="32" t="n">
        <v>512</v>
      </c>
      <c r="E152" s="32" t="n">
        <v>3840</v>
      </c>
      <c r="F152" s="31" t="s">
        <v>515</v>
      </c>
      <c r="G152" s="33" t="n">
        <v>0.9629</v>
      </c>
      <c r="H152" s="34" t="n">
        <v>0.9629</v>
      </c>
      <c r="I152" s="3" t="n">
        <f aca="false">G152*D152/$M$5*100</f>
        <v>0.199044273798277</v>
      </c>
      <c r="J152" s="3" t="n">
        <f aca="false">H152*D152/$M$5*100</f>
        <v>0.199044273798277</v>
      </c>
    </row>
    <row collapsed="false" customFormat="false" customHeight="false" hidden="false" ht="13.3" outlineLevel="0" r="153">
      <c r="A153" s="31" t="s">
        <v>124</v>
      </c>
      <c r="B153" s="31" t="s">
        <v>66</v>
      </c>
      <c r="C153" s="32" t="n">
        <v>2</v>
      </c>
      <c r="D153" s="32" t="n">
        <v>2</v>
      </c>
      <c r="E153" s="32" t="n">
        <v>19</v>
      </c>
      <c r="F153" s="31" t="s">
        <v>476</v>
      </c>
      <c r="G153" s="33" t="n">
        <v>0.9623</v>
      </c>
      <c r="H153" s="34" t="n">
        <v>0.9623</v>
      </c>
      <c r="I153" s="45" t="n">
        <f aca="false">G153*D153/$M$5*100</f>
        <v>0.000777032210137028</v>
      </c>
      <c r="J153" s="45" t="n">
        <f aca="false">H153*D153/$M$5*100</f>
        <v>0.000777032210137028</v>
      </c>
    </row>
    <row collapsed="false" customFormat="false" customHeight="false" hidden="false" ht="13.3" outlineLevel="0" r="154">
      <c r="A154" s="31" t="s">
        <v>394</v>
      </c>
      <c r="B154" s="31" t="s">
        <v>184</v>
      </c>
      <c r="C154" s="32" t="n">
        <v>120</v>
      </c>
      <c r="D154" s="32" t="n">
        <v>120</v>
      </c>
      <c r="E154" s="32" t="n">
        <v>866</v>
      </c>
      <c r="F154" s="31" t="s">
        <v>185</v>
      </c>
      <c r="G154" s="33" t="n">
        <v>0.9622</v>
      </c>
      <c r="H154" s="34" t="n">
        <v>0.9622</v>
      </c>
      <c r="I154" s="3" t="n">
        <f aca="false">G154*D154/$M$5*100</f>
        <v>0.0466170877643468</v>
      </c>
      <c r="J154" s="3" t="n">
        <f aca="false">H154*D154/$M$5*100</f>
        <v>0.0466170877643468</v>
      </c>
    </row>
    <row collapsed="false" customFormat="false" customHeight="false" hidden="false" ht="13.3" outlineLevel="0" r="155">
      <c r="A155" s="31" t="s">
        <v>186</v>
      </c>
      <c r="B155" s="31" t="s">
        <v>46</v>
      </c>
      <c r="C155" s="32" t="n">
        <v>139</v>
      </c>
      <c r="D155" s="32" t="n">
        <v>278</v>
      </c>
      <c r="E155" s="32" t="n">
        <v>1985</v>
      </c>
      <c r="F155" s="31" t="s">
        <v>515</v>
      </c>
      <c r="G155" s="33" t="n">
        <v>0.962</v>
      </c>
      <c r="H155" s="34" t="n">
        <v>0.962</v>
      </c>
      <c r="I155" s="3" t="n">
        <f aca="false">G155*D155/$M$5*100</f>
        <v>0.107973805544116</v>
      </c>
      <c r="J155" s="3" t="n">
        <f aca="false">H155*D155/$M$5*100</f>
        <v>0.107973805544116</v>
      </c>
    </row>
    <row collapsed="false" customFormat="false" customHeight="false" hidden="false" ht="13.3" outlineLevel="0" r="156">
      <c r="A156" s="31" t="s">
        <v>134</v>
      </c>
      <c r="B156" s="31" t="s">
        <v>115</v>
      </c>
      <c r="C156" s="32" t="n">
        <v>139</v>
      </c>
      <c r="D156" s="32" t="n">
        <v>532</v>
      </c>
      <c r="E156" s="32" t="n">
        <v>5432</v>
      </c>
      <c r="F156" s="31" t="s">
        <v>442</v>
      </c>
      <c r="G156" s="33" t="n">
        <v>0.9614</v>
      </c>
      <c r="H156" s="34" t="n">
        <v>0.9614</v>
      </c>
      <c r="I156" s="3" t="n">
        <f aca="false">G156*D156/$M$5*100</f>
        <v>0.206497258625841</v>
      </c>
      <c r="J156" s="3" t="n">
        <f aca="false">H156*D156/$M$5*100</f>
        <v>0.206497258625841</v>
      </c>
    </row>
    <row collapsed="false" customFormat="false" customHeight="false" hidden="false" ht="13.3" outlineLevel="0" r="157">
      <c r="A157" s="31" t="s">
        <v>488</v>
      </c>
      <c r="B157" s="31" t="s">
        <v>529</v>
      </c>
      <c r="C157" s="32" t="n">
        <v>42</v>
      </c>
      <c r="D157" s="32" t="n">
        <v>2040</v>
      </c>
      <c r="E157" s="32" t="n">
        <v>62964</v>
      </c>
      <c r="F157" s="31" t="s">
        <v>49</v>
      </c>
      <c r="G157" s="33" t="n">
        <v>0.9606</v>
      </c>
      <c r="H157" s="34" t="n">
        <v>0.9606</v>
      </c>
      <c r="I157" s="3" t="n">
        <f aca="false">G157*D157/$M$5*100</f>
        <v>0.791172694459921</v>
      </c>
      <c r="J157" s="3" t="n">
        <f aca="false">H157*D157/$M$5*100</f>
        <v>0.791172694459921</v>
      </c>
    </row>
    <row collapsed="false" customFormat="false" customHeight="false" hidden="false" ht="13.3" outlineLevel="0" r="158">
      <c r="A158" s="31" t="s">
        <v>286</v>
      </c>
      <c r="B158" s="31" t="s">
        <v>180</v>
      </c>
      <c r="C158" s="32" t="n">
        <v>62</v>
      </c>
      <c r="D158" s="32" t="n">
        <v>248</v>
      </c>
      <c r="E158" s="32" t="n">
        <v>2232</v>
      </c>
      <c r="F158" s="31" t="s">
        <v>475</v>
      </c>
      <c r="G158" s="33" t="n">
        <v>0.9601</v>
      </c>
      <c r="H158" s="34" t="n">
        <v>0.9601</v>
      </c>
      <c r="I158" s="3" t="n">
        <f aca="false">G158*D158/$M$5*100</f>
        <v>0.0961317151554791</v>
      </c>
      <c r="J158" s="3" t="n">
        <f aca="false">H158*D158/$M$5*100</f>
        <v>0.0961317151554791</v>
      </c>
    </row>
    <row collapsed="false" customFormat="false" customHeight="false" hidden="false" ht="13.3" outlineLevel="0" r="159">
      <c r="A159" s="31" t="s">
        <v>78</v>
      </c>
      <c r="B159" s="31" t="s">
        <v>62</v>
      </c>
      <c r="C159" s="32" t="n">
        <v>2562</v>
      </c>
      <c r="D159" s="32" t="n">
        <v>13757</v>
      </c>
      <c r="E159" s="32" t="n">
        <v>107838</v>
      </c>
      <c r="F159" s="31" t="s">
        <v>439</v>
      </c>
      <c r="G159" s="33" t="n">
        <v>0.9599</v>
      </c>
      <c r="H159" s="34" t="n">
        <v>0.9599</v>
      </c>
      <c r="I159" s="3" t="n">
        <f aca="false">G159*D159/$M$5*100</f>
        <v>5.33148595399013</v>
      </c>
      <c r="J159" s="3" t="n">
        <f aca="false">H159*D159/$M$5*100</f>
        <v>5.33148595399013</v>
      </c>
    </row>
    <row collapsed="false" customFormat="false" customHeight="false" hidden="false" ht="13.3" outlineLevel="0" r="160">
      <c r="A160" s="31" t="s">
        <v>336</v>
      </c>
      <c r="B160" s="31" t="s">
        <v>184</v>
      </c>
      <c r="C160" s="32" t="n">
        <v>5</v>
      </c>
      <c r="D160" s="32" t="n">
        <v>10</v>
      </c>
      <c r="E160" s="32" t="n">
        <v>96</v>
      </c>
      <c r="F160" s="31" t="s">
        <v>185</v>
      </c>
      <c r="G160" s="33" t="n">
        <v>0.9598</v>
      </c>
      <c r="H160" s="34" t="n">
        <v>0.9598</v>
      </c>
      <c r="I160" s="45" t="n">
        <f aca="false">G160*D160/$M$5*100</f>
        <v>0.00387506762594575</v>
      </c>
      <c r="J160" s="45" t="n">
        <f aca="false">H160*D160/$M$5*100</f>
        <v>0.00387506762594575</v>
      </c>
    </row>
    <row collapsed="false" customFormat="false" customHeight="false" hidden="false" ht="13.3" outlineLevel="0" r="161">
      <c r="A161" s="31" t="s">
        <v>341</v>
      </c>
      <c r="B161" s="31" t="s">
        <v>43</v>
      </c>
      <c r="C161" s="32" t="n">
        <v>70</v>
      </c>
      <c r="D161" s="32" t="n">
        <v>274</v>
      </c>
      <c r="E161" s="32" t="n">
        <v>1918</v>
      </c>
      <c r="F161" s="31" t="s">
        <v>442</v>
      </c>
      <c r="G161" s="33" t="n">
        <v>0.9595</v>
      </c>
      <c r="H161" s="34" t="n">
        <v>0.9595</v>
      </c>
      <c r="I161" s="3" t="n">
        <f aca="false">G161*D161/$M$5*100</f>
        <v>0.106143665770371</v>
      </c>
      <c r="J161" s="3" t="n">
        <f aca="false">H161*D161/$M$5*100</f>
        <v>0.106143665770371</v>
      </c>
    </row>
    <row collapsed="false" customFormat="false" customHeight="false" hidden="false" ht="13.3" outlineLevel="0" r="162">
      <c r="A162" s="31" t="s">
        <v>411</v>
      </c>
      <c r="B162" s="31" t="s">
        <v>180</v>
      </c>
      <c r="C162" s="32" t="n">
        <v>40</v>
      </c>
      <c r="D162" s="32" t="n">
        <v>160</v>
      </c>
      <c r="E162" s="32" t="n">
        <v>1440</v>
      </c>
      <c r="F162" s="31" t="s">
        <v>475</v>
      </c>
      <c r="G162" s="33" t="n">
        <v>0.9593</v>
      </c>
      <c r="H162" s="34" t="n">
        <v>0.9593</v>
      </c>
      <c r="I162" s="3" t="n">
        <f aca="false">G162*D162/$M$5*100</f>
        <v>0.061968783055966</v>
      </c>
      <c r="J162" s="3" t="n">
        <f aca="false">H162*D162/$M$5*100</f>
        <v>0.061968783055966</v>
      </c>
    </row>
    <row collapsed="false" customFormat="false" customHeight="false" hidden="false" ht="13.3" outlineLevel="0" r="163">
      <c r="A163" s="31" t="s">
        <v>132</v>
      </c>
      <c r="B163" s="31" t="s">
        <v>74</v>
      </c>
      <c r="C163" s="32" t="n">
        <v>232</v>
      </c>
      <c r="D163" s="32" t="n">
        <v>992</v>
      </c>
      <c r="E163" s="32" t="n">
        <v>8158</v>
      </c>
      <c r="F163" s="31" t="s">
        <v>75</v>
      </c>
      <c r="G163" s="33" t="n">
        <v>0.9592</v>
      </c>
      <c r="H163" s="34" t="n">
        <v>0.9592</v>
      </c>
      <c r="I163" s="45" t="n">
        <f aca="false">G163*D163/$M$5*100</f>
        <v>0.384166404237623</v>
      </c>
      <c r="J163" s="45" t="n">
        <f aca="false">H163*D163/$M$5*100</f>
        <v>0.384166404237623</v>
      </c>
    </row>
    <row collapsed="false" customFormat="false" customHeight="false" hidden="false" ht="13.3" outlineLevel="0" r="164">
      <c r="A164" s="31" t="s">
        <v>484</v>
      </c>
      <c r="B164" s="31" t="s">
        <v>141</v>
      </c>
      <c r="C164" s="43"/>
      <c r="D164" s="43"/>
      <c r="E164" s="43"/>
      <c r="F164" s="31" t="s">
        <v>90</v>
      </c>
      <c r="G164" s="33" t="n">
        <v>0.9588</v>
      </c>
      <c r="H164" s="34" t="n">
        <v>0.9588</v>
      </c>
      <c r="I164" s="3" t="n">
        <f aca="false">G164*D164/$M$5*100</f>
        <v>0</v>
      </c>
      <c r="J164" s="3" t="n">
        <f aca="false">H164*D164/$M$5*100</f>
        <v>0</v>
      </c>
    </row>
    <row collapsed="false" customFormat="false" customHeight="false" hidden="false" ht="13.3" outlineLevel="0" r="165">
      <c r="A165" s="31" t="s">
        <v>242</v>
      </c>
      <c r="B165" s="31" t="s">
        <v>59</v>
      </c>
      <c r="C165" s="32" t="n">
        <v>546</v>
      </c>
      <c r="D165" s="32" t="n">
        <v>2056</v>
      </c>
      <c r="E165" s="32" t="n">
        <v>19655</v>
      </c>
      <c r="F165" s="31" t="s">
        <v>542</v>
      </c>
      <c r="G165" s="33" t="n">
        <v>0.9672</v>
      </c>
      <c r="H165" s="34" t="n">
        <v>0.9585</v>
      </c>
      <c r="I165" s="3" t="n">
        <f aca="false">G165*D165/$M$5*100</f>
        <v>0.802856519948645</v>
      </c>
      <c r="J165" s="3" t="n">
        <f aca="false">H165*D165/$M$5*100</f>
        <v>0.79563479566871</v>
      </c>
    </row>
    <row collapsed="false" customFormat="false" customHeight="false" hidden="false" ht="13.3" outlineLevel="0" r="166">
      <c r="A166" s="31" t="s">
        <v>61</v>
      </c>
      <c r="B166" s="31" t="s">
        <v>62</v>
      </c>
      <c r="C166" s="32" t="n">
        <v>272</v>
      </c>
      <c r="D166" s="32" t="n">
        <v>1140</v>
      </c>
      <c r="E166" s="32" t="n">
        <v>10602</v>
      </c>
      <c r="F166" s="31" t="s">
        <v>439</v>
      </c>
      <c r="G166" s="33" t="n">
        <v>0.9582</v>
      </c>
      <c r="H166" s="34" t="n">
        <v>0.9582</v>
      </c>
      <c r="I166" s="3" t="n">
        <f aca="false">G166*D166/$M$5*100</f>
        <v>0.44102129308883</v>
      </c>
      <c r="J166" s="3" t="n">
        <f aca="false">H166*D166/$M$5*100</f>
        <v>0.44102129308883</v>
      </c>
    </row>
    <row collapsed="false" customFormat="false" customHeight="false" hidden="false" ht="13.3" outlineLevel="0" r="167">
      <c r="A167" s="31" t="s">
        <v>534</v>
      </c>
      <c r="B167" s="31" t="s">
        <v>46</v>
      </c>
      <c r="C167" s="32" t="n">
        <v>4</v>
      </c>
      <c r="D167" s="32" t="n">
        <v>24</v>
      </c>
      <c r="E167" s="32" t="n">
        <v>300</v>
      </c>
      <c r="F167" s="31" t="s">
        <v>515</v>
      </c>
      <c r="G167" s="33" t="n">
        <v>0.9579</v>
      </c>
      <c r="H167" s="34" t="n">
        <v>0.9579</v>
      </c>
      <c r="I167" s="3" t="n">
        <f aca="false">G167*D167/$M$5*100</f>
        <v>0.00928175189554517</v>
      </c>
      <c r="J167" s="3" t="n">
        <f aca="false">H167*D167/$M$5*100</f>
        <v>0.00928175189554517</v>
      </c>
    </row>
    <row collapsed="false" customFormat="false" customHeight="false" hidden="false" ht="13.3" outlineLevel="0" r="168">
      <c r="A168" s="31" t="s">
        <v>174</v>
      </c>
      <c r="B168" s="31" t="s">
        <v>46</v>
      </c>
      <c r="C168" s="32" t="n">
        <v>14</v>
      </c>
      <c r="D168" s="32" t="n">
        <v>14</v>
      </c>
      <c r="E168" s="32" t="n">
        <v>46</v>
      </c>
      <c r="F168" s="31" t="s">
        <v>515</v>
      </c>
      <c r="G168" s="33" t="n">
        <v>0.9577</v>
      </c>
      <c r="H168" s="34" t="n">
        <v>0.9577</v>
      </c>
      <c r="I168" s="3" t="n">
        <f aca="false">G168*D168/$M$5*100</f>
        <v>0.00541322480883053</v>
      </c>
      <c r="J168" s="3" t="n">
        <f aca="false">H168*D168/$M$5*100</f>
        <v>0.00541322480883053</v>
      </c>
    </row>
    <row collapsed="false" customFormat="false" customHeight="false" hidden="false" ht="13.3" outlineLevel="0" r="169">
      <c r="A169" s="31" t="s">
        <v>245</v>
      </c>
      <c r="B169" s="31" t="s">
        <v>180</v>
      </c>
      <c r="C169" s="32" t="n">
        <v>44</v>
      </c>
      <c r="D169" s="32" t="n">
        <v>264</v>
      </c>
      <c r="E169" s="32" t="n">
        <v>3168</v>
      </c>
      <c r="F169" s="31" t="s">
        <v>475</v>
      </c>
      <c r="G169" s="33" t="n">
        <v>0.9576</v>
      </c>
      <c r="H169" s="34" t="n">
        <v>0.9576</v>
      </c>
      <c r="I169" s="3" t="n">
        <f aca="false">G169*D169/$M$5*100</f>
        <v>0.102067294881422</v>
      </c>
      <c r="J169" s="3" t="n">
        <f aca="false">H169*D169/$M$5*100</f>
        <v>0.102067294881422</v>
      </c>
    </row>
    <row collapsed="false" customFormat="false" customHeight="false" hidden="false" ht="13.3" outlineLevel="0" r="170">
      <c r="A170" s="31" t="s">
        <v>298</v>
      </c>
      <c r="B170" s="31" t="s">
        <v>59</v>
      </c>
      <c r="C170" s="32" t="n">
        <v>246</v>
      </c>
      <c r="D170" s="32" t="n">
        <v>984</v>
      </c>
      <c r="E170" s="32" t="n">
        <v>9035</v>
      </c>
      <c r="F170" s="31" t="s">
        <v>542</v>
      </c>
      <c r="G170" s="33" t="n">
        <v>0.9587</v>
      </c>
      <c r="H170" s="34" t="n">
        <v>0.9559</v>
      </c>
      <c r="I170" s="3" t="n">
        <f aca="false">G170*D170/$M$5*100</f>
        <v>0.380869649475546</v>
      </c>
      <c r="J170" s="3" t="n">
        <f aca="false">H170*D170/$M$5*100</f>
        <v>0.379757273321867</v>
      </c>
    </row>
    <row collapsed="false" customFormat="false" customHeight="false" hidden="false" ht="13.3" outlineLevel="0" r="171">
      <c r="A171" s="31" t="s">
        <v>402</v>
      </c>
      <c r="B171" s="31" t="s">
        <v>59</v>
      </c>
      <c r="C171" s="32" t="n">
        <v>72</v>
      </c>
      <c r="D171" s="32" t="n">
        <v>384</v>
      </c>
      <c r="E171" s="32" t="n">
        <v>3368</v>
      </c>
      <c r="F171" s="31" t="s">
        <v>542</v>
      </c>
      <c r="G171" s="33" t="n">
        <v>0.9535</v>
      </c>
      <c r="H171" s="34" t="n">
        <v>0.9535</v>
      </c>
      <c r="I171" s="45" t="n">
        <f aca="false">G171*D171/$M$5*100</f>
        <v>0.147825876311136</v>
      </c>
      <c r="J171" s="45" t="n">
        <f aca="false">H171*D171/$M$5*100</f>
        <v>0.147825876311136</v>
      </c>
    </row>
    <row collapsed="false" customFormat="false" customHeight="false" hidden="false" ht="13.3" outlineLevel="0" r="172">
      <c r="A172" s="31" t="s">
        <v>114</v>
      </c>
      <c r="B172" s="31" t="s">
        <v>115</v>
      </c>
      <c r="C172" s="32" t="n">
        <v>90</v>
      </c>
      <c r="D172" s="32" t="n">
        <v>90</v>
      </c>
      <c r="E172" s="32" t="n">
        <v>548</v>
      </c>
      <c r="F172" s="31" t="s">
        <v>442</v>
      </c>
      <c r="G172" s="33" t="n">
        <v>0.9533</v>
      </c>
      <c r="H172" s="34" t="n">
        <v>0.9533</v>
      </c>
      <c r="I172" s="45" t="n">
        <f aca="false">G172*D172/$M$5*100</f>
        <v>0.0346394224946101</v>
      </c>
      <c r="J172" s="45" t="n">
        <f aca="false">H172*D172/$M$5*100</f>
        <v>0.0346394224946101</v>
      </c>
    </row>
    <row collapsed="false" customFormat="false" customHeight="false" hidden="false" ht="13.3" outlineLevel="0" r="173">
      <c r="A173" s="31" t="s">
        <v>164</v>
      </c>
      <c r="B173" s="31" t="s">
        <v>165</v>
      </c>
      <c r="C173" s="32" t="n">
        <v>20</v>
      </c>
      <c r="D173" s="32" t="n">
        <v>80</v>
      </c>
      <c r="E173" s="32" t="n">
        <v>657</v>
      </c>
      <c r="F173" s="31" t="s">
        <v>166</v>
      </c>
      <c r="G173" s="33" t="n">
        <v>0.9588</v>
      </c>
      <c r="H173" s="34" t="n">
        <v>0.953</v>
      </c>
      <c r="I173" s="3" t="n">
        <f aca="false">G173*D173/$M$5*100</f>
        <v>0.0309682420484</v>
      </c>
      <c r="J173" s="3" t="n">
        <f aca="false">H173*D173/$M$5*100</f>
        <v>0.030780908085237</v>
      </c>
    </row>
    <row collapsed="false" customFormat="false" customHeight="false" hidden="false" ht="13.3" outlineLevel="0" r="174">
      <c r="A174" s="31" t="s">
        <v>368</v>
      </c>
      <c r="B174" s="31" t="s">
        <v>180</v>
      </c>
      <c r="C174" s="32" t="n">
        <v>68</v>
      </c>
      <c r="D174" s="32" t="n">
        <v>544</v>
      </c>
      <c r="E174" s="32" t="n">
        <v>4744</v>
      </c>
      <c r="F174" s="31" t="s">
        <v>475</v>
      </c>
      <c r="G174" s="33" t="n">
        <v>0.9523</v>
      </c>
      <c r="H174" s="34" t="n">
        <v>0.9523</v>
      </c>
      <c r="I174" s="45" t="n">
        <f aca="false">G174*D174/$M$5*100</f>
        <v>0.209156431933981</v>
      </c>
      <c r="J174" s="45" t="n">
        <f aca="false">H174*D174/$M$5*100</f>
        <v>0.209156431933981</v>
      </c>
    </row>
    <row collapsed="false" customFormat="false" customHeight="false" hidden="false" ht="13.3" outlineLevel="0" r="175">
      <c r="A175" s="31" t="s">
        <v>541</v>
      </c>
      <c r="B175" s="31" t="s">
        <v>162</v>
      </c>
      <c r="C175" s="32" t="n">
        <v>-1</v>
      </c>
      <c r="D175" s="32" t="n">
        <v>-1</v>
      </c>
      <c r="E175" s="32" t="n">
        <v>-1</v>
      </c>
      <c r="F175" s="31" t="s">
        <v>131</v>
      </c>
      <c r="G175" s="33" t="n">
        <v>0.9523</v>
      </c>
      <c r="H175" s="34" t="n">
        <v>0.9523</v>
      </c>
      <c r="I175" s="3" t="n">
        <f aca="false">G175*D175/$M$5*100</f>
        <v>-0.000384478735172759</v>
      </c>
      <c r="J175" s="3" t="n">
        <f aca="false">H175*D175/$M$5*100</f>
        <v>-0.000384478735172759</v>
      </c>
    </row>
    <row collapsed="false" customFormat="false" customHeight="false" hidden="false" ht="13.3" outlineLevel="0" r="176">
      <c r="A176" s="31" t="s">
        <v>388</v>
      </c>
      <c r="B176" s="31" t="s">
        <v>46</v>
      </c>
      <c r="C176" s="32" t="n">
        <v>10</v>
      </c>
      <c r="D176" s="32" t="n">
        <v>10</v>
      </c>
      <c r="E176" s="32" t="n">
        <v>183</v>
      </c>
      <c r="F176" s="31" t="s">
        <v>515</v>
      </c>
      <c r="G176" s="33" t="n">
        <v>0.9511</v>
      </c>
      <c r="H176" s="34" t="n">
        <v>0.9511</v>
      </c>
      <c r="I176" s="3" t="n">
        <f aca="false">G176*D176/$M$5*100</f>
        <v>0.00383994250785268</v>
      </c>
      <c r="J176" s="3" t="n">
        <f aca="false">H176*D176/$M$5*100</f>
        <v>0.00383994250785268</v>
      </c>
    </row>
    <row collapsed="false" customFormat="false" customHeight="false" hidden="false" ht="13.3" outlineLevel="0" r="177">
      <c r="A177" s="31" t="s">
        <v>265</v>
      </c>
      <c r="B177" s="31" t="s">
        <v>84</v>
      </c>
      <c r="C177" s="32" t="n">
        <v>64</v>
      </c>
      <c r="D177" s="32" t="n">
        <v>128</v>
      </c>
      <c r="E177" s="32" t="n">
        <v>870</v>
      </c>
      <c r="F177" s="31" t="s">
        <v>445</v>
      </c>
      <c r="G177" s="33" t="n">
        <v>0.9511</v>
      </c>
      <c r="H177" s="34" t="n">
        <v>0.9511</v>
      </c>
      <c r="I177" s="3" t="n">
        <f aca="false">G177*D177/$M$5*100</f>
        <v>0.0491512641005144</v>
      </c>
      <c r="J177" s="3" t="n">
        <f aca="false">H177*D177/$M$5*100</f>
        <v>0.0491512641005144</v>
      </c>
    </row>
    <row collapsed="false" customFormat="false" customHeight="false" hidden="false" ht="13.3" outlineLevel="0" r="178">
      <c r="A178" s="31" t="s">
        <v>415</v>
      </c>
      <c r="B178" s="31" t="s">
        <v>66</v>
      </c>
      <c r="C178" s="32" t="n">
        <v>-1</v>
      </c>
      <c r="D178" s="32" t="n">
        <v>-1</v>
      </c>
      <c r="E178" s="32" t="n">
        <v>-1</v>
      </c>
      <c r="F178" s="31" t="s">
        <v>476</v>
      </c>
      <c r="G178" s="33" t="n">
        <v>0.9502</v>
      </c>
      <c r="H178" s="34" t="n">
        <v>0.9502</v>
      </c>
      <c r="I178" s="3" t="n">
        <f aca="false">G178*D178/$M$5*100</f>
        <v>-0.00038363088749465</v>
      </c>
      <c r="J178" s="3" t="n">
        <f aca="false">H178*D178/$M$5*100</f>
        <v>-0.00038363088749465</v>
      </c>
    </row>
    <row collapsed="false" customFormat="false" customHeight="false" hidden="false" ht="13.3" outlineLevel="0" r="179">
      <c r="A179" s="31" t="s">
        <v>94</v>
      </c>
      <c r="B179" s="31" t="s">
        <v>46</v>
      </c>
      <c r="C179" s="32" t="n">
        <v>16</v>
      </c>
      <c r="D179" s="32" t="n">
        <v>172</v>
      </c>
      <c r="E179" s="32" t="n">
        <v>1555</v>
      </c>
      <c r="F179" s="31" t="s">
        <v>515</v>
      </c>
      <c r="G179" s="33" t="n">
        <v>0.992</v>
      </c>
      <c r="H179" s="34" t="n">
        <v>0.9493</v>
      </c>
      <c r="I179" s="3" t="n">
        <f aca="false">G179*D179/$M$5*100</f>
        <v>0.068887220109332</v>
      </c>
      <c r="J179" s="3" t="n">
        <f aca="false">H179*D179/$M$5*100</f>
        <v>0.0659220141630936</v>
      </c>
    </row>
    <row collapsed="false" customFormat="false" customHeight="false" hidden="false" ht="13.3" outlineLevel="0" r="180">
      <c r="A180" s="31" t="s">
        <v>366</v>
      </c>
      <c r="B180" s="31" t="s">
        <v>180</v>
      </c>
      <c r="C180" s="32" t="n">
        <v>1</v>
      </c>
      <c r="D180" s="32" t="n">
        <v>2</v>
      </c>
      <c r="E180" s="32" t="n">
        <v>19</v>
      </c>
      <c r="F180" s="31" t="s">
        <v>475</v>
      </c>
      <c r="G180" s="33" t="n">
        <v>0.9487</v>
      </c>
      <c r="H180" s="34" t="n">
        <v>0.9487</v>
      </c>
      <c r="I180" s="3" t="n">
        <f aca="false">G180*D180/$M$5*100</f>
        <v>0.000766050564020575</v>
      </c>
      <c r="J180" s="3" t="n">
        <f aca="false">H180*D180/$M$5*100</f>
        <v>0.000766050564020575</v>
      </c>
    </row>
    <row collapsed="false" customFormat="false" customHeight="false" hidden="false" ht="13.3" outlineLevel="0" r="181">
      <c r="A181" s="31" t="s">
        <v>290</v>
      </c>
      <c r="B181" s="31" t="s">
        <v>165</v>
      </c>
      <c r="C181" s="32" t="n">
        <v>562</v>
      </c>
      <c r="D181" s="32" t="n">
        <v>2956</v>
      </c>
      <c r="E181" s="32" t="n">
        <v>24417</v>
      </c>
      <c r="F181" s="31" t="s">
        <v>166</v>
      </c>
      <c r="G181" s="33" t="n">
        <v>0.9484</v>
      </c>
      <c r="H181" s="34" t="n">
        <v>0.9484</v>
      </c>
      <c r="I181" s="3" t="n">
        <f aca="false">G181*D181/$M$5*100</f>
        <v>1.13186469966005</v>
      </c>
      <c r="J181" s="3" t="n">
        <f aca="false">H181*D181/$M$5*100</f>
        <v>1.13186469966005</v>
      </c>
    </row>
    <row collapsed="false" customFormat="false" customHeight="false" hidden="false" ht="13.3" outlineLevel="0" r="182">
      <c r="A182" s="31" t="s">
        <v>182</v>
      </c>
      <c r="B182" s="31" t="s">
        <v>59</v>
      </c>
      <c r="C182" s="32" t="n">
        <v>1010</v>
      </c>
      <c r="D182" s="32" t="n">
        <v>2770</v>
      </c>
      <c r="E182" s="32" t="n">
        <v>22264</v>
      </c>
      <c r="F182" s="31" t="s">
        <v>542</v>
      </c>
      <c r="G182" s="33" t="n">
        <v>0.948</v>
      </c>
      <c r="H182" s="34" t="n">
        <v>0.948</v>
      </c>
      <c r="I182" s="3" t="n">
        <f aca="false">G182*D182/$M$5*100</f>
        <v>1.06019718514571</v>
      </c>
      <c r="J182" s="3" t="n">
        <f aca="false">H182*D182/$M$5*100</f>
        <v>1.06019718514571</v>
      </c>
    </row>
    <row collapsed="false" customFormat="false" customHeight="false" hidden="false" ht="13.3" outlineLevel="0" r="183">
      <c r="A183" s="31" t="s">
        <v>369</v>
      </c>
      <c r="B183" s="31" t="s">
        <v>46</v>
      </c>
      <c r="C183" s="32" t="n">
        <v>162</v>
      </c>
      <c r="D183" s="32" t="n">
        <v>1310</v>
      </c>
      <c r="E183" s="32" t="n">
        <v>10525</v>
      </c>
      <c r="F183" s="31" t="s">
        <v>515</v>
      </c>
      <c r="G183" s="33" t="n">
        <v>0.9487</v>
      </c>
      <c r="H183" s="34" t="n">
        <v>0.9474</v>
      </c>
      <c r="I183" s="3" t="n">
        <f aca="false">G183*D183/$M$5*100</f>
        <v>0.501763119433476</v>
      </c>
      <c r="J183" s="3" t="n">
        <f aca="false">H183*D183/$M$5*100</f>
        <v>0.501075555340229</v>
      </c>
    </row>
    <row collapsed="false" customFormat="false" customHeight="false" hidden="false" ht="13.3" outlineLevel="0" r="184">
      <c r="A184" s="31" t="s">
        <v>449</v>
      </c>
      <c r="B184" s="31" t="s">
        <v>450</v>
      </c>
      <c r="C184" s="32" t="n">
        <v>5</v>
      </c>
      <c r="D184" s="32" t="n">
        <v>10</v>
      </c>
      <c r="E184" s="32" t="n">
        <v>123</v>
      </c>
      <c r="F184" s="31" t="s">
        <v>234</v>
      </c>
      <c r="G184" s="33" t="n">
        <v>0.9458</v>
      </c>
      <c r="H184" s="34" t="n">
        <v>0.9458</v>
      </c>
      <c r="I184" s="3" t="n">
        <f aca="false">G184*D184/$M$5*100</f>
        <v>0.00381854444740518</v>
      </c>
      <c r="J184" s="3" t="n">
        <f aca="false">H184*D184/$M$5*100</f>
        <v>0.00381854444740518</v>
      </c>
    </row>
    <row collapsed="false" customFormat="false" customHeight="false" hidden="false" ht="13.3" outlineLevel="0" r="185">
      <c r="A185" s="31" t="s">
        <v>224</v>
      </c>
      <c r="B185" s="31" t="s">
        <v>115</v>
      </c>
      <c r="C185" s="32" t="n">
        <v>20</v>
      </c>
      <c r="D185" s="32" t="n">
        <v>20</v>
      </c>
      <c r="E185" s="32" t="n">
        <v>60</v>
      </c>
      <c r="F185" s="31" t="s">
        <v>442</v>
      </c>
      <c r="G185" s="33" t="n">
        <v>0.9446</v>
      </c>
      <c r="H185" s="34" t="n">
        <v>0.9446</v>
      </c>
      <c r="I185" s="45" t="n">
        <f aca="false">G185*D185/$M$5*100</f>
        <v>0.00762739920706055</v>
      </c>
      <c r="J185" s="45" t="n">
        <f aca="false">H185*D185/$M$5*100</f>
        <v>0.00762739920706055</v>
      </c>
    </row>
    <row collapsed="false" customFormat="false" customHeight="false" hidden="false" ht="13.3" outlineLevel="0" r="186">
      <c r="A186" s="31" t="s">
        <v>193</v>
      </c>
      <c r="B186" s="31" t="s">
        <v>51</v>
      </c>
      <c r="C186" s="32" t="n">
        <v>878</v>
      </c>
      <c r="D186" s="32" t="n">
        <v>3636</v>
      </c>
      <c r="E186" s="32" t="n">
        <v>40178</v>
      </c>
      <c r="F186" s="31" t="s">
        <v>440</v>
      </c>
      <c r="G186" s="33" t="n">
        <v>0.9747</v>
      </c>
      <c r="H186" s="34" t="n">
        <v>0.9419</v>
      </c>
      <c r="I186" s="3" t="n">
        <f aca="false">G186*D186/$M$5*100</f>
        <v>1.43084760543591</v>
      </c>
      <c r="J186" s="3" t="n">
        <f aca="false">H186*D186/$M$5*100</f>
        <v>1.38269760906955</v>
      </c>
    </row>
    <row collapsed="false" customFormat="false" customHeight="false" hidden="false" ht="13.3" outlineLevel="0" r="187">
      <c r="A187" s="31" t="s">
        <v>389</v>
      </c>
      <c r="B187" s="31" t="s">
        <v>84</v>
      </c>
      <c r="C187" s="32" t="n">
        <v>160</v>
      </c>
      <c r="D187" s="32" t="n">
        <v>320</v>
      </c>
      <c r="E187" s="32" t="n">
        <v>2176</v>
      </c>
      <c r="F187" s="31" t="s">
        <v>445</v>
      </c>
      <c r="G187" s="33" t="n">
        <v>0.9412</v>
      </c>
      <c r="H187" s="34" t="n">
        <v>0.9412</v>
      </c>
      <c r="I187" s="3" t="n">
        <f aca="false">G187*D187/$M$5*100</f>
        <v>0.121599121468311</v>
      </c>
      <c r="J187" s="3" t="n">
        <f aca="false">H187*D187/$M$5*100</f>
        <v>0.121599121468311</v>
      </c>
    </row>
    <row collapsed="false" customFormat="false" customHeight="false" hidden="false" ht="13.3" outlineLevel="0" r="188">
      <c r="A188" s="31" t="s">
        <v>139</v>
      </c>
      <c r="B188" s="31" t="s">
        <v>62</v>
      </c>
      <c r="C188" s="32" t="n">
        <v>8</v>
      </c>
      <c r="D188" s="32" t="n">
        <v>32</v>
      </c>
      <c r="E188" s="32" t="n">
        <v>294</v>
      </c>
      <c r="F188" s="31" t="s">
        <v>439</v>
      </c>
      <c r="G188" s="33" t="n">
        <v>0.9407</v>
      </c>
      <c r="H188" s="34" t="n">
        <v>0.9407</v>
      </c>
      <c r="I188" s="3" t="n">
        <f aca="false">G188*D188/$M$5*100</f>
        <v>0.0121534523549979</v>
      </c>
      <c r="J188" s="3" t="n">
        <f aca="false">H188*D188/$M$5*100</f>
        <v>0.0121534523549979</v>
      </c>
    </row>
    <row collapsed="false" customFormat="false" customHeight="false" hidden="false" ht="13.3" outlineLevel="0" r="189">
      <c r="A189" s="31" t="s">
        <v>378</v>
      </c>
      <c r="B189" s="31" t="s">
        <v>137</v>
      </c>
      <c r="C189" s="32" t="n">
        <v>20</v>
      </c>
      <c r="D189" s="32" t="n">
        <v>20</v>
      </c>
      <c r="E189" s="32" t="n">
        <v>2000</v>
      </c>
      <c r="F189" s="31" t="s">
        <v>90</v>
      </c>
      <c r="G189" s="33" t="n">
        <v>0.9396</v>
      </c>
      <c r="H189" s="34" t="n">
        <v>0.9396</v>
      </c>
      <c r="I189" s="3" t="n">
        <f aca="false">G189*D189/$M$5*100</f>
        <v>0.007587025508103</v>
      </c>
      <c r="J189" s="3" t="n">
        <f aca="false">H189*D189/$M$5*100</f>
        <v>0.007587025508103</v>
      </c>
    </row>
    <row collapsed="false" customFormat="false" customHeight="false" hidden="false" ht="13.3" outlineLevel="0" r="190">
      <c r="A190" s="31" t="s">
        <v>324</v>
      </c>
      <c r="B190" s="31" t="s">
        <v>130</v>
      </c>
      <c r="C190" s="32" t="n">
        <v>268</v>
      </c>
      <c r="D190" s="32" t="n">
        <v>1072</v>
      </c>
      <c r="E190" s="32" t="n">
        <v>13400</v>
      </c>
      <c r="F190" s="31" t="s">
        <v>131</v>
      </c>
      <c r="G190" s="33" t="n">
        <v>0.9769</v>
      </c>
      <c r="H190" s="34" t="n">
        <v>0.9389</v>
      </c>
      <c r="I190" s="3" t="n">
        <f aca="false">G190*D190/$M$5*100</f>
        <v>0.422808233004691</v>
      </c>
      <c r="J190" s="3" t="n">
        <f aca="false">H190*D190/$M$5*100</f>
        <v>0.406361602997343</v>
      </c>
    </row>
    <row collapsed="false" customFormat="false" customHeight="false" hidden="false" ht="13.3" outlineLevel="0" r="191">
      <c r="A191" s="31" t="s">
        <v>536</v>
      </c>
      <c r="B191" s="31" t="s">
        <v>43</v>
      </c>
      <c r="C191" s="32" t="n">
        <v>60</v>
      </c>
      <c r="D191" s="32" t="n">
        <v>240</v>
      </c>
      <c r="E191" s="32" t="n">
        <v>3108</v>
      </c>
      <c r="F191" s="31" t="s">
        <v>442</v>
      </c>
      <c r="G191" s="33" t="n">
        <v>0.9383</v>
      </c>
      <c r="H191" s="34" t="n">
        <v>0.9383</v>
      </c>
      <c r="I191" s="45" t="n">
        <f aca="false">G191*D191/$M$5*100</f>
        <v>0.0909183401564885</v>
      </c>
      <c r="J191" s="45" t="n">
        <f aca="false">H191*D191/$M$5*100</f>
        <v>0.0909183401564885</v>
      </c>
    </row>
    <row collapsed="false" customFormat="false" customHeight="false" hidden="false" ht="13.3" outlineLevel="0" r="192">
      <c r="A192" s="31" t="s">
        <v>56</v>
      </c>
      <c r="B192" s="31" t="s">
        <v>51</v>
      </c>
      <c r="C192" s="32" t="n">
        <v>6</v>
      </c>
      <c r="D192" s="32" t="n">
        <v>12</v>
      </c>
      <c r="E192" s="32" t="n">
        <v>73</v>
      </c>
      <c r="F192" s="31" t="s">
        <v>440</v>
      </c>
      <c r="G192" s="33" t="n">
        <v>0.9348</v>
      </c>
      <c r="H192" s="34" t="n">
        <v>0.9348</v>
      </c>
      <c r="I192" s="3" t="n">
        <f aca="false">G192*D192/$M$5*100</f>
        <v>0.00452896005426225</v>
      </c>
      <c r="J192" s="3" t="n">
        <f aca="false">H192*D192/$M$5*100</f>
        <v>0.00452896005426225</v>
      </c>
    </row>
    <row collapsed="false" customFormat="false" customHeight="false" hidden="false" ht="13.3" outlineLevel="0" r="193">
      <c r="A193" s="31" t="s">
        <v>452</v>
      </c>
      <c r="B193" s="31" t="s">
        <v>74</v>
      </c>
      <c r="C193" s="32" t="n">
        <v>28</v>
      </c>
      <c r="D193" s="32" t="n">
        <v>112</v>
      </c>
      <c r="E193" s="32" t="n">
        <v>1605</v>
      </c>
      <c r="F193" s="31" t="s">
        <v>75</v>
      </c>
      <c r="G193" s="33" t="n">
        <v>0.9346</v>
      </c>
      <c r="H193" s="34" t="n">
        <v>0.9346</v>
      </c>
      <c r="I193" s="3" t="n">
        <f aca="false">G193*D193/$M$5*100</f>
        <v>0.0422612501312145</v>
      </c>
      <c r="J193" s="3" t="n">
        <f aca="false">H193*D193/$M$5*100</f>
        <v>0.0422612501312145</v>
      </c>
    </row>
    <row collapsed="false" customFormat="false" customHeight="false" hidden="false" ht="13.3" outlineLevel="0" r="194">
      <c r="A194" s="31" t="s">
        <v>145</v>
      </c>
      <c r="B194" s="31" t="s">
        <v>46</v>
      </c>
      <c r="C194" s="32" t="n">
        <v>9</v>
      </c>
      <c r="D194" s="32" t="n">
        <v>9</v>
      </c>
      <c r="E194" s="32" t="n">
        <v>53</v>
      </c>
      <c r="F194" s="31" t="s">
        <v>515</v>
      </c>
      <c r="G194" s="33" t="n">
        <v>0.9308</v>
      </c>
      <c r="H194" s="34" t="n">
        <v>0.9308</v>
      </c>
      <c r="I194" s="3" t="n">
        <f aca="false">G194*D194/$M$5*100</f>
        <v>0.00338218550907197</v>
      </c>
      <c r="J194" s="3" t="n">
        <f aca="false">H194*D194/$M$5*100</f>
        <v>0.00338218550907197</v>
      </c>
    </row>
    <row collapsed="false" customFormat="false" customHeight="false" hidden="false" ht="13.3" outlineLevel="0" r="195">
      <c r="A195" s="31" t="s">
        <v>317</v>
      </c>
      <c r="B195" s="31" t="s">
        <v>46</v>
      </c>
      <c r="C195" s="32" t="n">
        <v>-1</v>
      </c>
      <c r="D195" s="32" t="n">
        <v>-1</v>
      </c>
      <c r="E195" s="32" t="n">
        <v>-1</v>
      </c>
      <c r="F195" s="31" t="s">
        <v>515</v>
      </c>
      <c r="G195" s="33" t="n">
        <v>0.9284</v>
      </c>
      <c r="H195" s="34" t="n">
        <v>0.9284</v>
      </c>
      <c r="I195" s="3" t="n">
        <f aca="false">G195*D195/$M$5*100</f>
        <v>-0.000374829421121904</v>
      </c>
      <c r="J195" s="3" t="n">
        <f aca="false">H195*D195/$M$5*100</f>
        <v>-0.000374829421121904</v>
      </c>
    </row>
    <row collapsed="false" customFormat="false" customHeight="false" hidden="false" ht="13.3" outlineLevel="0" r="196">
      <c r="A196" s="31" t="s">
        <v>309</v>
      </c>
      <c r="B196" s="31" t="s">
        <v>46</v>
      </c>
      <c r="C196" s="32" t="n">
        <v>170</v>
      </c>
      <c r="D196" s="32" t="n">
        <v>512</v>
      </c>
      <c r="E196" s="32" t="n">
        <v>4608</v>
      </c>
      <c r="F196" s="31" t="s">
        <v>515</v>
      </c>
      <c r="G196" s="33" t="n">
        <v>0.9279</v>
      </c>
      <c r="H196" s="34" t="n">
        <v>0.9279</v>
      </c>
      <c r="I196" s="3" t="n">
        <f aca="false">G196*D196/$M$5*100</f>
        <v>0.191809306945084</v>
      </c>
      <c r="J196" s="3" t="n">
        <f aca="false">H196*D196/$M$5*100</f>
        <v>0.191809306945084</v>
      </c>
    </row>
    <row collapsed="false" customFormat="false" customHeight="false" hidden="false" ht="13.3" outlineLevel="0" r="197">
      <c r="A197" s="31" t="s">
        <v>225</v>
      </c>
      <c r="B197" s="31" t="s">
        <v>147</v>
      </c>
      <c r="C197" s="32" t="n">
        <v>18</v>
      </c>
      <c r="D197" s="32" t="n">
        <v>72</v>
      </c>
      <c r="E197" s="32" t="n">
        <v>835</v>
      </c>
      <c r="F197" s="31" t="s">
        <v>451</v>
      </c>
      <c r="G197" s="33" t="n">
        <v>0.9278</v>
      </c>
      <c r="H197" s="34" t="n">
        <v>0.9278</v>
      </c>
      <c r="I197" s="3" t="n">
        <f aca="false">G197*D197/$M$5*100</f>
        <v>0.0269702768828275</v>
      </c>
      <c r="J197" s="3" t="n">
        <f aca="false">H197*D197/$M$5*100</f>
        <v>0.0269702768828275</v>
      </c>
    </row>
    <row collapsed="false" customFormat="false" customHeight="false" hidden="false" ht="13.3" outlineLevel="0" r="198">
      <c r="A198" s="31" t="s">
        <v>150</v>
      </c>
      <c r="B198" s="31" t="s">
        <v>46</v>
      </c>
      <c r="C198" s="32" t="n">
        <v>16</v>
      </c>
      <c r="D198" s="32" t="n">
        <v>80</v>
      </c>
      <c r="E198" s="32" t="n">
        <v>888</v>
      </c>
      <c r="F198" s="31" t="s">
        <v>515</v>
      </c>
      <c r="G198" s="33" t="n">
        <v>0.9251</v>
      </c>
      <c r="H198" s="34" t="n">
        <v>0.9251</v>
      </c>
      <c r="I198" s="3" t="n">
        <f aca="false">G198*D198/$M$5*100</f>
        <v>0.0298797671245044</v>
      </c>
      <c r="J198" s="3" t="n">
        <f aca="false">H198*D198/$M$5*100</f>
        <v>0.0298797671245044</v>
      </c>
    </row>
    <row collapsed="false" customFormat="false" customHeight="false" hidden="false" ht="13.3" outlineLevel="0" r="199">
      <c r="A199" s="31" t="s">
        <v>50</v>
      </c>
      <c r="B199" s="31" t="s">
        <v>51</v>
      </c>
      <c r="C199" s="32" t="n">
        <v>8</v>
      </c>
      <c r="D199" s="32" t="n">
        <v>32</v>
      </c>
      <c r="E199" s="32" t="n">
        <v>294</v>
      </c>
      <c r="F199" s="31" t="s">
        <v>440</v>
      </c>
      <c r="G199" s="33" t="n">
        <v>1</v>
      </c>
      <c r="H199" s="34" t="n">
        <v>0.9247</v>
      </c>
      <c r="I199" s="3" t="n">
        <f aca="false">G199*D199/$M$5*100</f>
        <v>0.0129195836664164</v>
      </c>
      <c r="J199" s="3" t="n">
        <f aca="false">H199*D199/$M$5*100</f>
        <v>0.0119467390163352</v>
      </c>
    </row>
    <row collapsed="false" customFormat="false" customHeight="false" hidden="false" ht="13.3" outlineLevel="0" r="200">
      <c r="A200" s="31" t="s">
        <v>54</v>
      </c>
      <c r="B200" s="31" t="s">
        <v>51</v>
      </c>
      <c r="C200" s="32" t="n">
        <v>8</v>
      </c>
      <c r="D200" s="32" t="n">
        <v>16</v>
      </c>
      <c r="E200" s="32" t="n">
        <v>98</v>
      </c>
      <c r="F200" s="31" t="s">
        <v>440</v>
      </c>
      <c r="G200" s="33" t="n">
        <v>1</v>
      </c>
      <c r="H200" s="34" t="n">
        <v>0.9247</v>
      </c>
      <c r="I200" s="3" t="n">
        <f aca="false">G200*D200/$M$5*100</f>
        <v>0.00645979183320817</v>
      </c>
      <c r="J200" s="3" t="n">
        <f aca="false">H200*D200/$M$5*100</f>
        <v>0.0059733695081676</v>
      </c>
    </row>
    <row collapsed="false" customFormat="false" customHeight="false" hidden="false" ht="13.3" outlineLevel="0" r="201">
      <c r="A201" s="31" t="s">
        <v>155</v>
      </c>
      <c r="B201" s="31" t="s">
        <v>156</v>
      </c>
      <c r="C201" s="32" t="n">
        <v>19</v>
      </c>
      <c r="D201" s="32" t="n">
        <v>76</v>
      </c>
      <c r="E201" s="32" t="n">
        <v>608</v>
      </c>
      <c r="F201" s="31" t="s">
        <v>90</v>
      </c>
      <c r="G201" s="33" t="n">
        <v>0.9221</v>
      </c>
      <c r="H201" s="34" t="n">
        <v>0.9221</v>
      </c>
      <c r="I201" s="3" t="n">
        <f aca="false">G201*D201/$M$5*100</f>
        <v>0.028293726734656</v>
      </c>
      <c r="J201" s="3" t="n">
        <f aca="false">H201*D201/$M$5*100</f>
        <v>0.028293726734656</v>
      </c>
    </row>
    <row collapsed="false" customFormat="false" customHeight="false" hidden="false" ht="13.3" outlineLevel="0" r="202">
      <c r="A202" s="31" t="s">
        <v>454</v>
      </c>
      <c r="B202" s="31" t="s">
        <v>46</v>
      </c>
      <c r="C202" s="32" t="n">
        <v>24</v>
      </c>
      <c r="D202" s="32" t="n">
        <v>96</v>
      </c>
      <c r="E202" s="32" t="n">
        <v>675</v>
      </c>
      <c r="F202" s="31" t="s">
        <v>515</v>
      </c>
      <c r="G202" s="33" t="n">
        <v>0.9206</v>
      </c>
      <c r="H202" s="34" t="n">
        <v>0.9206</v>
      </c>
      <c r="I202" s="3" t="n">
        <f aca="false">G202*D202/$M$5*100</f>
        <v>0.0356813061699087</v>
      </c>
      <c r="J202" s="3" t="n">
        <f aca="false">H202*D202/$M$5*100</f>
        <v>0.0356813061699087</v>
      </c>
    </row>
    <row collapsed="false" customFormat="false" customHeight="false" hidden="false" ht="13.3" outlineLevel="0" r="203">
      <c r="A203" s="31" t="s">
        <v>190</v>
      </c>
      <c r="B203" s="31" t="s">
        <v>51</v>
      </c>
      <c r="C203" s="32" t="n">
        <v>8</v>
      </c>
      <c r="D203" s="32" t="n">
        <v>16</v>
      </c>
      <c r="E203" s="32" t="n">
        <v>98</v>
      </c>
      <c r="F203" s="31" t="s">
        <v>440</v>
      </c>
      <c r="G203" s="33" t="n">
        <v>0.9949</v>
      </c>
      <c r="H203" s="34" t="n">
        <v>0.9199</v>
      </c>
      <c r="I203" s="3" t="n">
        <f aca="false">G203*D203/$M$5*100</f>
        <v>0.00642684689485881</v>
      </c>
      <c r="J203" s="3" t="n">
        <f aca="false">H203*D203/$M$5*100</f>
        <v>0.0059423625073682</v>
      </c>
    </row>
    <row collapsed="false" customFormat="false" customHeight="false" hidden="false" ht="13.3" outlineLevel="0" r="204">
      <c r="A204" s="31" t="s">
        <v>365</v>
      </c>
      <c r="B204" s="31" t="s">
        <v>51</v>
      </c>
      <c r="C204" s="32" t="n">
        <v>164</v>
      </c>
      <c r="D204" s="32" t="n">
        <v>164</v>
      </c>
      <c r="E204" s="32" t="n">
        <v>-1</v>
      </c>
      <c r="F204" s="31" t="s">
        <v>440</v>
      </c>
      <c r="G204" s="33" t="n">
        <v>0.9186</v>
      </c>
      <c r="H204" s="34" t="n">
        <v>0.9186</v>
      </c>
      <c r="I204" s="3" t="n">
        <f aca="false">G204*D204/$M$5*100</f>
        <v>0.0608231389743466</v>
      </c>
      <c r="J204" s="3" t="n">
        <f aca="false">H204*D204/$M$5*100</f>
        <v>0.0608231389743466</v>
      </c>
    </row>
    <row collapsed="false" customFormat="false" customHeight="false" hidden="false" ht="13.3" outlineLevel="0" r="205">
      <c r="A205" s="31" t="s">
        <v>221</v>
      </c>
      <c r="B205" s="31" t="s">
        <v>62</v>
      </c>
      <c r="C205" s="32" t="n">
        <v>586</v>
      </c>
      <c r="D205" s="32" t="n">
        <v>2129</v>
      </c>
      <c r="E205" s="32" t="n">
        <v>17032</v>
      </c>
      <c r="F205" s="31" t="s">
        <v>439</v>
      </c>
      <c r="G205" s="33" t="n">
        <v>0.96</v>
      </c>
      <c r="H205" s="34" t="n">
        <v>0.9166</v>
      </c>
      <c r="I205" s="45" t="n">
        <f aca="false">G205*D205/$M$5*100</f>
        <v>0.825173808774012</v>
      </c>
      <c r="J205" s="45" t="n">
        <f aca="false">H205*D205/$M$5*100</f>
        <v>0.78786907616902</v>
      </c>
    </row>
    <row collapsed="false" customFormat="false" customHeight="false" hidden="false" ht="13.3" outlineLevel="0" r="206">
      <c r="A206" s="31" t="s">
        <v>421</v>
      </c>
      <c r="B206" s="31" t="s">
        <v>62</v>
      </c>
      <c r="C206" s="32" t="n">
        <v>578</v>
      </c>
      <c r="D206" s="32" t="n">
        <v>2484</v>
      </c>
      <c r="E206" s="32" t="n">
        <v>25501</v>
      </c>
      <c r="F206" s="31" t="s">
        <v>439</v>
      </c>
      <c r="G206" s="33" t="n">
        <v>0.9154</v>
      </c>
      <c r="H206" s="34" t="n">
        <v>0.9154</v>
      </c>
      <c r="I206" s="3" t="n">
        <f aca="false">G206*D206/$M$5*100</f>
        <v>0.918038807199438</v>
      </c>
      <c r="J206" s="3" t="n">
        <f aca="false">H206*D206/$M$5*100</f>
        <v>0.918038807199438</v>
      </c>
    </row>
    <row collapsed="false" customFormat="false" customHeight="false" hidden="false" ht="13.3" outlineLevel="0" r="207">
      <c r="A207" s="31" t="s">
        <v>144</v>
      </c>
      <c r="B207" s="31" t="s">
        <v>115</v>
      </c>
      <c r="C207" s="32" t="n">
        <v>312</v>
      </c>
      <c r="D207" s="32" t="n">
        <v>1248</v>
      </c>
      <c r="E207" s="32" t="n">
        <v>8524</v>
      </c>
      <c r="F207" s="31" t="s">
        <v>442</v>
      </c>
      <c r="G207" s="33" t="n">
        <v>0.9148</v>
      </c>
      <c r="H207" s="34" t="n">
        <v>0.9148</v>
      </c>
      <c r="I207" s="3" t="n">
        <f aca="false">G207*D207/$M$5*100</f>
        <v>0.460934570383469</v>
      </c>
      <c r="J207" s="3" t="n">
        <f aca="false">H207*D207/$M$5*100</f>
        <v>0.460934570383469</v>
      </c>
    </row>
    <row collapsed="false" customFormat="false" customHeight="false" hidden="false" ht="13.3" outlineLevel="0" r="208">
      <c r="A208" s="31" t="s">
        <v>481</v>
      </c>
      <c r="B208" s="31" t="s">
        <v>228</v>
      </c>
      <c r="C208" s="32" t="n">
        <v>48</v>
      </c>
      <c r="D208" s="32" t="n">
        <v>288</v>
      </c>
      <c r="E208" s="32" t="n">
        <v>2822</v>
      </c>
      <c r="F208" s="31" t="s">
        <v>229</v>
      </c>
      <c r="G208" s="33" t="n">
        <v>0.9146</v>
      </c>
      <c r="H208" s="34" t="n">
        <v>0.9146</v>
      </c>
      <c r="I208" s="3" t="n">
        <f aca="false">G208*D208/$M$5*100</f>
        <v>0.10634626099174</v>
      </c>
      <c r="J208" s="3" t="n">
        <f aca="false">H208*D208/$M$5*100</f>
        <v>0.10634626099174</v>
      </c>
    </row>
    <row collapsed="false" customFormat="false" customHeight="false" hidden="false" ht="13.3" outlineLevel="0" r="209">
      <c r="A209" s="31" t="s">
        <v>223</v>
      </c>
      <c r="B209" s="31" t="s">
        <v>46</v>
      </c>
      <c r="C209" s="32" t="n">
        <v>56</v>
      </c>
      <c r="D209" s="32" t="n">
        <v>224</v>
      </c>
      <c r="E209" s="32" t="n">
        <v>1630</v>
      </c>
      <c r="F209" s="31" t="s">
        <v>515</v>
      </c>
      <c r="G209" s="33" t="n">
        <v>0.9918</v>
      </c>
      <c r="H209" s="34" t="n">
        <v>0.9115</v>
      </c>
      <c r="I209" s="3" t="n">
        <f aca="false">G209*D209/$M$5*100</f>
        <v>0.0896955015624622</v>
      </c>
      <c r="J209" s="3" t="n">
        <f aca="false">H209*D209/$M$5*100</f>
        <v>0.0824334035835695</v>
      </c>
    </row>
    <row collapsed="false" customFormat="false" customHeight="false" hidden="false" ht="13.3" outlineLevel="0" r="210">
      <c r="A210" s="31" t="s">
        <v>512</v>
      </c>
      <c r="B210" s="31" t="s">
        <v>84</v>
      </c>
      <c r="C210" s="32" t="n">
        <v>128</v>
      </c>
      <c r="D210" s="32" t="n">
        <v>256</v>
      </c>
      <c r="E210" s="32" t="n">
        <v>1741</v>
      </c>
      <c r="F210" s="31" t="s">
        <v>445</v>
      </c>
      <c r="G210" s="33" t="n">
        <v>0.9111</v>
      </c>
      <c r="H210" s="34" t="n">
        <v>0.9111</v>
      </c>
      <c r="I210" s="3" t="n">
        <f aca="false">G210*D210/$M$5*100</f>
        <v>0.0941682614277755</v>
      </c>
      <c r="J210" s="3" t="n">
        <f aca="false">H210*D210/$M$5*100</f>
        <v>0.0941682614277755</v>
      </c>
    </row>
    <row collapsed="false" customFormat="false" customHeight="false" hidden="false" ht="13.3" outlineLevel="0" r="211">
      <c r="A211" s="31" t="s">
        <v>353</v>
      </c>
      <c r="B211" s="31" t="s">
        <v>74</v>
      </c>
      <c r="C211" s="32" t="n">
        <v>-1</v>
      </c>
      <c r="D211" s="32" t="n">
        <v>-1</v>
      </c>
      <c r="E211" s="32" t="n">
        <v>-1</v>
      </c>
      <c r="F211" s="31" t="s">
        <v>75</v>
      </c>
      <c r="G211" s="33" t="n">
        <v>0.944</v>
      </c>
      <c r="H211" s="34" t="n">
        <v>0.9109</v>
      </c>
      <c r="I211" s="3" t="n">
        <f aca="false">G211*D211/$M$5*100</f>
        <v>-0.000381127718159282</v>
      </c>
      <c r="J211" s="3" t="n">
        <f aca="false">H211*D211/$M$5*100</f>
        <v>-0.000367764023804333</v>
      </c>
    </row>
    <row collapsed="false" customFormat="false" customHeight="false" hidden="false" ht="13.3" outlineLevel="0" r="212">
      <c r="A212" s="31" t="s">
        <v>179</v>
      </c>
      <c r="B212" s="31" t="s">
        <v>180</v>
      </c>
      <c r="C212" s="32" t="n">
        <v>54</v>
      </c>
      <c r="D212" s="32" t="n">
        <v>108</v>
      </c>
      <c r="E212" s="32" t="n">
        <v>10800</v>
      </c>
      <c r="F212" s="31" t="s">
        <v>475</v>
      </c>
      <c r="G212" s="33" t="n">
        <v>0.9099</v>
      </c>
      <c r="H212" s="34" t="n">
        <v>0.9099</v>
      </c>
      <c r="I212" s="3" t="n">
        <f aca="false">G212*D212/$M$5*100</f>
        <v>0.0396749109759938</v>
      </c>
      <c r="J212" s="3" t="n">
        <f aca="false">H212*D212/$M$5*100</f>
        <v>0.0396749109759938</v>
      </c>
    </row>
    <row collapsed="false" customFormat="false" customHeight="false" hidden="false" ht="13.3" outlineLevel="0" r="213">
      <c r="A213" s="31" t="s">
        <v>552</v>
      </c>
      <c r="B213" s="31" t="s">
        <v>46</v>
      </c>
      <c r="C213" s="32" t="n">
        <v>8</v>
      </c>
      <c r="D213" s="32" t="n">
        <v>32</v>
      </c>
      <c r="E213" s="32" t="n">
        <v>208</v>
      </c>
      <c r="F213" s="31" t="s">
        <v>515</v>
      </c>
      <c r="G213" s="33" t="n">
        <v>0.9144</v>
      </c>
      <c r="H213" s="34" t="n">
        <v>0.9089</v>
      </c>
      <c r="I213" s="3" t="n">
        <f aca="false">G213*D213/$M$5*100</f>
        <v>0.0118136673045711</v>
      </c>
      <c r="J213" s="3" t="n">
        <f aca="false">H213*D213/$M$5*100</f>
        <v>0.0117426095944058</v>
      </c>
    </row>
    <row collapsed="false" customFormat="false" customHeight="false" hidden="false" ht="13.3" outlineLevel="0" r="214">
      <c r="A214" s="31" t="s">
        <v>253</v>
      </c>
      <c r="B214" s="31" t="s">
        <v>147</v>
      </c>
      <c r="C214" s="32" t="n">
        <v>14</v>
      </c>
      <c r="D214" s="32" t="n">
        <v>84</v>
      </c>
      <c r="E214" s="32" t="n">
        <v>840</v>
      </c>
      <c r="F214" s="31" t="s">
        <v>451</v>
      </c>
      <c r="G214" s="33" t="n">
        <v>0.9076</v>
      </c>
      <c r="H214" s="34" t="n">
        <v>0.9076</v>
      </c>
      <c r="I214" s="3" t="n">
        <f aca="false">G214*D214/$M$5*100</f>
        <v>0.0307802621060536</v>
      </c>
      <c r="J214" s="3" t="n">
        <f aca="false">H214*D214/$M$5*100</f>
        <v>0.0307802621060536</v>
      </c>
    </row>
    <row collapsed="false" customFormat="false" customHeight="false" hidden="false" ht="13.3" outlineLevel="0" r="215">
      <c r="A215" s="31" t="s">
        <v>206</v>
      </c>
      <c r="B215" s="31" t="s">
        <v>527</v>
      </c>
      <c r="C215" s="32" t="n">
        <v>324</v>
      </c>
      <c r="D215" s="32" t="n">
        <v>648</v>
      </c>
      <c r="E215" s="32" t="n">
        <v>6083</v>
      </c>
      <c r="F215" s="31" t="s">
        <v>122</v>
      </c>
      <c r="G215" s="33" t="n">
        <v>0.9064</v>
      </c>
      <c r="H215" s="34" t="n">
        <v>0.9064</v>
      </c>
      <c r="I215" s="3" t="n">
        <f aca="false">G215*D215/$M$5*100</f>
        <v>0.237133790363606</v>
      </c>
      <c r="J215" s="3" t="n">
        <f aca="false">H215*D215/$M$5*100</f>
        <v>0.237133790363606</v>
      </c>
    </row>
    <row collapsed="false" customFormat="false" customHeight="false" hidden="false" ht="13.3" outlineLevel="0" r="216">
      <c r="A216" s="31" t="s">
        <v>268</v>
      </c>
      <c r="B216" s="31" t="s">
        <v>527</v>
      </c>
      <c r="C216" s="32" t="n">
        <v>803</v>
      </c>
      <c r="D216" s="32" t="n">
        <v>1606</v>
      </c>
      <c r="E216" s="32" t="n">
        <v>16110</v>
      </c>
      <c r="F216" s="31" t="s">
        <v>122</v>
      </c>
      <c r="G216" s="33" t="n">
        <v>0.9046</v>
      </c>
      <c r="H216" s="34" t="n">
        <v>0.9046</v>
      </c>
      <c r="I216" s="3" t="n">
        <f aca="false">G216*D216/$M$5*100</f>
        <v>0.586544092116631</v>
      </c>
      <c r="J216" s="3" t="n">
        <f aca="false">H216*D216/$M$5*100</f>
        <v>0.586544092116631</v>
      </c>
    </row>
    <row collapsed="false" customFormat="false" customHeight="false" hidden="false" ht="13.3" outlineLevel="0" r="217">
      <c r="A217" s="31" t="s">
        <v>386</v>
      </c>
      <c r="B217" s="31" t="s">
        <v>527</v>
      </c>
      <c r="C217" s="32" t="n">
        <v>128</v>
      </c>
      <c r="D217" s="32" t="n">
        <v>272</v>
      </c>
      <c r="E217" s="32" t="n">
        <v>3646</v>
      </c>
      <c r="F217" s="31" t="s">
        <v>122</v>
      </c>
      <c r="G217" s="33" t="n">
        <v>0.9039</v>
      </c>
      <c r="H217" s="34" t="n">
        <v>0.9039</v>
      </c>
      <c r="I217" s="3" t="n">
        <f aca="false">G217*D217/$M$5*100</f>
        <v>0.0992630992466268</v>
      </c>
      <c r="J217" s="3" t="n">
        <f aca="false">H217*D217/$M$5*100</f>
        <v>0.0992630992466268</v>
      </c>
    </row>
    <row collapsed="false" customFormat="false" customHeight="false" hidden="false" ht="13.3" outlineLevel="0" r="218">
      <c r="A218" s="31" t="s">
        <v>387</v>
      </c>
      <c r="B218" s="31" t="s">
        <v>147</v>
      </c>
      <c r="C218" s="32" t="n">
        <v>28</v>
      </c>
      <c r="D218" s="32" t="n">
        <v>40</v>
      </c>
      <c r="E218" s="32" t="n">
        <v>400</v>
      </c>
      <c r="F218" s="31" t="s">
        <v>451</v>
      </c>
      <c r="G218" s="33" t="n">
        <v>0.9034</v>
      </c>
      <c r="H218" s="34" t="n">
        <v>0.9034</v>
      </c>
      <c r="I218" s="3" t="n">
        <f aca="false">G218*D218/$M$5*100</f>
        <v>0.0145894398553007</v>
      </c>
      <c r="J218" s="3" t="n">
        <f aca="false">H218*D218/$M$5*100</f>
        <v>0.0145894398553007</v>
      </c>
    </row>
    <row collapsed="false" customFormat="false" customHeight="false" hidden="false" ht="13.3" outlineLevel="0" r="219">
      <c r="A219" s="31" t="s">
        <v>239</v>
      </c>
      <c r="B219" s="31" t="s">
        <v>240</v>
      </c>
      <c r="C219" s="32" t="n">
        <v>32</v>
      </c>
      <c r="D219" s="32" t="n">
        <v>64</v>
      </c>
      <c r="E219" s="32" t="n">
        <v>0</v>
      </c>
      <c r="F219" s="31" t="s">
        <v>535</v>
      </c>
      <c r="G219" s="33" t="n">
        <v>0.9028</v>
      </c>
      <c r="H219" s="34" t="n">
        <v>0.9028</v>
      </c>
      <c r="I219" s="3" t="n">
        <f aca="false">G219*D219/$M$5*100</f>
        <v>0.0233276002680814</v>
      </c>
      <c r="J219" s="3" t="n">
        <f aca="false">H219*D219/$M$5*100</f>
        <v>0.0233276002680814</v>
      </c>
    </row>
    <row collapsed="false" customFormat="false" customHeight="false" hidden="false" ht="13.3" outlineLevel="0" r="220">
      <c r="A220" s="31" t="s">
        <v>461</v>
      </c>
      <c r="B220" s="31" t="s">
        <v>527</v>
      </c>
      <c r="C220" s="32" t="n">
        <v>4</v>
      </c>
      <c r="D220" s="32" t="n">
        <v>16</v>
      </c>
      <c r="E220" s="32" t="n">
        <v>-1</v>
      </c>
      <c r="F220" s="31" t="s">
        <v>122</v>
      </c>
      <c r="G220" s="33" t="n">
        <v>0.902</v>
      </c>
      <c r="H220" s="34" t="n">
        <v>0.902</v>
      </c>
      <c r="I220" s="45" t="n">
        <f aca="false">G220*D220/$M$5*100</f>
        <v>0.00582673223355377</v>
      </c>
      <c r="J220" s="45" t="n">
        <f aca="false">H220*D220/$M$5*100</f>
        <v>0.00582673223355377</v>
      </c>
    </row>
    <row collapsed="false" customFormat="false" customHeight="false" hidden="false" ht="13.3" outlineLevel="0" r="221">
      <c r="A221" s="31" t="s">
        <v>97</v>
      </c>
      <c r="B221" s="31" t="s">
        <v>40</v>
      </c>
      <c r="C221" s="32" t="n">
        <v>636</v>
      </c>
      <c r="D221" s="32" t="n">
        <v>2858</v>
      </c>
      <c r="E221" s="32" t="n">
        <v>30849</v>
      </c>
      <c r="F221" s="31" t="s">
        <v>41</v>
      </c>
      <c r="G221" s="33" t="n">
        <v>0.9919</v>
      </c>
      <c r="H221" s="34" t="n">
        <v>0.9011</v>
      </c>
      <c r="I221" s="3" t="n">
        <f aca="false">G221*D221/$M$5*100</f>
        <v>1.14453388564554</v>
      </c>
      <c r="J221" s="3" t="n">
        <f aca="false">H221*D221/$M$5*100</f>
        <v>1.03976155293396</v>
      </c>
    </row>
    <row collapsed="false" customFormat="false" customHeight="false" hidden="false" ht="13.3" outlineLevel="0" r="222">
      <c r="A222" s="31" t="s">
        <v>323</v>
      </c>
      <c r="B222" s="31" t="s">
        <v>538</v>
      </c>
      <c r="C222" s="32" t="n">
        <v>102</v>
      </c>
      <c r="D222" s="32" t="n">
        <v>404</v>
      </c>
      <c r="E222" s="32" t="n">
        <v>4202</v>
      </c>
      <c r="F222" s="31" t="s">
        <v>49</v>
      </c>
      <c r="G222" s="33" t="n">
        <v>0.901</v>
      </c>
      <c r="H222" s="34" t="n">
        <v>0.901</v>
      </c>
      <c r="I222" s="3" t="n">
        <f aca="false">G222*D222/$M$5*100</f>
        <v>0.146961879153444</v>
      </c>
      <c r="J222" s="3" t="n">
        <f aca="false">H222*D222/$M$5*100</f>
        <v>0.146961879153444</v>
      </c>
    </row>
    <row collapsed="false" customFormat="false" customHeight="false" hidden="false" ht="13.3" outlineLevel="0" r="223">
      <c r="A223" s="31" t="s">
        <v>53</v>
      </c>
      <c r="B223" s="31" t="s">
        <v>51</v>
      </c>
      <c r="C223" s="32" t="n">
        <v>16</v>
      </c>
      <c r="D223" s="32" t="n">
        <v>16</v>
      </c>
      <c r="E223" s="32" t="n">
        <v>83</v>
      </c>
      <c r="F223" s="31" t="s">
        <v>440</v>
      </c>
      <c r="G223" s="33" t="n">
        <v>0.9726</v>
      </c>
      <c r="H223" s="34" t="n">
        <v>0.8994</v>
      </c>
      <c r="I223" s="3" t="n">
        <f aca="false">G223*D223/$M$5*100</f>
        <v>0.00628279353697827</v>
      </c>
      <c r="J223" s="3" t="n">
        <f aca="false">H223*D223/$M$5*100</f>
        <v>0.00580993677478743</v>
      </c>
    </row>
    <row collapsed="false" customFormat="false" customHeight="false" hidden="false" ht="13.3" outlineLevel="0" r="224">
      <c r="A224" s="31" t="s">
        <v>472</v>
      </c>
      <c r="B224" s="31" t="s">
        <v>43</v>
      </c>
      <c r="C224" s="32" t="n">
        <v>58</v>
      </c>
      <c r="D224" s="32" t="n">
        <v>116</v>
      </c>
      <c r="E224" s="32" t="n">
        <v>428</v>
      </c>
      <c r="F224" s="31" t="s">
        <v>442</v>
      </c>
      <c r="G224" s="33" t="n">
        <v>0.8975</v>
      </c>
      <c r="H224" s="34" t="n">
        <v>0.8975</v>
      </c>
      <c r="I224" s="3" t="n">
        <f aca="false">G224*D224/$M$5*100</f>
        <v>0.0420330579847064</v>
      </c>
      <c r="J224" s="3" t="n">
        <f aca="false">H224*D224/$M$5*100</f>
        <v>0.0420330579847064</v>
      </c>
    </row>
    <row collapsed="false" customFormat="false" customHeight="false" hidden="false" ht="13.3" outlineLevel="0" r="225">
      <c r="A225" s="31" t="s">
        <v>226</v>
      </c>
      <c r="B225" s="31" t="s">
        <v>46</v>
      </c>
      <c r="C225" s="32" t="n">
        <v>254</v>
      </c>
      <c r="D225" s="32" t="n">
        <v>1542</v>
      </c>
      <c r="E225" s="32" t="n">
        <v>12611</v>
      </c>
      <c r="F225" s="31" t="s">
        <v>515</v>
      </c>
      <c r="G225" s="33" t="n">
        <v>0.9023</v>
      </c>
      <c r="H225" s="34" t="n">
        <v>0.895</v>
      </c>
      <c r="I225" s="3" t="n">
        <f aca="false">G225*D225/$M$5*100</f>
        <v>0.561738087740123</v>
      </c>
      <c r="J225" s="3" t="n">
        <f aca="false">H225*D225/$M$5*100</f>
        <v>0.557193381943267</v>
      </c>
    </row>
    <row collapsed="false" customFormat="false" customHeight="false" hidden="false" ht="13.3" outlineLevel="0" r="226">
      <c r="A226" s="31" t="s">
        <v>331</v>
      </c>
      <c r="B226" s="31" t="s">
        <v>59</v>
      </c>
      <c r="C226" s="32" t="n">
        <v>48</v>
      </c>
      <c r="D226" s="32" t="n">
        <v>192</v>
      </c>
      <c r="E226" s="32" t="n">
        <v>1327</v>
      </c>
      <c r="F226" s="31" t="s">
        <v>542</v>
      </c>
      <c r="G226" s="33" t="n">
        <v>0.8935</v>
      </c>
      <c r="H226" s="34" t="n">
        <v>0.8935</v>
      </c>
      <c r="I226" s="3" t="n">
        <f aca="false">G226*D226/$M$5*100</f>
        <v>0.0692618880356581</v>
      </c>
      <c r="J226" s="3" t="n">
        <f aca="false">H226*D226/$M$5*100</f>
        <v>0.0692618880356581</v>
      </c>
    </row>
    <row collapsed="false" customFormat="false" customHeight="false" hidden="false" ht="13.3" outlineLevel="0" r="227">
      <c r="A227" s="31" t="s">
        <v>285</v>
      </c>
      <c r="B227" s="31" t="s">
        <v>200</v>
      </c>
      <c r="C227" s="32" t="n">
        <v>14</v>
      </c>
      <c r="D227" s="32" t="n">
        <v>56</v>
      </c>
      <c r="E227" s="32" t="n">
        <v>538</v>
      </c>
      <c r="F227" s="31" t="s">
        <v>201</v>
      </c>
      <c r="G227" s="33" t="n">
        <v>0.8923</v>
      </c>
      <c r="H227" s="34" t="n">
        <v>0.8923</v>
      </c>
      <c r="I227" s="3" t="n">
        <f aca="false">G227*D227/$M$5*100</f>
        <v>0.0201742528847008</v>
      </c>
      <c r="J227" s="3" t="n">
        <f aca="false">H227*D227/$M$5*100</f>
        <v>0.0201742528847008</v>
      </c>
    </row>
    <row collapsed="false" customFormat="false" customHeight="false" hidden="false" ht="13.3" outlineLevel="0" r="228">
      <c r="A228" s="31" t="s">
        <v>509</v>
      </c>
      <c r="B228" s="31" t="s">
        <v>510</v>
      </c>
      <c r="C228" s="32" t="n">
        <v>102</v>
      </c>
      <c r="D228" s="32" t="n">
        <v>320</v>
      </c>
      <c r="E228" s="32" t="n">
        <v>2624</v>
      </c>
      <c r="F228" s="31" t="s">
        <v>122</v>
      </c>
      <c r="G228" s="33" t="n">
        <v>0.8918</v>
      </c>
      <c r="H228" s="34" t="n">
        <v>0.8918</v>
      </c>
      <c r="I228" s="45" t="n">
        <f aca="false">G228*D228/$M$5*100</f>
        <v>0.115216847137101</v>
      </c>
      <c r="J228" s="45" t="n">
        <f aca="false">H228*D228/$M$5*100</f>
        <v>0.115216847137101</v>
      </c>
    </row>
    <row collapsed="false" customFormat="false" customHeight="false" hidden="false" ht="13.3" outlineLevel="0" r="229">
      <c r="A229" s="31" t="s">
        <v>112</v>
      </c>
      <c r="B229" s="31" t="s">
        <v>46</v>
      </c>
      <c r="C229" s="32" t="n">
        <v>-1</v>
      </c>
      <c r="D229" s="32" t="n">
        <v>-1</v>
      </c>
      <c r="E229" s="32" t="n">
        <v>-1</v>
      </c>
      <c r="F229" s="31" t="s">
        <v>515</v>
      </c>
      <c r="G229" s="33" t="n">
        <v>0.8914</v>
      </c>
      <c r="H229" s="34" t="n">
        <v>0.8914</v>
      </c>
      <c r="I229" s="3" t="n">
        <f aca="false">G229*D229/$M$5*100</f>
        <v>-0.00035989115250761</v>
      </c>
      <c r="J229" s="3" t="n">
        <f aca="false">H229*D229/$M$5*100</f>
        <v>-0.00035989115250761</v>
      </c>
    </row>
    <row collapsed="false" customFormat="false" customHeight="false" hidden="false" ht="13.3" outlineLevel="0" r="230">
      <c r="A230" s="31" t="s">
        <v>195</v>
      </c>
      <c r="B230" s="31" t="s">
        <v>40</v>
      </c>
      <c r="C230" s="32" t="n">
        <v>1270</v>
      </c>
      <c r="D230" s="32" t="n">
        <v>5952</v>
      </c>
      <c r="E230" s="32" t="n">
        <v>56544</v>
      </c>
      <c r="F230" s="31" t="s">
        <v>41</v>
      </c>
      <c r="G230" s="33" t="n">
        <v>0.8898</v>
      </c>
      <c r="H230" s="34" t="n">
        <v>0.8898</v>
      </c>
      <c r="I230" s="3" t="n">
        <f aca="false">G230*D230/$M$5*100</f>
        <v>2.13822727162617</v>
      </c>
      <c r="J230" s="3" t="n">
        <f aca="false">H230*D230/$M$5*100</f>
        <v>2.13822727162617</v>
      </c>
    </row>
    <row collapsed="false" customFormat="false" customHeight="false" hidden="false" ht="13.3" outlineLevel="0" r="231">
      <c r="A231" s="31" t="s">
        <v>244</v>
      </c>
      <c r="B231" s="31" t="s">
        <v>130</v>
      </c>
      <c r="C231" s="32" t="n">
        <v>114</v>
      </c>
      <c r="D231" s="32" t="n">
        <v>456</v>
      </c>
      <c r="E231" s="32" t="n">
        <v>5510</v>
      </c>
      <c r="F231" s="31" t="s">
        <v>131</v>
      </c>
      <c r="G231" s="33" t="n">
        <v>0.8865</v>
      </c>
      <c r="H231" s="34" t="n">
        <v>0.8865</v>
      </c>
      <c r="I231" s="3" t="n">
        <f aca="false">G231*D231/$M$5*100</f>
        <v>0.163208255613963</v>
      </c>
      <c r="J231" s="3" t="n">
        <f aca="false">H231*D231/$M$5*100</f>
        <v>0.163208255613963</v>
      </c>
    </row>
    <row collapsed="false" customFormat="false" customHeight="false" hidden="false" ht="13.3" outlineLevel="0" r="232">
      <c r="A232" s="31" t="s">
        <v>418</v>
      </c>
      <c r="B232" s="31" t="s">
        <v>46</v>
      </c>
      <c r="C232" s="32" t="n">
        <v>30</v>
      </c>
      <c r="D232" s="32" t="n">
        <v>96</v>
      </c>
      <c r="E232" s="32" t="n">
        <v>873</v>
      </c>
      <c r="F232" s="31" t="s">
        <v>515</v>
      </c>
      <c r="G232" s="33" t="n">
        <v>0.9749</v>
      </c>
      <c r="H232" s="34" t="n">
        <v>0.8858</v>
      </c>
      <c r="I232" s="45" t="n">
        <f aca="false">G232*D232/$M$5*100</f>
        <v>0.0377859063491679</v>
      </c>
      <c r="J232" s="45" t="n">
        <f aca="false">H232*D232/$M$5*100</f>
        <v>0.0343325016351348</v>
      </c>
    </row>
    <row collapsed="false" customFormat="false" customHeight="false" hidden="false" ht="13.3" outlineLevel="0" r="233">
      <c r="A233" s="31" t="s">
        <v>108</v>
      </c>
      <c r="B233" s="31" t="s">
        <v>62</v>
      </c>
      <c r="C233" s="32" t="n">
        <v>10</v>
      </c>
      <c r="D233" s="32" t="n">
        <v>40</v>
      </c>
      <c r="E233" s="32" t="n">
        <v>539</v>
      </c>
      <c r="F233" s="31" t="s">
        <v>439</v>
      </c>
      <c r="G233" s="33" t="n">
        <v>0.8821</v>
      </c>
      <c r="H233" s="34" t="n">
        <v>0.8821</v>
      </c>
      <c r="I233" s="3" t="n">
        <f aca="false">G233*D233/$M$5*100</f>
        <v>0.0142454559401823</v>
      </c>
      <c r="J233" s="3" t="n">
        <f aca="false">H233*D233/$M$5*100</f>
        <v>0.0142454559401823</v>
      </c>
    </row>
    <row collapsed="false" customFormat="false" customHeight="false" hidden="false" ht="13.3" outlineLevel="0" r="234">
      <c r="A234" s="31" t="s">
        <v>425</v>
      </c>
      <c r="B234" s="31" t="s">
        <v>272</v>
      </c>
      <c r="C234" s="32" t="n">
        <v>104</v>
      </c>
      <c r="D234" s="32" t="n">
        <v>104</v>
      </c>
      <c r="E234" s="32" t="n">
        <v>586560</v>
      </c>
      <c r="F234" s="31" t="s">
        <v>273</v>
      </c>
      <c r="G234" s="33" t="n">
        <v>0.8816</v>
      </c>
      <c r="H234" s="34" t="n">
        <v>0.8816</v>
      </c>
      <c r="I234" s="3" t="n">
        <f aca="false">G234*D234/$M$5*100</f>
        <v>0.0370171911210161</v>
      </c>
      <c r="J234" s="3" t="n">
        <f aca="false">H234*D234/$M$5*100</f>
        <v>0.0370171911210161</v>
      </c>
    </row>
    <row collapsed="false" customFormat="false" customHeight="false" hidden="false" ht="13.3" outlineLevel="0" r="235">
      <c r="A235" s="31" t="s">
        <v>121</v>
      </c>
      <c r="B235" s="31" t="s">
        <v>527</v>
      </c>
      <c r="C235" s="32" t="n">
        <v>42</v>
      </c>
      <c r="D235" s="32" t="n">
        <v>84</v>
      </c>
      <c r="E235" s="32" t="n">
        <v>672</v>
      </c>
      <c r="F235" s="31" t="s">
        <v>122</v>
      </c>
      <c r="G235" s="33" t="n">
        <v>0.8782</v>
      </c>
      <c r="H235" s="34" t="n">
        <v>0.8782</v>
      </c>
      <c r="I235" s="3" t="n">
        <f aca="false">G235*D235/$M$5*100</f>
        <v>0.029783193236598</v>
      </c>
      <c r="J235" s="3" t="n">
        <f aca="false">H235*D235/$M$5*100</f>
        <v>0.029783193236598</v>
      </c>
    </row>
    <row collapsed="false" customFormat="false" customHeight="false" hidden="false" ht="13.3" outlineLevel="0" r="236">
      <c r="A236" s="31" t="s">
        <v>86</v>
      </c>
      <c r="B236" s="31" t="s">
        <v>46</v>
      </c>
      <c r="C236" s="32" t="n">
        <v>80</v>
      </c>
      <c r="D236" s="32" t="n">
        <v>392</v>
      </c>
      <c r="E236" s="32" t="n">
        <v>3630</v>
      </c>
      <c r="F236" s="31" t="s">
        <v>515</v>
      </c>
      <c r="G236" s="33" t="n">
        <v>0.878</v>
      </c>
      <c r="H236" s="34" t="n">
        <v>0.878</v>
      </c>
      <c r="I236" s="3" t="n">
        <f aca="false">G236*D236/$M$5*100</f>
        <v>0.138956582124141</v>
      </c>
      <c r="J236" s="3" t="n">
        <f aca="false">H236*D236/$M$5*100</f>
        <v>0.138956582124141</v>
      </c>
    </row>
    <row collapsed="false" customFormat="false" customHeight="false" hidden="false" ht="13.3" outlineLevel="0" r="237">
      <c r="A237" s="31" t="s">
        <v>410</v>
      </c>
      <c r="B237" s="31" t="s">
        <v>46</v>
      </c>
      <c r="C237" s="32" t="n">
        <v>62</v>
      </c>
      <c r="D237" s="32" t="n">
        <v>124</v>
      </c>
      <c r="E237" s="32" t="n">
        <v>982</v>
      </c>
      <c r="F237" s="31" t="s">
        <v>515</v>
      </c>
      <c r="G237" s="33" t="n">
        <v>0.8776</v>
      </c>
      <c r="H237" s="34" t="n">
        <v>0.8776</v>
      </c>
      <c r="I237" s="3" t="n">
        <f aca="false">G237*D237/$M$5*100</f>
        <v>0.0439356281743821</v>
      </c>
      <c r="J237" s="3" t="n">
        <f aca="false">H237*D237/$M$5*100</f>
        <v>0.0439356281743821</v>
      </c>
    </row>
    <row collapsed="false" customFormat="false" customHeight="false" hidden="false" ht="13.3" outlineLevel="0" r="238">
      <c r="A238" s="31" t="s">
        <v>364</v>
      </c>
      <c r="B238" s="31" t="s">
        <v>130</v>
      </c>
      <c r="C238" s="32" t="n">
        <v>88</v>
      </c>
      <c r="D238" s="32" t="n">
        <v>352</v>
      </c>
      <c r="E238" s="32" t="n">
        <v>2851</v>
      </c>
      <c r="F238" s="31" t="s">
        <v>131</v>
      </c>
      <c r="G238" s="33" t="n">
        <v>0.9336</v>
      </c>
      <c r="H238" s="34" t="n">
        <v>0.8768</v>
      </c>
      <c r="I238" s="3" t="n">
        <f aca="false">G238*D238/$M$5*100</f>
        <v>0.132678956420629</v>
      </c>
      <c r="J238" s="3" t="n">
        <f aca="false">H238*D238/$M$5*100</f>
        <v>0.124606800545852</v>
      </c>
    </row>
    <row collapsed="false" customFormat="false" customHeight="false" hidden="false" ht="13.3" outlineLevel="0" r="239">
      <c r="A239" s="31" t="s">
        <v>477</v>
      </c>
      <c r="B239" s="31" t="s">
        <v>200</v>
      </c>
      <c r="C239" s="32" t="n">
        <v>12</v>
      </c>
      <c r="D239" s="32" t="n">
        <v>48</v>
      </c>
      <c r="E239" s="32" t="n">
        <v>346</v>
      </c>
      <c r="F239" s="31" t="s">
        <v>201</v>
      </c>
      <c r="G239" s="33" t="n">
        <v>0.9128</v>
      </c>
      <c r="H239" s="34" t="n">
        <v>0.8759</v>
      </c>
      <c r="I239" s="3" t="n">
        <f aca="false">G239*D239/$M$5*100</f>
        <v>0.0176894939560573</v>
      </c>
      <c r="J239" s="3" t="n">
        <f aca="false">H239*D239/$M$5*100</f>
        <v>0.0169743950001211</v>
      </c>
    </row>
    <row collapsed="false" customFormat="false" customHeight="false" hidden="false" ht="13.3" outlineLevel="0" r="240">
      <c r="A240" s="31" t="s">
        <v>328</v>
      </c>
      <c r="B240" s="31" t="s">
        <v>527</v>
      </c>
      <c r="C240" s="32" t="n">
        <v>154</v>
      </c>
      <c r="D240" s="32" t="n">
        <v>308</v>
      </c>
      <c r="E240" s="32" t="n">
        <v>3388</v>
      </c>
      <c r="F240" s="31" t="s">
        <v>122</v>
      </c>
      <c r="G240" s="33" t="n">
        <v>0.8755</v>
      </c>
      <c r="H240" s="34" t="n">
        <v>0.8755</v>
      </c>
      <c r="I240" s="3" t="n">
        <f aca="false">G240*D240/$M$5*100</f>
        <v>0.108869294186995</v>
      </c>
      <c r="J240" s="3" t="n">
        <f aca="false">H240*D240/$M$5*100</f>
        <v>0.108869294186995</v>
      </c>
    </row>
    <row collapsed="false" customFormat="false" customHeight="false" hidden="false" ht="13.3" outlineLevel="0" r="241">
      <c r="A241" s="31" t="s">
        <v>232</v>
      </c>
      <c r="B241" s="31" t="s">
        <v>233</v>
      </c>
      <c r="C241" s="32" t="n">
        <v>62</v>
      </c>
      <c r="D241" s="32" t="n">
        <v>244</v>
      </c>
      <c r="E241" s="32" t="n">
        <v>1559</v>
      </c>
      <c r="F241" s="31" t="s">
        <v>234</v>
      </c>
      <c r="G241" s="33" t="n">
        <v>0.8897</v>
      </c>
      <c r="H241" s="34" t="n">
        <v>0.8752</v>
      </c>
      <c r="I241" s="3" t="n">
        <f aca="false">G241*D241/$M$5*100</f>
        <v>0.087645971108581</v>
      </c>
      <c r="J241" s="3" t="n">
        <f aca="false">H241*D241/$M$5*100</f>
        <v>0.0862175496394629</v>
      </c>
    </row>
    <row collapsed="false" customFormat="false" customHeight="false" hidden="false" ht="13.3" outlineLevel="0" r="242">
      <c r="A242" s="31" t="s">
        <v>458</v>
      </c>
      <c r="B242" s="31" t="s">
        <v>43</v>
      </c>
      <c r="C242" s="32" t="n">
        <v>128</v>
      </c>
      <c r="D242" s="32" t="n">
        <v>512</v>
      </c>
      <c r="E242" s="32" t="n">
        <v>4557</v>
      </c>
      <c r="F242" s="31" t="s">
        <v>442</v>
      </c>
      <c r="G242" s="33" t="n">
        <v>0.874</v>
      </c>
      <c r="H242" s="34" t="n">
        <v>0.874</v>
      </c>
      <c r="I242" s="3" t="n">
        <f aca="false">G242*D242/$M$5*100</f>
        <v>0.180667457991166</v>
      </c>
      <c r="J242" s="3" t="n">
        <f aca="false">H242*D242/$M$5*100</f>
        <v>0.180667457991166</v>
      </c>
    </row>
    <row collapsed="false" customFormat="false" customHeight="false" hidden="false" ht="13.3" outlineLevel="0" r="243">
      <c r="A243" s="31" t="s">
        <v>287</v>
      </c>
      <c r="B243" s="31" t="s">
        <v>43</v>
      </c>
      <c r="C243" s="32" t="n">
        <v>90</v>
      </c>
      <c r="D243" s="32" t="n">
        <v>361</v>
      </c>
      <c r="E243" s="32" t="n">
        <v>2648</v>
      </c>
      <c r="F243" s="31" t="s">
        <v>442</v>
      </c>
      <c r="G243" s="33" t="n">
        <v>0.9777</v>
      </c>
      <c r="H243" s="34" t="n">
        <v>0.8732</v>
      </c>
      <c r="I243" s="3" t="n">
        <f aca="false">G243*D243/$M$5*100</f>
        <v>0.14249884934958</v>
      </c>
      <c r="J243" s="3" t="n">
        <f aca="false">H243*D243/$M$5*100</f>
        <v>0.127268073286338</v>
      </c>
    </row>
    <row collapsed="false" customFormat="false" customHeight="false" hidden="false" ht="13.3" outlineLevel="0" r="244">
      <c r="A244" s="31" t="s">
        <v>92</v>
      </c>
      <c r="B244" s="31" t="s">
        <v>51</v>
      </c>
      <c r="C244" s="32" t="n">
        <v>8</v>
      </c>
      <c r="D244" s="32" t="n">
        <v>16</v>
      </c>
      <c r="E244" s="32" t="n">
        <v>98</v>
      </c>
      <c r="F244" s="31" t="s">
        <v>440</v>
      </c>
      <c r="G244" s="33" t="n">
        <v>0.9114</v>
      </c>
      <c r="H244" s="34" t="n">
        <v>0.8709</v>
      </c>
      <c r="I244" s="3" t="n">
        <f aca="false">G244*D244/$M$5*100</f>
        <v>0.00588745427678593</v>
      </c>
      <c r="J244" s="3" t="n">
        <f aca="false">H244*D244/$M$5*100</f>
        <v>0.005625832707541</v>
      </c>
    </row>
    <row collapsed="false" customFormat="false" customHeight="false" hidden="false" ht="13.3" outlineLevel="0" r="245">
      <c r="A245" s="31" t="s">
        <v>486</v>
      </c>
      <c r="B245" s="31" t="s">
        <v>62</v>
      </c>
      <c r="C245" s="32" t="n">
        <v>-1</v>
      </c>
      <c r="D245" s="32" t="n">
        <v>-1</v>
      </c>
      <c r="E245" s="32" t="n">
        <v>-1</v>
      </c>
      <c r="F245" s="31" t="s">
        <v>439</v>
      </c>
      <c r="G245" s="33" t="n">
        <v>0.8698</v>
      </c>
      <c r="H245" s="34" t="n">
        <v>0.8698</v>
      </c>
      <c r="I245" s="3" t="n">
        <f aca="false">G245*D245/$M$5*100</f>
        <v>-0.000351170433532779</v>
      </c>
      <c r="J245" s="3" t="n">
        <f aca="false">H245*D245/$M$5*100</f>
        <v>-0.000351170433532779</v>
      </c>
    </row>
    <row collapsed="false" customFormat="false" customHeight="false" hidden="false" ht="13.3" outlineLevel="0" r="246">
      <c r="A246" s="31" t="s">
        <v>407</v>
      </c>
      <c r="B246" s="31" t="s">
        <v>51</v>
      </c>
      <c r="C246" s="32" t="n">
        <v>8</v>
      </c>
      <c r="D246" s="32" t="n">
        <v>32</v>
      </c>
      <c r="E246" s="32" t="n">
        <v>294</v>
      </c>
      <c r="F246" s="31" t="s">
        <v>440</v>
      </c>
      <c r="G246" s="33" t="n">
        <v>0.9098</v>
      </c>
      <c r="H246" s="34" t="n">
        <v>0.8692</v>
      </c>
      <c r="I246" s="3" t="n">
        <f aca="false">G246*D246/$M$5*100</f>
        <v>0.0117542372197056</v>
      </c>
      <c r="J246" s="3" t="n">
        <f aca="false">H246*D246/$M$5*100</f>
        <v>0.0112297021228491</v>
      </c>
    </row>
    <row collapsed="false" customFormat="false" customHeight="false" hidden="false" ht="13.3" outlineLevel="0" r="247">
      <c r="A247" s="31" t="s">
        <v>382</v>
      </c>
      <c r="B247" s="31" t="s">
        <v>233</v>
      </c>
      <c r="C247" s="32" t="n">
        <v>48</v>
      </c>
      <c r="D247" s="32" t="n">
        <v>192</v>
      </c>
      <c r="E247" s="32" t="n">
        <v>2304</v>
      </c>
      <c r="F247" s="31" t="s">
        <v>209</v>
      </c>
      <c r="G247" s="33" t="n">
        <v>0.8684</v>
      </c>
      <c r="H247" s="34" t="n">
        <v>0.8684</v>
      </c>
      <c r="I247" s="3" t="n">
        <f aca="false">G247*D247/$M$5*100</f>
        <v>0.0673161987354957</v>
      </c>
      <c r="J247" s="3" t="n">
        <f aca="false">H247*D247/$M$5*100</f>
        <v>0.0673161987354957</v>
      </c>
    </row>
    <row collapsed="false" customFormat="false" customHeight="false" hidden="false" ht="13.3" outlineLevel="0" r="248">
      <c r="A248" s="31" t="s">
        <v>303</v>
      </c>
      <c r="B248" s="31" t="s">
        <v>81</v>
      </c>
      <c r="C248" s="32" t="n">
        <v>2</v>
      </c>
      <c r="D248" s="32" t="n">
        <v>8</v>
      </c>
      <c r="E248" s="32" t="n">
        <v>28</v>
      </c>
      <c r="F248" s="31" t="s">
        <v>444</v>
      </c>
      <c r="G248" s="33" t="n">
        <v>0.8667</v>
      </c>
      <c r="H248" s="34" t="n">
        <v>0.8667</v>
      </c>
      <c r="I248" s="3" t="n">
        <f aca="false">G248*D248/$M$5*100</f>
        <v>0.00279935079092076</v>
      </c>
      <c r="J248" s="3" t="n">
        <f aca="false">H248*D248/$M$5*100</f>
        <v>0.00279935079092076</v>
      </c>
    </row>
    <row collapsed="false" customFormat="false" customHeight="false" hidden="false" ht="13.3" outlineLevel="0" r="249">
      <c r="A249" s="31" t="s">
        <v>511</v>
      </c>
      <c r="B249" s="31" t="s">
        <v>184</v>
      </c>
      <c r="C249" s="32" t="n">
        <v>16</v>
      </c>
      <c r="D249" s="32" t="n">
        <v>32</v>
      </c>
      <c r="E249" s="32" t="n">
        <v>426</v>
      </c>
      <c r="F249" s="31" t="s">
        <v>185</v>
      </c>
      <c r="G249" s="33" t="n">
        <v>0.8665</v>
      </c>
      <c r="H249" s="34" t="n">
        <v>0.8665</v>
      </c>
      <c r="I249" s="3" t="n">
        <f aca="false">G249*D249/$M$5*100</f>
        <v>0.0111948192469498</v>
      </c>
      <c r="J249" s="3" t="n">
        <f aca="false">H249*D249/$M$5*100</f>
        <v>0.0111948192469498</v>
      </c>
    </row>
    <row collapsed="false" customFormat="false" customHeight="false" hidden="false" ht="13.3" outlineLevel="0" r="250">
      <c r="A250" s="31" t="s">
        <v>236</v>
      </c>
      <c r="B250" s="31" t="s">
        <v>46</v>
      </c>
      <c r="C250" s="32" t="n">
        <v>106</v>
      </c>
      <c r="D250" s="32" t="n">
        <v>356</v>
      </c>
      <c r="E250" s="32" t="n">
        <v>3072</v>
      </c>
      <c r="F250" s="31" t="s">
        <v>515</v>
      </c>
      <c r="G250" s="33" t="n">
        <v>0.8648</v>
      </c>
      <c r="H250" s="34" t="n">
        <v>0.8648</v>
      </c>
      <c r="I250" s="3" t="n">
        <f aca="false">G250*D250/$M$5*100</f>
        <v>0.124298022496225</v>
      </c>
      <c r="J250" s="3" t="n">
        <f aca="false">H250*D250/$M$5*100</f>
        <v>0.124298022496225</v>
      </c>
    </row>
    <row collapsed="false" customFormat="false" customHeight="false" hidden="false" ht="13.3" outlineLevel="0" r="251">
      <c r="A251" s="31" t="s">
        <v>79</v>
      </c>
      <c r="B251" s="31" t="s">
        <v>51</v>
      </c>
      <c r="C251" s="32" t="n">
        <v>8</v>
      </c>
      <c r="D251" s="32" t="n">
        <v>32</v>
      </c>
      <c r="E251" s="32" t="n">
        <v>294</v>
      </c>
      <c r="F251" s="31" t="s">
        <v>440</v>
      </c>
      <c r="G251" s="33" t="n">
        <v>0.9059</v>
      </c>
      <c r="H251" s="34" t="n">
        <v>0.864</v>
      </c>
      <c r="I251" s="3" t="n">
        <f aca="false">G251*D251/$M$5*100</f>
        <v>0.0117038508434066</v>
      </c>
      <c r="J251" s="3" t="n">
        <f aca="false">H251*D251/$M$5*100</f>
        <v>0.0111625202877837</v>
      </c>
    </row>
    <row collapsed="false" customFormat="false" customHeight="false" hidden="false" ht="13.3" outlineLevel="0" r="252">
      <c r="A252" s="31" t="s">
        <v>159</v>
      </c>
      <c r="B252" s="31" t="s">
        <v>51</v>
      </c>
      <c r="C252" s="32" t="n">
        <v>8</v>
      </c>
      <c r="D252" s="32" t="n">
        <v>16</v>
      </c>
      <c r="E252" s="32" t="n">
        <v>98</v>
      </c>
      <c r="F252" s="31" t="s">
        <v>440</v>
      </c>
      <c r="G252" s="33" t="n">
        <v>0.9333</v>
      </c>
      <c r="H252" s="34" t="n">
        <v>0.8631</v>
      </c>
      <c r="I252" s="3" t="n">
        <f aca="false">G252*D252/$M$5*100</f>
        <v>0.00602892371793319</v>
      </c>
      <c r="J252" s="3" t="n">
        <f aca="false">H252*D252/$M$5*100</f>
        <v>0.00557544633124198</v>
      </c>
    </row>
    <row collapsed="false" customFormat="false" customHeight="false" hidden="false" ht="13.3" outlineLevel="0" r="253">
      <c r="A253" s="31" t="s">
        <v>346</v>
      </c>
      <c r="B253" s="31" t="s">
        <v>527</v>
      </c>
      <c r="C253" s="32" t="n">
        <v>50</v>
      </c>
      <c r="D253" s="32" t="n">
        <v>400</v>
      </c>
      <c r="E253" s="32" t="n">
        <v>4008</v>
      </c>
      <c r="F253" s="31" t="s">
        <v>122</v>
      </c>
      <c r="G253" s="33" t="n">
        <v>0.8611</v>
      </c>
      <c r="H253" s="34" t="n">
        <v>0.8611</v>
      </c>
      <c r="I253" s="3" t="n">
        <f aca="false">G253*D253/$M$5*100</f>
        <v>0.139063168689389</v>
      </c>
      <c r="J253" s="3" t="n">
        <f aca="false">H253*D253/$M$5*100</f>
        <v>0.139063168689389</v>
      </c>
    </row>
    <row collapsed="false" customFormat="false" customHeight="false" hidden="false" ht="13.3" outlineLevel="0" r="254">
      <c r="A254" s="31" t="s">
        <v>55</v>
      </c>
      <c r="B254" s="31" t="s">
        <v>51</v>
      </c>
      <c r="C254" s="32" t="n">
        <v>8</v>
      </c>
      <c r="D254" s="32" t="n">
        <v>32</v>
      </c>
      <c r="E254" s="32" t="n">
        <v>294</v>
      </c>
      <c r="F254" s="31" t="s">
        <v>440</v>
      </c>
      <c r="G254" s="33" t="n">
        <v>0.8982</v>
      </c>
      <c r="H254" s="34" t="n">
        <v>0.8608</v>
      </c>
      <c r="I254" s="3" t="n">
        <f aca="false">G254*D254/$M$5*100</f>
        <v>0.0116043700491752</v>
      </c>
      <c r="J254" s="3" t="n">
        <f aca="false">H254*D254/$M$5*100</f>
        <v>0.0111211776200512</v>
      </c>
    </row>
    <row collapsed="false" customFormat="false" customHeight="false" hidden="false" ht="13.3" outlineLevel="0" r="255">
      <c r="A255" s="31" t="s">
        <v>330</v>
      </c>
      <c r="B255" s="31" t="s">
        <v>180</v>
      </c>
      <c r="C255" s="32" t="n">
        <v>28</v>
      </c>
      <c r="D255" s="32" t="n">
        <v>120</v>
      </c>
      <c r="E255" s="32" t="n">
        <v>1046</v>
      </c>
      <c r="F255" s="31" t="s">
        <v>475</v>
      </c>
      <c r="G255" s="33" t="n">
        <v>0.8608</v>
      </c>
      <c r="H255" s="34" t="n">
        <v>0.8608</v>
      </c>
      <c r="I255" s="3" t="n">
        <f aca="false">G255*D255/$M$5*100</f>
        <v>0.041704416075192</v>
      </c>
      <c r="J255" s="3" t="n">
        <f aca="false">H255*D255/$M$5*100</f>
        <v>0.041704416075192</v>
      </c>
    </row>
    <row collapsed="false" customFormat="false" customHeight="false" hidden="false" ht="13.3" outlineLevel="0" r="256">
      <c r="A256" s="31" t="s">
        <v>259</v>
      </c>
      <c r="B256" s="31" t="s">
        <v>156</v>
      </c>
      <c r="C256" s="32" t="n">
        <v>39</v>
      </c>
      <c r="D256" s="32" t="n">
        <v>264</v>
      </c>
      <c r="E256" s="32" t="n">
        <v>2237</v>
      </c>
      <c r="F256" s="31" t="s">
        <v>90</v>
      </c>
      <c r="G256" s="33" t="n">
        <v>0.8531</v>
      </c>
      <c r="H256" s="34" t="n">
        <v>0.8531</v>
      </c>
      <c r="I256" s="3" t="n">
        <f aca="false">G256*D256/$M$5*100</f>
        <v>0.0909289988130133</v>
      </c>
      <c r="J256" s="3" t="n">
        <f aca="false">H256*D256/$M$5*100</f>
        <v>0.0909289988130133</v>
      </c>
    </row>
    <row collapsed="false" customFormat="false" customHeight="false" hidden="false" ht="13.3" outlineLevel="0" r="257">
      <c r="A257" s="31" t="s">
        <v>406</v>
      </c>
      <c r="B257" s="31" t="s">
        <v>233</v>
      </c>
      <c r="C257" s="32" t="n">
        <v>22</v>
      </c>
      <c r="D257" s="32" t="n">
        <v>22</v>
      </c>
      <c r="E257" s="32" t="n">
        <v>2200</v>
      </c>
      <c r="F257" s="31" t="s">
        <v>234</v>
      </c>
      <c r="G257" s="33" t="n">
        <v>0.8525</v>
      </c>
      <c r="H257" s="34" t="n">
        <v>0.8525</v>
      </c>
      <c r="I257" s="3" t="n">
        <f aca="false">G257*D257/$M$5*100</f>
        <v>0.00757208723948871</v>
      </c>
      <c r="J257" s="3" t="n">
        <f aca="false">H257*D257/$M$5*100</f>
        <v>0.00757208723948871</v>
      </c>
    </row>
    <row collapsed="false" customFormat="false" customHeight="false" hidden="false" ht="13.3" outlineLevel="0" r="258">
      <c r="A258" s="31" t="s">
        <v>370</v>
      </c>
      <c r="B258" s="31" t="s">
        <v>204</v>
      </c>
      <c r="C258" s="32" t="n">
        <v>216</v>
      </c>
      <c r="D258" s="32" t="n">
        <v>2592</v>
      </c>
      <c r="E258" s="32" t="n">
        <v>20607</v>
      </c>
      <c r="F258" s="31" t="s">
        <v>90</v>
      </c>
      <c r="G258" s="33" t="n">
        <v>0.8495</v>
      </c>
      <c r="H258" s="34" t="n">
        <v>0.8495</v>
      </c>
      <c r="I258" s="3" t="n">
        <f aca="false">G258*D258/$M$5*100</f>
        <v>0.888990092294276</v>
      </c>
      <c r="J258" s="3" t="n">
        <f aca="false">H258*D258/$M$5*100</f>
        <v>0.888990092294276</v>
      </c>
    </row>
    <row collapsed="false" customFormat="false" customHeight="false" hidden="false" ht="13.3" outlineLevel="0" r="259">
      <c r="A259" s="31" t="s">
        <v>384</v>
      </c>
      <c r="B259" s="31" t="s">
        <v>115</v>
      </c>
      <c r="C259" s="32" t="n">
        <v>5</v>
      </c>
      <c r="D259" s="32" t="n">
        <v>10</v>
      </c>
      <c r="E259" s="32" t="n">
        <v>89</v>
      </c>
      <c r="F259" s="31" t="s">
        <v>442</v>
      </c>
      <c r="G259" s="33" t="n">
        <v>0.8607</v>
      </c>
      <c r="H259" s="34" t="n">
        <v>0.8494</v>
      </c>
      <c r="I259" s="45" t="n">
        <f aca="false">G259*D259/$M$5*100</f>
        <v>0.00347496426927642</v>
      </c>
      <c r="J259" s="45" t="n">
        <f aca="false">H259*D259/$M$5*100</f>
        <v>0.00342934198945439</v>
      </c>
    </row>
    <row collapsed="false" customFormat="false" customHeight="false" hidden="false" ht="13.3" outlineLevel="0" r="260">
      <c r="A260" s="31" t="s">
        <v>125</v>
      </c>
      <c r="B260" s="31" t="s">
        <v>51</v>
      </c>
      <c r="C260" s="32" t="n">
        <v>412</v>
      </c>
      <c r="D260" s="32" t="n">
        <v>1648</v>
      </c>
      <c r="E260" s="32" t="n">
        <v>12795</v>
      </c>
      <c r="F260" s="31" t="s">
        <v>440</v>
      </c>
      <c r="G260" s="33" t="n">
        <v>0.8461</v>
      </c>
      <c r="H260" s="34" t="n">
        <v>0.8461</v>
      </c>
      <c r="I260" s="3" t="n">
        <f aca="false">G260*D260/$M$5*100</f>
        <v>0.562959876617976</v>
      </c>
      <c r="J260" s="3" t="n">
        <f aca="false">H260*D260/$M$5*100</f>
        <v>0.562959876617976</v>
      </c>
    </row>
    <row collapsed="false" customFormat="false" customHeight="false" hidden="false" ht="13.3" outlineLevel="0" r="261">
      <c r="A261" s="31" t="s">
        <v>522</v>
      </c>
      <c r="B261" s="31" t="s">
        <v>510</v>
      </c>
      <c r="C261" s="32" t="n">
        <v>28</v>
      </c>
      <c r="D261" s="32" t="n">
        <v>56</v>
      </c>
      <c r="E261" s="32" t="n">
        <v>-1</v>
      </c>
      <c r="F261" s="31" t="s">
        <v>122</v>
      </c>
      <c r="G261" s="33" t="n">
        <v>0.8415</v>
      </c>
      <c r="H261" s="34" t="n">
        <v>0.8415</v>
      </c>
      <c r="I261" s="3" t="n">
        <f aca="false">G261*D261/$M$5*100</f>
        <v>0.0190257018967564</v>
      </c>
      <c r="J261" s="3" t="n">
        <f aca="false">H261*D261/$M$5*100</f>
        <v>0.0190257018967564</v>
      </c>
    </row>
    <row collapsed="false" customFormat="false" customHeight="false" hidden="false" ht="13.3" outlineLevel="0" r="262">
      <c r="A262" s="31" t="s">
        <v>246</v>
      </c>
      <c r="B262" s="31" t="s">
        <v>527</v>
      </c>
      <c r="C262" s="32" t="n">
        <v>56</v>
      </c>
      <c r="D262" s="32" t="n">
        <v>240</v>
      </c>
      <c r="E262" s="32" t="n">
        <v>2184</v>
      </c>
      <c r="F262" s="31" t="s">
        <v>122</v>
      </c>
      <c r="G262" s="33" t="n">
        <v>0.8522</v>
      </c>
      <c r="H262" s="34" t="n">
        <v>0.8409</v>
      </c>
      <c r="I262" s="3" t="n">
        <f aca="false">G262*D262/$M$5*100</f>
        <v>0.0825755190039001</v>
      </c>
      <c r="J262" s="3" t="n">
        <f aca="false">H262*D262/$M$5*100</f>
        <v>0.0814805842881713</v>
      </c>
    </row>
    <row collapsed="false" customFormat="false" customHeight="false" hidden="false" ht="13.3" outlineLevel="0" r="263">
      <c r="A263" s="31" t="s">
        <v>333</v>
      </c>
      <c r="B263" s="31" t="s">
        <v>74</v>
      </c>
      <c r="C263" s="32" t="n">
        <v>240</v>
      </c>
      <c r="D263" s="32" t="n">
        <v>866</v>
      </c>
      <c r="E263" s="32" t="n">
        <v>7617</v>
      </c>
      <c r="F263" s="31" t="s">
        <v>75</v>
      </c>
      <c r="G263" s="33" t="n">
        <v>0.9889</v>
      </c>
      <c r="H263" s="34" t="n">
        <v>0.8398</v>
      </c>
      <c r="I263" s="3" t="n">
        <f aca="false">G263*D263/$M$5*100</f>
        <v>0.345755270786399</v>
      </c>
      <c r="J263" s="3" t="n">
        <f aca="false">H263*D263/$M$5*100</f>
        <v>0.293624508450215</v>
      </c>
    </row>
    <row collapsed="false" customFormat="false" customHeight="false" hidden="false" ht="13.3" outlineLevel="0" r="264">
      <c r="A264" s="31" t="s">
        <v>521</v>
      </c>
      <c r="B264" s="31" t="s">
        <v>46</v>
      </c>
      <c r="C264" s="32" t="n">
        <v>80</v>
      </c>
      <c r="D264" s="32" t="n">
        <v>320</v>
      </c>
      <c r="E264" s="32" t="n">
        <v>3861</v>
      </c>
      <c r="F264" s="31" t="s">
        <v>515</v>
      </c>
      <c r="G264" s="33" t="n">
        <v>0.8384</v>
      </c>
      <c r="H264" s="34" t="n">
        <v>0.8384</v>
      </c>
      <c r="I264" s="3" t="n">
        <f aca="false">G264*D264/$M$5*100</f>
        <v>0.108317789459235</v>
      </c>
      <c r="J264" s="3" t="n">
        <f aca="false">H264*D264/$M$5*100</f>
        <v>0.108317789459235</v>
      </c>
    </row>
    <row collapsed="false" customFormat="false" customHeight="false" hidden="false" ht="13.3" outlineLevel="0" r="265">
      <c r="A265" s="31" t="s">
        <v>181</v>
      </c>
      <c r="B265" s="31" t="s">
        <v>62</v>
      </c>
      <c r="C265" s="32" t="n">
        <v>588</v>
      </c>
      <c r="D265" s="32" t="n">
        <v>2352</v>
      </c>
      <c r="E265" s="32" t="n">
        <v>26578</v>
      </c>
      <c r="F265" s="31" t="s">
        <v>439</v>
      </c>
      <c r="G265" s="33" t="n">
        <v>0.9091</v>
      </c>
      <c r="H265" s="34" t="n">
        <v>0.8351</v>
      </c>
      <c r="I265" s="45" t="n">
        <f aca="false">G265*D265/$M$5*100</f>
        <v>0.863271723068724</v>
      </c>
      <c r="J265" s="45" t="n">
        <f aca="false">H265*D265/$M$5*100</f>
        <v>0.793002107507086</v>
      </c>
    </row>
    <row collapsed="false" customFormat="false" customHeight="false" hidden="false" ht="13.3" outlineLevel="0" r="266">
      <c r="A266" s="31" t="s">
        <v>312</v>
      </c>
      <c r="B266" s="31" t="s">
        <v>510</v>
      </c>
      <c r="C266" s="32" t="n">
        <v>32</v>
      </c>
      <c r="D266" s="32" t="n">
        <v>74</v>
      </c>
      <c r="E266" s="32" t="n">
        <v>67</v>
      </c>
      <c r="F266" s="31" t="s">
        <v>122</v>
      </c>
      <c r="G266" s="33" t="n">
        <v>0.8934</v>
      </c>
      <c r="H266" s="34" t="n">
        <v>0.8274</v>
      </c>
      <c r="I266" s="3" t="n">
        <f aca="false">G266*D266/$M$5*100</f>
        <v>0.0266916983600204</v>
      </c>
      <c r="J266" s="3" t="n">
        <f aca="false">H266*D266/$M$5*100</f>
        <v>0.0247198469029336</v>
      </c>
    </row>
    <row collapsed="false" customFormat="false" customHeight="false" hidden="false" ht="13.3" outlineLevel="0" r="267">
      <c r="A267" s="31" t="s">
        <v>417</v>
      </c>
      <c r="B267" s="31" t="s">
        <v>46</v>
      </c>
      <c r="C267" s="32" t="n">
        <v>298</v>
      </c>
      <c r="D267" s="32" t="n">
        <v>596</v>
      </c>
      <c r="E267" s="32" t="n">
        <v>4255</v>
      </c>
      <c r="F267" s="31" t="s">
        <v>515</v>
      </c>
      <c r="G267" s="33" t="n">
        <v>0.8106</v>
      </c>
      <c r="H267" s="34" t="n">
        <v>0.8106</v>
      </c>
      <c r="I267" s="3" t="n">
        <f aca="false">G267*D267/$M$5*100</f>
        <v>0.195052445434946</v>
      </c>
      <c r="J267" s="3" t="n">
        <f aca="false">H267*D267/$M$5*100</f>
        <v>0.195052445434946</v>
      </c>
    </row>
    <row collapsed="false" customFormat="false" customHeight="false" hidden="false" ht="13.3" outlineLevel="0" r="268">
      <c r="A268" s="31" t="s">
        <v>436</v>
      </c>
      <c r="B268" s="31" t="s">
        <v>531</v>
      </c>
      <c r="C268" s="32" t="n">
        <v>12</v>
      </c>
      <c r="D268" s="32" t="n">
        <v>48</v>
      </c>
      <c r="E268" s="32" t="n">
        <v>561</v>
      </c>
      <c r="F268" s="31" t="s">
        <v>234</v>
      </c>
      <c r="G268" s="33" t="n">
        <v>0.8101</v>
      </c>
      <c r="H268" s="34" t="n">
        <v>0.8101</v>
      </c>
      <c r="I268" s="3" t="n">
        <f aca="false">G268*D268/$M$5*100</f>
        <v>0.0156992320922458</v>
      </c>
      <c r="J268" s="3" t="n">
        <f aca="false">H268*D268/$M$5*100</f>
        <v>0.0156992320922458</v>
      </c>
    </row>
    <row collapsed="false" customFormat="false" customHeight="false" hidden="false" ht="13.3" outlineLevel="0" r="269">
      <c r="A269" s="31" t="s">
        <v>249</v>
      </c>
      <c r="B269" s="31" t="s">
        <v>46</v>
      </c>
      <c r="C269" s="32" t="n">
        <v>36</v>
      </c>
      <c r="D269" s="32" t="n">
        <v>36</v>
      </c>
      <c r="E269" s="32" t="n">
        <v>272</v>
      </c>
      <c r="F269" s="31" t="s">
        <v>515</v>
      </c>
      <c r="G269" s="33" t="n">
        <v>0.8047</v>
      </c>
      <c r="H269" s="34" t="n">
        <v>0.8047</v>
      </c>
      <c r="I269" s="3" t="n">
        <f aca="false">G269*D269/$M$5*100</f>
        <v>0.0116959375984109</v>
      </c>
      <c r="J269" s="3" t="n">
        <f aca="false">H269*D269/$M$5*100</f>
        <v>0.0116959375984109</v>
      </c>
    </row>
    <row collapsed="false" customFormat="false" customHeight="false" hidden="false" ht="13.3" outlineLevel="0" r="270">
      <c r="A270" s="31" t="s">
        <v>355</v>
      </c>
      <c r="B270" s="31" t="s">
        <v>168</v>
      </c>
      <c r="C270" s="32" t="n">
        <v>6</v>
      </c>
      <c r="D270" s="32" t="n">
        <v>24</v>
      </c>
      <c r="E270" s="32" t="n">
        <v>146</v>
      </c>
      <c r="F270" s="31" t="s">
        <v>490</v>
      </c>
      <c r="G270" s="33" t="n">
        <v>0.7998</v>
      </c>
      <c r="H270" s="34" t="n">
        <v>0.7998</v>
      </c>
      <c r="I270" s="3" t="n">
        <f aca="false">G270*D270/$M$5*100</f>
        <v>0.00774981226229985</v>
      </c>
      <c r="J270" s="3" t="n">
        <f aca="false">H270*D270/$M$5*100</f>
        <v>0.00774981226229985</v>
      </c>
    </row>
    <row collapsed="false" customFormat="false" customHeight="false" hidden="false" ht="13.3" outlineLevel="0" r="271">
      <c r="A271" s="31" t="s">
        <v>383</v>
      </c>
      <c r="B271" s="31" t="s">
        <v>46</v>
      </c>
      <c r="C271" s="32" t="n">
        <v>37</v>
      </c>
      <c r="D271" s="32" t="n">
        <v>296</v>
      </c>
      <c r="E271" s="32" t="n">
        <v>1924</v>
      </c>
      <c r="F271" s="31" t="s">
        <v>515</v>
      </c>
      <c r="G271" s="33" t="n">
        <v>0.798</v>
      </c>
      <c r="H271" s="34" t="n">
        <v>0.798</v>
      </c>
      <c r="I271" s="3" t="n">
        <f aca="false">G271*D271/$M$5*100</f>
        <v>0.0953659068336523</v>
      </c>
      <c r="J271" s="3" t="n">
        <f aca="false">H271*D271/$M$5*100</f>
        <v>0.0953659068336523</v>
      </c>
    </row>
    <row collapsed="false" customFormat="false" customHeight="false" hidden="false" ht="13.3" outlineLevel="0" r="272">
      <c r="A272" s="31" t="s">
        <v>235</v>
      </c>
      <c r="B272" s="31" t="s">
        <v>46</v>
      </c>
      <c r="C272" s="32" t="n">
        <v>-1</v>
      </c>
      <c r="D272" s="32" t="n">
        <v>-1</v>
      </c>
      <c r="E272" s="32" t="n">
        <v>-1</v>
      </c>
      <c r="F272" s="31" t="s">
        <v>515</v>
      </c>
      <c r="G272" s="33" t="n">
        <v>0.7969</v>
      </c>
      <c r="H272" s="34" t="n">
        <v>0.7969</v>
      </c>
      <c r="I272" s="3" t="n">
        <f aca="false">G272*D272/$M$5*100</f>
        <v>-0.000321738006992725</v>
      </c>
      <c r="J272" s="3" t="n">
        <f aca="false">H272*D272/$M$5*100</f>
        <v>-0.000321738006992725</v>
      </c>
    </row>
    <row collapsed="false" customFormat="false" customHeight="false" hidden="false" ht="13.3" outlineLevel="0" r="273">
      <c r="A273" s="31" t="s">
        <v>70</v>
      </c>
      <c r="B273" s="31" t="s">
        <v>62</v>
      </c>
      <c r="C273" s="32" t="n">
        <v>232</v>
      </c>
      <c r="D273" s="32" t="n">
        <v>928</v>
      </c>
      <c r="E273" s="32" t="n">
        <v>8064</v>
      </c>
      <c r="F273" s="31" t="s">
        <v>439</v>
      </c>
      <c r="G273" s="33" t="n">
        <v>0.8852</v>
      </c>
      <c r="H273" s="34" t="n">
        <v>0.7956</v>
      </c>
      <c r="I273" s="3" t="n">
        <f aca="false">G273*D273/$M$5*100</f>
        <v>0.331656048383841</v>
      </c>
      <c r="J273" s="3" t="n">
        <f aca="false">H273*D273/$M$5*100</f>
        <v>0.298085802185025</v>
      </c>
    </row>
    <row collapsed="false" customFormat="false" customHeight="false" hidden="false" ht="13.3" outlineLevel="0" r="274">
      <c r="A274" s="31" t="s">
        <v>354</v>
      </c>
      <c r="B274" s="31" t="s">
        <v>255</v>
      </c>
      <c r="C274" s="32" t="n">
        <v>34</v>
      </c>
      <c r="D274" s="32" t="n">
        <v>272</v>
      </c>
      <c r="E274" s="32" t="n">
        <v>-1</v>
      </c>
      <c r="F274" s="31" t="s">
        <v>491</v>
      </c>
      <c r="G274" s="33" t="n">
        <v>0.7911</v>
      </c>
      <c r="H274" s="34" t="n">
        <v>0.7911</v>
      </c>
      <c r="I274" s="3" t="n">
        <f aca="false">G274*D274/$M$5*100</f>
        <v>0.0868758024272668</v>
      </c>
      <c r="J274" s="3" t="n">
        <f aca="false">H274*D274/$M$5*100</f>
        <v>0.0868758024272668</v>
      </c>
    </row>
    <row collapsed="false" customFormat="false" customHeight="false" hidden="false" ht="13.3" outlineLevel="0" r="275">
      <c r="A275" s="31" t="s">
        <v>116</v>
      </c>
      <c r="B275" s="31" t="s">
        <v>46</v>
      </c>
      <c r="C275" s="32" t="n">
        <v>120</v>
      </c>
      <c r="D275" s="32" t="n">
        <v>664</v>
      </c>
      <c r="E275" s="32" t="n">
        <v>5365</v>
      </c>
      <c r="F275" s="31" t="s">
        <v>515</v>
      </c>
      <c r="G275" s="33" t="n">
        <v>0.7792</v>
      </c>
      <c r="H275" s="34" t="n">
        <v>0.7792</v>
      </c>
      <c r="I275" s="3" t="n">
        <f aca="false">G275*D275/$M$5*100</f>
        <v>0.208888996552086</v>
      </c>
      <c r="J275" s="3" t="n">
        <f aca="false">H275*D275/$M$5*100</f>
        <v>0.208888996552086</v>
      </c>
    </row>
    <row collapsed="false" customFormat="false" customHeight="false" hidden="false" ht="13.3" outlineLevel="0" r="276">
      <c r="A276" s="31" t="s">
        <v>435</v>
      </c>
      <c r="B276" s="31" t="s">
        <v>46</v>
      </c>
      <c r="C276" s="32" t="n">
        <v>46</v>
      </c>
      <c r="D276" s="32" t="n">
        <v>176</v>
      </c>
      <c r="E276" s="32" t="n">
        <v>1533</v>
      </c>
      <c r="F276" s="31" t="s">
        <v>515</v>
      </c>
      <c r="G276" s="33" t="n">
        <v>0.7787</v>
      </c>
      <c r="H276" s="34" t="n">
        <v>0.7787</v>
      </c>
      <c r="I276" s="3" t="n">
        <f aca="false">G276*D276/$M$5*100</f>
        <v>0.0553326389057113</v>
      </c>
      <c r="J276" s="3" t="n">
        <f aca="false">H276*D276/$M$5*100</f>
        <v>0.0553326389057113</v>
      </c>
    </row>
    <row collapsed="false" customFormat="false" customHeight="false" hidden="false" ht="13.3" outlineLevel="0" r="277">
      <c r="A277" s="31" t="s">
        <v>146</v>
      </c>
      <c r="B277" s="31" t="s">
        <v>147</v>
      </c>
      <c r="C277" s="32" t="n">
        <v>5</v>
      </c>
      <c r="D277" s="32" t="n">
        <v>20</v>
      </c>
      <c r="E277" s="32" t="n">
        <v>200</v>
      </c>
      <c r="F277" s="31" t="s">
        <v>451</v>
      </c>
      <c r="G277" s="33" t="n">
        <v>0.8004</v>
      </c>
      <c r="H277" s="34" t="n">
        <v>0.7771</v>
      </c>
      <c r="I277" s="3" t="n">
        <f aca="false">G277*D277/$M$5*100</f>
        <v>0.00646302172912478</v>
      </c>
      <c r="J277" s="3" t="n">
        <f aca="false">H277*D277/$M$5*100</f>
        <v>0.00627488029198259</v>
      </c>
    </row>
    <row collapsed="false" customFormat="false" customHeight="false" hidden="false" ht="13.3" outlineLevel="0" r="278">
      <c r="A278" s="31" t="s">
        <v>257</v>
      </c>
      <c r="B278" s="31" t="s">
        <v>100</v>
      </c>
      <c r="C278" s="32" t="n">
        <v>-1</v>
      </c>
      <c r="D278" s="32" t="n">
        <v>-1</v>
      </c>
      <c r="E278" s="32" t="n">
        <v>-1</v>
      </c>
      <c r="F278" s="31" t="s">
        <v>520</v>
      </c>
      <c r="G278" s="33" t="n">
        <v>0.8485</v>
      </c>
      <c r="H278" s="34" t="n">
        <v>0.7761</v>
      </c>
      <c r="I278" s="45" t="n">
        <f aca="false">G278*D278/$M$5*100</f>
        <v>-0.000342570835654821</v>
      </c>
      <c r="J278" s="45" t="n">
        <f aca="false">H278*D278/$M$5*100</f>
        <v>-0.000313340277609554</v>
      </c>
    </row>
    <row collapsed="false" customFormat="false" customHeight="false" hidden="false" ht="13.3" outlineLevel="0" r="279">
      <c r="A279" s="31" t="s">
        <v>513</v>
      </c>
      <c r="B279" s="31" t="s">
        <v>74</v>
      </c>
      <c r="C279" s="32" t="n">
        <v>2</v>
      </c>
      <c r="D279" s="32" t="n">
        <v>8</v>
      </c>
      <c r="E279" s="32" t="n">
        <v>96</v>
      </c>
      <c r="F279" s="31" t="s">
        <v>75</v>
      </c>
      <c r="G279" s="33" t="n">
        <v>0.8286</v>
      </c>
      <c r="H279" s="34" t="n">
        <v>0.7751</v>
      </c>
      <c r="I279" s="3" t="n">
        <f aca="false">G279*D279/$M$5*100</f>
        <v>0.00267629175649815</v>
      </c>
      <c r="J279" s="3" t="n">
        <f aca="false">H279*D279/$M$5*100</f>
        <v>0.00250349232495983</v>
      </c>
    </row>
    <row collapsed="false" customFormat="false" customHeight="false" hidden="false" ht="13.3" outlineLevel="0" r="280">
      <c r="A280" s="31" t="s">
        <v>423</v>
      </c>
      <c r="B280" s="31" t="s">
        <v>43</v>
      </c>
      <c r="C280" s="32" t="n">
        <v>14</v>
      </c>
      <c r="D280" s="32" t="n">
        <v>14</v>
      </c>
      <c r="E280" s="32" t="n">
        <v>114</v>
      </c>
      <c r="F280" s="31" t="s">
        <v>442</v>
      </c>
      <c r="G280" s="33" t="n">
        <v>0.7721</v>
      </c>
      <c r="H280" s="34" t="n">
        <v>0.7721</v>
      </c>
      <c r="I280" s="3" t="n">
        <f aca="false">G280*D280/$M$5*100</f>
        <v>0.00436415461511753</v>
      </c>
      <c r="J280" s="3" t="n">
        <f aca="false">H280*D280/$M$5*100</f>
        <v>0.00436415461511753</v>
      </c>
    </row>
    <row collapsed="false" customFormat="false" customHeight="false" hidden="false" ht="13.3" outlineLevel="0" r="281">
      <c r="A281" s="31" t="s">
        <v>263</v>
      </c>
      <c r="B281" s="31" t="s">
        <v>264</v>
      </c>
      <c r="C281" s="32" t="n">
        <v>20</v>
      </c>
      <c r="D281" s="32" t="n">
        <v>40</v>
      </c>
      <c r="E281" s="32" t="n">
        <v>272</v>
      </c>
      <c r="F281" s="31" t="s">
        <v>209</v>
      </c>
      <c r="G281" s="33" t="n">
        <v>0.8707</v>
      </c>
      <c r="H281" s="34" t="n">
        <v>0.771</v>
      </c>
      <c r="I281" s="3" t="n">
        <f aca="false">G281*D281/$M$5*100</f>
        <v>0.0140613518729359</v>
      </c>
      <c r="J281" s="3" t="n">
        <f aca="false">H281*D281/$M$5*100</f>
        <v>0.0124512487585088</v>
      </c>
    </row>
    <row collapsed="false" customFormat="false" customHeight="false" hidden="false" ht="13.3" outlineLevel="0" r="282">
      <c r="A282" s="31" t="s">
        <v>398</v>
      </c>
      <c r="B282" s="31" t="s">
        <v>43</v>
      </c>
      <c r="C282" s="32" t="n">
        <v>64</v>
      </c>
      <c r="D282" s="32" t="n">
        <v>384</v>
      </c>
      <c r="E282" s="32" t="n">
        <v>6587</v>
      </c>
      <c r="F282" s="31" t="s">
        <v>442</v>
      </c>
      <c r="G282" s="33" t="n">
        <v>0.7603</v>
      </c>
      <c r="H282" s="34" t="n">
        <v>0.7603</v>
      </c>
      <c r="I282" s="3" t="n">
        <f aca="false">G282*D282/$M$5*100</f>
        <v>0.117873113538916</v>
      </c>
      <c r="J282" s="3" t="n">
        <f aca="false">H282*D282/$M$5*100</f>
        <v>0.117873113538916</v>
      </c>
    </row>
    <row collapsed="false" customFormat="false" customHeight="false" hidden="false" ht="13.3" outlineLevel="0" r="283">
      <c r="A283" s="31" t="s">
        <v>138</v>
      </c>
      <c r="B283" s="31" t="s">
        <v>115</v>
      </c>
      <c r="C283" s="32" t="n">
        <v>46</v>
      </c>
      <c r="D283" s="32" t="n">
        <v>184</v>
      </c>
      <c r="E283" s="32" t="n">
        <v>1879</v>
      </c>
      <c r="F283" s="31" t="s">
        <v>442</v>
      </c>
      <c r="G283" s="33" t="n">
        <v>0.7578</v>
      </c>
      <c r="H283" s="34" t="n">
        <v>0.7578</v>
      </c>
      <c r="I283" s="45" t="n">
        <f aca="false">G283*D283/$M$5*100</f>
        <v>0.0562951478888593</v>
      </c>
      <c r="J283" s="45" t="n">
        <f aca="false">H283*D283/$M$5*100</f>
        <v>0.0562951478888593</v>
      </c>
    </row>
    <row collapsed="false" customFormat="false" customHeight="false" hidden="false" ht="13.3" outlineLevel="0" r="284">
      <c r="A284" s="31" t="s">
        <v>106</v>
      </c>
      <c r="B284" s="31" t="s">
        <v>62</v>
      </c>
      <c r="C284" s="32" t="n">
        <v>405</v>
      </c>
      <c r="D284" s="32" t="n">
        <v>1620</v>
      </c>
      <c r="E284" s="32" t="n">
        <v>14580</v>
      </c>
      <c r="F284" s="31" t="s">
        <v>439</v>
      </c>
      <c r="G284" s="33" t="n">
        <v>0.8591</v>
      </c>
      <c r="H284" s="34" t="n">
        <v>0.7538</v>
      </c>
      <c r="I284" s="3" t="n">
        <f aca="false">G284*D284/$M$5*100</f>
        <v>0.561897725345801</v>
      </c>
      <c r="J284" s="3" t="n">
        <f aca="false">H284*D284/$M$5*100</f>
        <v>0.493025847242073</v>
      </c>
    </row>
    <row collapsed="false" customFormat="false" customHeight="false" hidden="false" ht="13.3" outlineLevel="0" r="285">
      <c r="A285" s="31" t="s">
        <v>441</v>
      </c>
      <c r="B285" s="31" t="s">
        <v>62</v>
      </c>
      <c r="C285" s="32" t="n">
        <v>224</v>
      </c>
      <c r="D285" s="32" t="n">
        <v>896</v>
      </c>
      <c r="E285" s="32" t="n">
        <v>-1</v>
      </c>
      <c r="F285" s="31" t="s">
        <v>439</v>
      </c>
      <c r="G285" s="33" t="n">
        <v>0.7241</v>
      </c>
      <c r="H285" s="34" t="n">
        <v>0.7241</v>
      </c>
      <c r="I285" s="45" t="n">
        <f aca="false">G285*D285/$M$5*100</f>
        <v>0.261941974919858</v>
      </c>
      <c r="J285" s="45" t="n">
        <f aca="false">H285*D285/$M$5*100</f>
        <v>0.261941974919858</v>
      </c>
    </row>
    <row collapsed="false" customFormat="false" customHeight="false" hidden="false" ht="13.3" outlineLevel="0" r="286">
      <c r="A286" s="31" t="s">
        <v>39</v>
      </c>
      <c r="B286" s="31" t="s">
        <v>40</v>
      </c>
      <c r="C286" s="32" t="n">
        <v>12</v>
      </c>
      <c r="D286" s="32" t="n">
        <v>144</v>
      </c>
      <c r="E286" s="32" t="n">
        <v>1152</v>
      </c>
      <c r="F286" s="31" t="s">
        <v>41</v>
      </c>
      <c r="G286" s="33" t="n">
        <v>0.8297</v>
      </c>
      <c r="H286" s="34" t="n">
        <v>0.7121</v>
      </c>
      <c r="I286" s="45" t="n">
        <f aca="false">G286*D286/$M$5*100</f>
        <v>0.0482372035561154</v>
      </c>
      <c r="J286" s="45" t="n">
        <f aca="false">H286*D286/$M$5*100</f>
        <v>0.0414001598798479</v>
      </c>
    </row>
    <row collapsed="false" customFormat="false" customHeight="false" hidden="false" ht="13.3" outlineLevel="0" r="287">
      <c r="A287" s="31" t="s">
        <v>252</v>
      </c>
      <c r="B287" s="31" t="s">
        <v>529</v>
      </c>
      <c r="C287" s="32" t="n">
        <v>1020</v>
      </c>
      <c r="D287" s="32" t="n">
        <v>4080</v>
      </c>
      <c r="E287" s="32" t="n">
        <v>38795</v>
      </c>
      <c r="F287" s="31" t="s">
        <v>49</v>
      </c>
      <c r="G287" s="33" t="n">
        <v>0.7093</v>
      </c>
      <c r="H287" s="34" t="n">
        <v>0.7093</v>
      </c>
      <c r="I287" s="45" t="n">
        <f aca="false">G287*D287/$M$5*100</f>
        <v>1.16839223856011</v>
      </c>
      <c r="J287" s="45" t="n">
        <f aca="false">H287*D287/$M$5*100</f>
        <v>1.16839223856011</v>
      </c>
    </row>
    <row collapsed="false" customFormat="false" customHeight="false" hidden="false" ht="13.3" outlineLevel="0" r="288">
      <c r="A288" s="31" t="s">
        <v>254</v>
      </c>
      <c r="B288" s="31" t="s">
        <v>255</v>
      </c>
      <c r="C288" s="32" t="n">
        <v>50</v>
      </c>
      <c r="D288" s="32" t="n">
        <v>464</v>
      </c>
      <c r="E288" s="32" t="n">
        <v>44391</v>
      </c>
      <c r="F288" s="31" t="s">
        <v>491</v>
      </c>
      <c r="G288" s="33" t="n">
        <v>0.691</v>
      </c>
      <c r="H288" s="34" t="n">
        <v>0.691</v>
      </c>
      <c r="I288" s="3" t="n">
        <f aca="false">G288*D288/$M$5*100</f>
        <v>0.129447768545659</v>
      </c>
      <c r="J288" s="3" t="n">
        <f aca="false">H288*D288/$M$5*100</f>
        <v>0.129447768545659</v>
      </c>
    </row>
    <row collapsed="false" customFormat="false" customHeight="false" hidden="false" ht="13.3" outlineLevel="0" r="289">
      <c r="A289" s="31" t="s">
        <v>432</v>
      </c>
      <c r="B289" s="31" t="s">
        <v>322</v>
      </c>
      <c r="C289" s="32" t="n">
        <v>12</v>
      </c>
      <c r="D289" s="32" t="n">
        <v>48</v>
      </c>
      <c r="E289" s="32" t="n">
        <v>-1</v>
      </c>
      <c r="F289" s="31" t="s">
        <v>90</v>
      </c>
      <c r="G289" s="33" t="n">
        <v>0.9819</v>
      </c>
      <c r="H289" s="34" t="n">
        <v>0.6895</v>
      </c>
      <c r="I289" s="3" t="n">
        <f aca="false">G289*D289/$M$5*100</f>
        <v>0.0190286088030813</v>
      </c>
      <c r="J289" s="3" t="n">
        <f aca="false">H289*D289/$M$5*100</f>
        <v>0.0133620794069911</v>
      </c>
    </row>
    <row collapsed="false" customFormat="false" customHeight="false" hidden="false" ht="13.3" outlineLevel="0" r="290">
      <c r="A290" s="31" t="s">
        <v>374</v>
      </c>
      <c r="B290" s="31" t="s">
        <v>538</v>
      </c>
      <c r="C290" s="32" t="n">
        <v>70</v>
      </c>
      <c r="D290" s="32" t="n">
        <v>280</v>
      </c>
      <c r="E290" s="32" t="n">
        <v>10078</v>
      </c>
      <c r="F290" s="31" t="s">
        <v>49</v>
      </c>
      <c r="G290" s="33" t="n">
        <v>0.6817</v>
      </c>
      <c r="H290" s="34" t="n">
        <v>0.6817</v>
      </c>
      <c r="I290" s="3" t="n">
        <f aca="false">G290*D290/$M$5*100</f>
        <v>0.0770637016222152</v>
      </c>
      <c r="J290" s="3" t="n">
        <f aca="false">H290*D290/$M$5*100</f>
        <v>0.0770637016222152</v>
      </c>
    </row>
    <row collapsed="false" customFormat="false" customHeight="false" hidden="false" ht="13.3" outlineLevel="0" r="291">
      <c r="A291" s="31" t="s">
        <v>343</v>
      </c>
      <c r="B291" s="31" t="s">
        <v>255</v>
      </c>
      <c r="C291" s="32" t="n">
        <v>-1</v>
      </c>
      <c r="D291" s="32" t="n">
        <v>-1</v>
      </c>
      <c r="E291" s="32" t="n">
        <v>-1</v>
      </c>
      <c r="F291" s="31" t="s">
        <v>491</v>
      </c>
      <c r="G291" s="33" t="n">
        <v>0.6659</v>
      </c>
      <c r="H291" s="34" t="n">
        <v>0.6659</v>
      </c>
      <c r="I291" s="3" t="n">
        <f aca="false">G291*D291/$M$5*100</f>
        <v>-0.000268848461358333</v>
      </c>
      <c r="J291" s="3" t="n">
        <f aca="false">H291*D291/$M$5*100</f>
        <v>-0.000268848461358333</v>
      </c>
    </row>
    <row collapsed="false" customFormat="false" customHeight="false" hidden="false" ht="13.3" outlineLevel="0" r="292">
      <c r="A292" s="31" t="s">
        <v>297</v>
      </c>
      <c r="B292" s="31" t="s">
        <v>46</v>
      </c>
      <c r="C292" s="32" t="n">
        <v>22</v>
      </c>
      <c r="D292" s="32" t="n">
        <v>84</v>
      </c>
      <c r="E292" s="32" t="n">
        <v>1156</v>
      </c>
      <c r="F292" s="31" t="s">
        <v>515</v>
      </c>
      <c r="G292" s="33" t="n">
        <v>0.6659</v>
      </c>
      <c r="H292" s="34" t="n">
        <v>0.6659</v>
      </c>
      <c r="I292" s="45" t="n">
        <f aca="false">G292*D292/$M$5*100</f>
        <v>0.0225832707540999</v>
      </c>
      <c r="J292" s="45" t="n">
        <f aca="false">H292*D292/$M$5*100</f>
        <v>0.0225832707540999</v>
      </c>
    </row>
    <row collapsed="false" customFormat="false" customHeight="false" hidden="false" ht="13.3" outlineLevel="0" r="293">
      <c r="A293" s="31" t="s">
        <v>335</v>
      </c>
      <c r="B293" s="31" t="s">
        <v>48</v>
      </c>
      <c r="C293" s="32" t="n">
        <v>57</v>
      </c>
      <c r="D293" s="32" t="n">
        <v>456</v>
      </c>
      <c r="E293" s="32" t="n">
        <v>6598</v>
      </c>
      <c r="F293" s="31" t="s">
        <v>49</v>
      </c>
      <c r="G293" s="33" t="n">
        <v>0.6619</v>
      </c>
      <c r="H293" s="34" t="n">
        <v>0.6619</v>
      </c>
      <c r="I293" s="3" t="n">
        <f aca="false">G293*D293/$M$5*100</f>
        <v>0.121858482110414</v>
      </c>
      <c r="J293" s="3" t="n">
        <f aca="false">H293*D293/$M$5*100</f>
        <v>0.121858482110414</v>
      </c>
    </row>
    <row collapsed="false" customFormat="false" customHeight="false" hidden="false" ht="13.3" outlineLevel="0" r="294">
      <c r="A294" s="31" t="s">
        <v>344</v>
      </c>
      <c r="B294" s="31" t="s">
        <v>168</v>
      </c>
      <c r="C294" s="32" t="n">
        <v>2</v>
      </c>
      <c r="D294" s="32" t="n">
        <v>8</v>
      </c>
      <c r="E294" s="32" t="n">
        <v>83</v>
      </c>
      <c r="F294" s="31" t="s">
        <v>490</v>
      </c>
      <c r="G294" s="33" t="n">
        <v>0.6596</v>
      </c>
      <c r="H294" s="34" t="n">
        <v>0.6596</v>
      </c>
      <c r="I294" s="3" t="n">
        <f aca="false">G294*D294/$M$5*100</f>
        <v>0.00213043934659206</v>
      </c>
      <c r="J294" s="3" t="n">
        <f aca="false">H294*D294/$M$5*100</f>
        <v>0.00213043934659206</v>
      </c>
    </row>
    <row collapsed="false" customFormat="false" customHeight="false" hidden="false" ht="13.3" outlineLevel="0" r="295">
      <c r="A295" s="31" t="s">
        <v>288</v>
      </c>
      <c r="B295" s="31" t="s">
        <v>233</v>
      </c>
      <c r="C295" s="32" t="n">
        <v>86</v>
      </c>
      <c r="D295" s="32" t="n">
        <v>344</v>
      </c>
      <c r="E295" s="32" t="n">
        <v>24279</v>
      </c>
      <c r="F295" s="31" t="s">
        <v>209</v>
      </c>
      <c r="G295" s="33" t="n">
        <v>0.6574</v>
      </c>
      <c r="H295" s="34" t="n">
        <v>0.6574</v>
      </c>
      <c r="I295" s="45" t="n">
        <f aca="false">G295*D295/$M$5*100</f>
        <v>0.0913033437497477</v>
      </c>
      <c r="J295" s="45" t="n">
        <f aca="false">H295*D295/$M$5*100</f>
        <v>0.0913033437497477</v>
      </c>
    </row>
    <row collapsed="false" customFormat="false" customHeight="false" hidden="false" ht="13.3" outlineLevel="0" r="296">
      <c r="A296" s="31" t="s">
        <v>247</v>
      </c>
      <c r="B296" s="31" t="s">
        <v>538</v>
      </c>
      <c r="C296" s="32" t="n">
        <v>154</v>
      </c>
      <c r="D296" s="32" t="n">
        <v>432</v>
      </c>
      <c r="E296" s="32" t="n">
        <v>4203</v>
      </c>
      <c r="F296" s="31" t="s">
        <v>49</v>
      </c>
      <c r="G296" s="33" t="n">
        <v>0.6365</v>
      </c>
      <c r="H296" s="34" t="n">
        <v>0.6365</v>
      </c>
      <c r="I296" s="45" t="n">
        <f aca="false">G296*D296/$M$5*100</f>
        <v>0.111014752549599</v>
      </c>
      <c r="J296" s="45" t="n">
        <f aca="false">H296*D296/$M$5*100</f>
        <v>0.111014752549599</v>
      </c>
    </row>
    <row collapsed="false" customFormat="false" customHeight="false" hidden="false" ht="13.3" outlineLevel="0" r="297">
      <c r="A297" s="31" t="s">
        <v>113</v>
      </c>
      <c r="B297" s="31" t="s">
        <v>48</v>
      </c>
      <c r="C297" s="32" t="n">
        <v>84</v>
      </c>
      <c r="D297" s="32" t="n">
        <v>416</v>
      </c>
      <c r="E297" s="32" t="n">
        <v>2334</v>
      </c>
      <c r="F297" s="31" t="s">
        <v>49</v>
      </c>
      <c r="G297" s="33" t="n">
        <v>0.6228</v>
      </c>
      <c r="H297" s="34" t="n">
        <v>0.6228</v>
      </c>
      <c r="I297" s="45" t="n">
        <f aca="false">G297*D297/$M$5*100</f>
        <v>0.104602117196773</v>
      </c>
      <c r="J297" s="45" t="n">
        <f aca="false">H297*D297/$M$5*100</f>
        <v>0.104602117196773</v>
      </c>
    </row>
    <row collapsed="false" customFormat="false" customHeight="false" hidden="false" ht="13.3" outlineLevel="0" r="298">
      <c r="A298" s="31" t="s">
        <v>446</v>
      </c>
      <c r="B298" s="31" t="s">
        <v>447</v>
      </c>
      <c r="C298" s="32" t="n">
        <v>2</v>
      </c>
      <c r="D298" s="32" t="n">
        <v>8</v>
      </c>
      <c r="E298" s="32" t="n">
        <v>118</v>
      </c>
      <c r="F298" s="31" t="s">
        <v>49</v>
      </c>
      <c r="G298" s="33" t="n">
        <v>0.6221</v>
      </c>
      <c r="H298" s="34" t="n">
        <v>0.6221</v>
      </c>
      <c r="I298" s="3" t="n">
        <f aca="false">G298*D298/$M$5*100</f>
        <v>0.0020093182497194</v>
      </c>
      <c r="J298" s="3" t="n">
        <f aca="false">H298*D298/$M$5*100</f>
        <v>0.0020093182497194</v>
      </c>
    </row>
    <row collapsed="false" customFormat="false" customHeight="false" hidden="false" ht="13.3" outlineLevel="0" r="299">
      <c r="A299" s="31" t="s">
        <v>337</v>
      </c>
      <c r="B299" s="31" t="s">
        <v>338</v>
      </c>
      <c r="C299" s="32" t="n">
        <v>54</v>
      </c>
      <c r="D299" s="32" t="n">
        <v>216</v>
      </c>
      <c r="E299" s="32" t="n">
        <v>1944</v>
      </c>
      <c r="F299" s="31" t="s">
        <v>209</v>
      </c>
      <c r="G299" s="33" t="n">
        <v>0.7534</v>
      </c>
      <c r="H299" s="34" t="n">
        <v>0.6157</v>
      </c>
      <c r="I299" s="3" t="n">
        <f aca="false">G299*D299/$M$5*100</f>
        <v>0.065701896756377</v>
      </c>
      <c r="J299" s="3" t="n">
        <f aca="false">H299*D299/$M$5*100</f>
        <v>0.0536934667280347</v>
      </c>
    </row>
    <row collapsed="false" customFormat="false" customHeight="false" hidden="false" ht="13.3" outlineLevel="0" r="300">
      <c r="A300" s="31" t="s">
        <v>544</v>
      </c>
      <c r="B300" s="31" t="s">
        <v>233</v>
      </c>
      <c r="C300" s="32" t="n">
        <v>8</v>
      </c>
      <c r="D300" s="32" t="n">
        <v>1</v>
      </c>
      <c r="E300" s="32" t="n">
        <v>-1</v>
      </c>
      <c r="F300" s="31" t="s">
        <v>234</v>
      </c>
      <c r="G300" s="33" t="n">
        <v>0.6153</v>
      </c>
      <c r="H300" s="34" t="n">
        <v>0.6153</v>
      </c>
      <c r="I300" s="3" t="n">
        <f aca="false">G300*D300/$M$5*100</f>
        <v>0.000248419369685812</v>
      </c>
      <c r="J300" s="3" t="n">
        <f aca="false">H300*D300/$M$5*100</f>
        <v>0.000248419369685812</v>
      </c>
    </row>
    <row collapsed="false" customFormat="false" customHeight="false" hidden="false" ht="13.3" outlineLevel="0" r="301">
      <c r="A301" s="31" t="s">
        <v>390</v>
      </c>
      <c r="B301" s="31" t="s">
        <v>180</v>
      </c>
      <c r="C301" s="32" t="n">
        <v>-1</v>
      </c>
      <c r="D301" s="32" t="n">
        <v>-1</v>
      </c>
      <c r="E301" s="32" t="n">
        <v>-1</v>
      </c>
      <c r="F301" s="31" t="s">
        <v>475</v>
      </c>
      <c r="G301" s="33" t="n">
        <v>0.6019</v>
      </c>
      <c r="H301" s="34" t="n">
        <v>0.6019</v>
      </c>
      <c r="I301" s="45" t="n">
        <f aca="false">G301*D301/$M$5*100</f>
        <v>-0.0002430092940255</v>
      </c>
      <c r="J301" s="45" t="n">
        <f aca="false">H301*D301/$M$5*100</f>
        <v>-0.0002430092940255</v>
      </c>
    </row>
    <row collapsed="false" customFormat="false" customHeight="false" hidden="false" ht="13.3" outlineLevel="0" r="302">
      <c r="A302" s="31" t="s">
        <v>127</v>
      </c>
      <c r="B302" s="31" t="s">
        <v>128</v>
      </c>
      <c r="C302" s="32" t="n">
        <v>8</v>
      </c>
      <c r="D302" s="32" t="n">
        <v>16</v>
      </c>
      <c r="E302" s="32" t="n">
        <v>1600</v>
      </c>
      <c r="F302" s="31" t="s">
        <v>49</v>
      </c>
      <c r="G302" s="33" t="n">
        <v>0.5887</v>
      </c>
      <c r="H302" s="34" t="n">
        <v>0.5887</v>
      </c>
      <c r="I302" s="45" t="n">
        <f aca="false">G302*D302/$M$5*100</f>
        <v>0.00380287945220965</v>
      </c>
      <c r="J302" s="45" t="n">
        <f aca="false">H302*D302/$M$5*100</f>
        <v>0.00380287945220965</v>
      </c>
    </row>
    <row collapsed="false" customFormat="false" customHeight="false" hidden="false" ht="13.3" outlineLevel="0" r="303">
      <c r="A303" s="31" t="s">
        <v>479</v>
      </c>
      <c r="B303" s="31" t="s">
        <v>529</v>
      </c>
      <c r="C303" s="32" t="n">
        <v>12</v>
      </c>
      <c r="D303" s="32" t="n">
        <v>48</v>
      </c>
      <c r="E303" s="32" t="n">
        <v>4800</v>
      </c>
      <c r="F303" s="31" t="s">
        <v>49</v>
      </c>
      <c r="G303" s="33" t="n">
        <v>0.583</v>
      </c>
      <c r="H303" s="34" t="n">
        <v>0.583</v>
      </c>
      <c r="I303" s="45" t="n">
        <f aca="false">G303*D303/$M$5*100</f>
        <v>0.0112981759162811</v>
      </c>
      <c r="J303" s="45" t="n">
        <f aca="false">H303*D303/$M$5*100</f>
        <v>0.0112981759162811</v>
      </c>
    </row>
    <row collapsed="false" customFormat="false" customHeight="false" hidden="false" ht="13.3" outlineLevel="0" r="304">
      <c r="A304" s="31" t="s">
        <v>305</v>
      </c>
      <c r="B304" s="31" t="s">
        <v>527</v>
      </c>
      <c r="C304" s="32" t="n">
        <v>24</v>
      </c>
      <c r="D304" s="32" t="n">
        <v>96</v>
      </c>
      <c r="E304" s="32" t="n">
        <v>-1</v>
      </c>
      <c r="F304" s="31" t="s">
        <v>122</v>
      </c>
      <c r="G304" s="33" t="n">
        <v>0.5751</v>
      </c>
      <c r="H304" s="34" t="n">
        <v>0.5751</v>
      </c>
      <c r="I304" s="3" t="n">
        <f aca="false">G304*D304/$M$5*100</f>
        <v>0.0222901576996681</v>
      </c>
      <c r="J304" s="3" t="n">
        <f aca="false">H304*D304/$M$5*100</f>
        <v>0.0222901576996681</v>
      </c>
    </row>
    <row collapsed="false" customFormat="false" customHeight="false" hidden="false" ht="13.3" outlineLevel="0" r="305">
      <c r="A305" s="31" t="s">
        <v>194</v>
      </c>
      <c r="B305" s="31" t="s">
        <v>62</v>
      </c>
      <c r="C305" s="32" t="n">
        <v>-1</v>
      </c>
      <c r="D305" s="32" t="n">
        <v>-1</v>
      </c>
      <c r="E305" s="32" t="n">
        <v>-1</v>
      </c>
      <c r="F305" s="31" t="s">
        <v>439</v>
      </c>
      <c r="G305" s="33" t="n">
        <v>0.5744</v>
      </c>
      <c r="H305" s="34" t="n">
        <v>0.5744</v>
      </c>
      <c r="I305" s="3" t="n">
        <f aca="false">G305*D305/$M$5*100</f>
        <v>-0.000231906526812173</v>
      </c>
      <c r="J305" s="3" t="n">
        <f aca="false">H305*D305/$M$5*100</f>
        <v>-0.000231906526812173</v>
      </c>
    </row>
    <row collapsed="false" customFormat="false" customHeight="false" hidden="false" ht="13.3" outlineLevel="0" r="306">
      <c r="A306" s="31" t="s">
        <v>207</v>
      </c>
      <c r="B306" s="31" t="s">
        <v>208</v>
      </c>
      <c r="C306" s="32" t="n">
        <v>47</v>
      </c>
      <c r="D306" s="32" t="n">
        <v>170</v>
      </c>
      <c r="E306" s="32" t="n">
        <v>5021</v>
      </c>
      <c r="F306" s="31" t="s">
        <v>209</v>
      </c>
      <c r="G306" s="33" t="n">
        <v>0.5732</v>
      </c>
      <c r="H306" s="34" t="n">
        <v>0.5732</v>
      </c>
      <c r="I306" s="3" t="n">
        <f aca="false">G306*D306/$M$5*100</f>
        <v>0.0393417472121961</v>
      </c>
      <c r="J306" s="3" t="n">
        <f aca="false">H306*D306/$M$5*100</f>
        <v>0.0393417472121961</v>
      </c>
    </row>
    <row collapsed="false" customFormat="false" customHeight="false" hidden="false" ht="13.3" outlineLevel="0" r="307">
      <c r="A307" s="31" t="s">
        <v>320</v>
      </c>
      <c r="B307" s="31" t="s">
        <v>115</v>
      </c>
      <c r="C307" s="32" t="n">
        <v>9</v>
      </c>
      <c r="D307" s="32" t="n">
        <v>54</v>
      </c>
      <c r="E307" s="32" t="n">
        <v>1019</v>
      </c>
      <c r="F307" s="31" t="s">
        <v>442</v>
      </c>
      <c r="G307" s="33" t="n">
        <v>0.5631</v>
      </c>
      <c r="H307" s="34" t="n">
        <v>0.5631</v>
      </c>
      <c r="I307" s="45" t="n">
        <f aca="false">G307*D307/$M$5*100</f>
        <v>0.0122765921368184</v>
      </c>
      <c r="J307" s="45" t="n">
        <f aca="false">H307*D307/$M$5*100</f>
        <v>0.0122765921368184</v>
      </c>
    </row>
    <row collapsed="false" customFormat="false" customHeight="false" hidden="false" ht="13.3" outlineLevel="0" r="308">
      <c r="A308" s="31" t="s">
        <v>377</v>
      </c>
      <c r="B308" s="31" t="s">
        <v>62</v>
      </c>
      <c r="C308" s="32" t="n">
        <v>536</v>
      </c>
      <c r="D308" s="32" t="n">
        <v>2896</v>
      </c>
      <c r="E308" s="32" t="n">
        <v>25299</v>
      </c>
      <c r="F308" s="31" t="s">
        <v>439</v>
      </c>
      <c r="G308" s="33" t="n">
        <v>0.5249</v>
      </c>
      <c r="H308" s="34" t="n">
        <v>0.5249</v>
      </c>
      <c r="I308" s="45" t="n">
        <f aca="false">G308*D308/$M$5*100</f>
        <v>0.613724796718426</v>
      </c>
      <c r="J308" s="45" t="n">
        <f aca="false">H308*D308/$M$5*100</f>
        <v>0.613724796718426</v>
      </c>
    </row>
    <row collapsed="false" customFormat="false" customHeight="false" hidden="false" ht="13.3" outlineLevel="0" r="309">
      <c r="A309" s="31" t="s">
        <v>283</v>
      </c>
      <c r="B309" s="31" t="s">
        <v>284</v>
      </c>
      <c r="C309" s="32" t="n">
        <v>41</v>
      </c>
      <c r="D309" s="32" t="n">
        <v>164</v>
      </c>
      <c r="E309" s="32" t="n">
        <v>1927</v>
      </c>
      <c r="F309" s="31" t="s">
        <v>49</v>
      </c>
      <c r="G309" s="33" t="n">
        <v>0.5112</v>
      </c>
      <c r="H309" s="34" t="n">
        <v>0.5112</v>
      </c>
      <c r="I309" s="45" t="n">
        <f aca="false">G309*D309/$M$5*100</f>
        <v>0.0338480172476442</v>
      </c>
      <c r="J309" s="45" t="n">
        <f aca="false">H309*D309/$M$5*100</f>
        <v>0.0338480172476442</v>
      </c>
    </row>
    <row collapsed="false" customFormat="false" customHeight="false" hidden="false" ht="13.3" outlineLevel="0" r="310">
      <c r="A310" s="31" t="s">
        <v>549</v>
      </c>
      <c r="B310" s="31" t="s">
        <v>526</v>
      </c>
      <c r="C310" s="32" t="n">
        <v>10</v>
      </c>
      <c r="D310" s="32" t="n">
        <v>40</v>
      </c>
      <c r="E310" s="32" t="n">
        <v>400</v>
      </c>
      <c r="F310" s="31" t="s">
        <v>49</v>
      </c>
      <c r="G310" s="33" t="n">
        <v>0.5072</v>
      </c>
      <c r="H310" s="34" t="n">
        <v>0.5072</v>
      </c>
      <c r="I310" s="45" t="n">
        <f aca="false">G310*D310/$M$5*100</f>
        <v>0.00819101604450797</v>
      </c>
      <c r="J310" s="45" t="n">
        <f aca="false">H310*D310/$M$5*100</f>
        <v>0.00819101604450797</v>
      </c>
    </row>
    <row collapsed="false" customFormat="false" customHeight="false" hidden="false" ht="13.3" outlineLevel="0" r="311">
      <c r="A311" s="31" t="s">
        <v>187</v>
      </c>
      <c r="B311" s="31" t="s">
        <v>48</v>
      </c>
      <c r="C311" s="32" t="n">
        <v>288</v>
      </c>
      <c r="D311" s="32" t="n">
        <v>1152</v>
      </c>
      <c r="E311" s="32" t="n">
        <v>16531</v>
      </c>
      <c r="F311" s="31" t="s">
        <v>49</v>
      </c>
      <c r="G311" s="33" t="n">
        <v>0.612</v>
      </c>
      <c r="H311" s="34" t="n">
        <v>0.5063</v>
      </c>
      <c r="I311" s="3" t="n">
        <f aca="false">G311*D311/$M$5*100</f>
        <v>0.284644267338485</v>
      </c>
      <c r="J311" s="3" t="n">
        <f aca="false">H311*D311/$M$5*100</f>
        <v>0.235482667571037</v>
      </c>
    </row>
    <row collapsed="false" customFormat="false" customHeight="false" hidden="false" ht="13.3" outlineLevel="0" r="312">
      <c r="A312" s="31" t="s">
        <v>276</v>
      </c>
      <c r="B312" s="31" t="s">
        <v>277</v>
      </c>
      <c r="C312" s="32" t="n">
        <v>158</v>
      </c>
      <c r="D312" s="32" t="n">
        <v>632</v>
      </c>
      <c r="E312" s="32" t="n">
        <v>4550</v>
      </c>
      <c r="F312" s="31" t="s">
        <v>440</v>
      </c>
      <c r="G312" s="33" t="n">
        <v>0.5052</v>
      </c>
      <c r="H312" s="34" t="n">
        <v>0.5052</v>
      </c>
      <c r="I312" s="3" t="n">
        <f aca="false">G312*D312/$M$5*100</f>
        <v>0.128907729948402</v>
      </c>
      <c r="J312" s="3" t="n">
        <f aca="false">H312*D312/$M$5*100</f>
        <v>0.128907729948402</v>
      </c>
    </row>
    <row collapsed="false" customFormat="false" customHeight="false" hidden="false" ht="13.3" outlineLevel="0" r="313">
      <c r="A313" s="31" t="s">
        <v>345</v>
      </c>
      <c r="B313" s="31" t="s">
        <v>527</v>
      </c>
      <c r="C313" s="32" t="n">
        <v>180</v>
      </c>
      <c r="D313" s="32" t="n">
        <v>1104</v>
      </c>
      <c r="E313" s="32" t="n">
        <v>11705</v>
      </c>
      <c r="F313" s="31" t="s">
        <v>122</v>
      </c>
      <c r="G313" s="33" t="n">
        <v>0.4906</v>
      </c>
      <c r="H313" s="34" t="n">
        <v>0.4906</v>
      </c>
      <c r="I313" s="3" t="n">
        <f aca="false">G313*D313/$M$5*100</f>
        <v>0.218672997262663</v>
      </c>
      <c r="J313" s="3" t="n">
        <f aca="false">H313*D313/$M$5*100</f>
        <v>0.218672997262663</v>
      </c>
    </row>
    <row collapsed="false" customFormat="false" customHeight="false" hidden="false" ht="13.3" outlineLevel="0" r="314">
      <c r="A314" s="31" t="s">
        <v>516</v>
      </c>
      <c r="B314" s="31" t="s">
        <v>66</v>
      </c>
      <c r="C314" s="32" t="n">
        <v>-1</v>
      </c>
      <c r="D314" s="32" t="n">
        <v>-1</v>
      </c>
      <c r="E314" s="32" t="n">
        <v>-1</v>
      </c>
      <c r="F314" s="31" t="s">
        <v>476</v>
      </c>
      <c r="G314" s="33" t="n">
        <v>0.4793</v>
      </c>
      <c r="H314" s="34" t="n">
        <v>0.4793</v>
      </c>
      <c r="I314" s="45" t="n">
        <f aca="false">G314*D314/$M$5*100</f>
        <v>-0.000193511139103542</v>
      </c>
      <c r="J314" s="45" t="n">
        <f aca="false">H314*D314/$M$5*100</f>
        <v>-0.000193511139103542</v>
      </c>
    </row>
    <row collapsed="false" customFormat="false" customHeight="false" hidden="false" ht="13.3" outlineLevel="0" r="315">
      <c r="A315" s="31" t="s">
        <v>169</v>
      </c>
      <c r="B315" s="31" t="s">
        <v>62</v>
      </c>
      <c r="C315" s="32" t="n">
        <v>-1</v>
      </c>
      <c r="D315" s="32" t="n">
        <v>-1</v>
      </c>
      <c r="E315" s="32" t="n">
        <v>-1</v>
      </c>
      <c r="F315" s="31" t="s">
        <v>439</v>
      </c>
      <c r="G315" s="33" t="n">
        <v>0.4641</v>
      </c>
      <c r="H315" s="34" t="n">
        <v>0.4641</v>
      </c>
      <c r="I315" s="45" t="n">
        <f aca="false">G315*D315/$M$5*100</f>
        <v>-0.000187374336861995</v>
      </c>
      <c r="J315" s="45" t="n">
        <f aca="false">H315*D315/$M$5*100</f>
        <v>-0.000187374336861995</v>
      </c>
    </row>
    <row collapsed="false" customFormat="false" customHeight="false" hidden="false" ht="13.3" outlineLevel="0" r="316">
      <c r="A316" s="31" t="s">
        <v>310</v>
      </c>
      <c r="B316" s="31" t="s">
        <v>311</v>
      </c>
      <c r="C316" s="32" t="n">
        <v>94</v>
      </c>
      <c r="D316" s="32" t="n">
        <v>320</v>
      </c>
      <c r="E316" s="32" t="n">
        <v>12310</v>
      </c>
      <c r="F316" s="31" t="s">
        <v>49</v>
      </c>
      <c r="G316" s="33" t="n">
        <v>0.4535</v>
      </c>
      <c r="H316" s="34" t="n">
        <v>0.4535</v>
      </c>
      <c r="I316" s="45" t="n">
        <f aca="false">G316*D316/$M$5*100</f>
        <v>0.0585903119271981</v>
      </c>
      <c r="J316" s="45" t="n">
        <f aca="false">H316*D316/$M$5*100</f>
        <v>0.0585903119271981</v>
      </c>
    </row>
    <row collapsed="false" customFormat="false" customHeight="false" hidden="false" ht="13.3" outlineLevel="0" r="317">
      <c r="A317" s="31" t="s">
        <v>523</v>
      </c>
      <c r="B317" s="31" t="s">
        <v>526</v>
      </c>
      <c r="C317" s="32" t="n">
        <v>24</v>
      </c>
      <c r="D317" s="32" t="n">
        <v>144</v>
      </c>
      <c r="E317" s="32" t="n">
        <v>1032</v>
      </c>
      <c r="F317" s="31" t="s">
        <v>49</v>
      </c>
      <c r="G317" s="33" t="n">
        <v>0.4143</v>
      </c>
      <c r="H317" s="34" t="n">
        <v>0.4143</v>
      </c>
      <c r="I317" s="3" t="n">
        <f aca="false">G317*D317/$M$5*100</f>
        <v>0.0240866258084833</v>
      </c>
      <c r="J317" s="3" t="n">
        <f aca="false">H317*D317/$M$5*100</f>
        <v>0.0240866258084833</v>
      </c>
    </row>
    <row collapsed="false" customFormat="false" customHeight="false" hidden="false" ht="13.3" outlineLevel="0" r="318">
      <c r="A318" s="31" t="s">
        <v>553</v>
      </c>
      <c r="B318" s="31" t="s">
        <v>40</v>
      </c>
      <c r="C318" s="32" t="n">
        <v>16</v>
      </c>
      <c r="D318" s="32" t="n">
        <v>64</v>
      </c>
      <c r="E318" s="32" t="n">
        <v>448</v>
      </c>
      <c r="F318" s="31" t="s">
        <v>41</v>
      </c>
      <c r="G318" s="33" t="n">
        <v>0.8714</v>
      </c>
      <c r="H318" s="34" t="n">
        <v>0.3982</v>
      </c>
      <c r="I318" s="3" t="n">
        <f aca="false">G318*D318/$M$5*100</f>
        <v>0.0225162504138304</v>
      </c>
      <c r="J318" s="3" t="n">
        <f aca="false">H318*D318/$M$5*100</f>
        <v>0.010289156431934</v>
      </c>
    </row>
    <row collapsed="false" customFormat="false" customHeight="false" hidden="false" ht="13.3" outlineLevel="0" r="319">
      <c r="A319" s="31" t="s">
        <v>554</v>
      </c>
      <c r="B319" s="31" t="s">
        <v>43</v>
      </c>
      <c r="C319" s="32" t="n">
        <v>-1</v>
      </c>
      <c r="D319" s="32" t="n">
        <v>-1</v>
      </c>
      <c r="E319" s="32" t="n">
        <v>-1</v>
      </c>
      <c r="F319" s="31" t="s">
        <v>442</v>
      </c>
      <c r="G319" s="33" t="n">
        <v>0.8514</v>
      </c>
      <c r="H319" s="34" t="n">
        <v>0.3814</v>
      </c>
      <c r="I319" s="45" t="n">
        <f aca="false">G319*D319/$M$5*100</f>
        <v>-0.00034374167292459</v>
      </c>
      <c r="J319" s="45" t="n">
        <f aca="false">H319*D319/$M$5*100</f>
        <v>-0.0001539852878241</v>
      </c>
    </row>
    <row collapsed="false" customFormat="false" customHeight="false" hidden="false" ht="13.3" outlineLevel="0" r="320">
      <c r="A320" s="31" t="s">
        <v>301</v>
      </c>
      <c r="B320" s="31" t="s">
        <v>302</v>
      </c>
      <c r="C320" s="32" t="n">
        <v>106</v>
      </c>
      <c r="D320" s="32" t="n">
        <v>524</v>
      </c>
      <c r="E320" s="32" t="n">
        <v>6365</v>
      </c>
      <c r="F320" s="31" t="s">
        <v>49</v>
      </c>
      <c r="G320" s="33" t="n">
        <v>0.4282</v>
      </c>
      <c r="H320" s="34" t="n">
        <v>0.3595</v>
      </c>
      <c r="I320" s="45" t="n">
        <f aca="false">G320*D320/$M$5*100</f>
        <v>0.0905892137625865</v>
      </c>
      <c r="J320" s="45" t="n">
        <f aca="false">H320*D320/$M$5*100</f>
        <v>0.0760551666222556</v>
      </c>
    </row>
    <row collapsed="false" customFormat="false" customHeight="false" hidden="false" ht="13.3" outlineLevel="0" r="321">
      <c r="A321" s="31" t="s">
        <v>424</v>
      </c>
      <c r="B321" s="31" t="s">
        <v>128</v>
      </c>
      <c r="C321" s="32" t="n">
        <v>86</v>
      </c>
      <c r="D321" s="32" t="n">
        <v>344</v>
      </c>
      <c r="E321" s="32" t="n">
        <v>19406</v>
      </c>
      <c r="F321" s="31" t="s">
        <v>49</v>
      </c>
      <c r="G321" s="33" t="n">
        <v>0.3463</v>
      </c>
      <c r="H321" s="34" t="n">
        <v>0.3463</v>
      </c>
      <c r="I321" s="3" t="n">
        <f aca="false">G321*D321/$M$5*100</f>
        <v>0.0480960571045598</v>
      </c>
      <c r="J321" s="3" t="n">
        <f aca="false">H321*D321/$M$5*100</f>
        <v>0.0480960571045598</v>
      </c>
    </row>
    <row collapsed="false" customFormat="false" customHeight="false" hidden="false" ht="13.3" outlineLevel="0" r="322">
      <c r="A322" s="31" t="s">
        <v>539</v>
      </c>
      <c r="B322" s="31" t="s">
        <v>130</v>
      </c>
      <c r="C322" s="32" t="n">
        <v>80</v>
      </c>
      <c r="D322" s="32" t="n">
        <v>480</v>
      </c>
      <c r="E322" s="32" t="n">
        <v>6960</v>
      </c>
      <c r="F322" s="31" t="s">
        <v>131</v>
      </c>
      <c r="G322" s="33" t="n">
        <v>0.6881</v>
      </c>
      <c r="H322" s="34" t="n">
        <v>0.337</v>
      </c>
      <c r="I322" s="3" t="n">
        <f aca="false">G322*D322/$M$5*100</f>
        <v>0.133349482812916</v>
      </c>
      <c r="J322" s="3" t="n">
        <f aca="false">H322*D322/$M$5*100</f>
        <v>0.0653084954337347</v>
      </c>
    </row>
    <row collapsed="false" customFormat="false" customHeight="false" hidden="false" ht="13.3" outlineLevel="0" r="323">
      <c r="A323" s="31" t="s">
        <v>464</v>
      </c>
      <c r="B323" s="31" t="s">
        <v>465</v>
      </c>
      <c r="C323" s="32" t="n">
        <v>20</v>
      </c>
      <c r="D323" s="32" t="n">
        <v>40</v>
      </c>
      <c r="E323" s="32" t="n">
        <v>4000</v>
      </c>
      <c r="F323" s="31" t="s">
        <v>495</v>
      </c>
      <c r="G323" s="33" t="n">
        <v>0.2869</v>
      </c>
      <c r="H323" s="34" t="n">
        <v>0.2869</v>
      </c>
      <c r="I323" s="45" t="n">
        <f aca="false">G323*D323/$M$5*100</f>
        <v>0.00463328569236856</v>
      </c>
      <c r="J323" s="45" t="n">
        <f aca="false">H323*D323/$M$5*100</f>
        <v>0.00463328569236856</v>
      </c>
    </row>
    <row collapsed="false" customFormat="false" customHeight="false" hidden="false" ht="13.3" outlineLevel="0" r="324">
      <c r="A324" s="31" t="s">
        <v>161</v>
      </c>
      <c r="B324" s="31" t="s">
        <v>162</v>
      </c>
      <c r="C324" s="32" t="n">
        <v>2</v>
      </c>
      <c r="D324" s="32" t="n">
        <v>2</v>
      </c>
      <c r="E324" s="32" t="n">
        <v>20</v>
      </c>
      <c r="F324" s="31" t="s">
        <v>49</v>
      </c>
      <c r="G324" s="33" t="n">
        <v>0.2629</v>
      </c>
      <c r="H324" s="34" t="n">
        <v>0.2629</v>
      </c>
      <c r="I324" s="3" t="n">
        <f aca="false">G324*D324/$M$5*100</f>
        <v>0.000212284909118804</v>
      </c>
      <c r="J324" s="3" t="n">
        <f aca="false">H324*D324/$M$5*100</f>
        <v>0.000212284909118804</v>
      </c>
    </row>
    <row collapsed="false" customFormat="false" customHeight="false" hidden="false" ht="13.3" outlineLevel="0" r="325">
      <c r="A325" s="31" t="s">
        <v>117</v>
      </c>
      <c r="B325" s="31" t="s">
        <v>59</v>
      </c>
      <c r="C325" s="32" t="n">
        <v>192</v>
      </c>
      <c r="D325" s="32" t="n">
        <v>960</v>
      </c>
      <c r="E325" s="32" t="n">
        <v>9677</v>
      </c>
      <c r="F325" s="31" t="s">
        <v>542</v>
      </c>
      <c r="G325" s="33" t="n">
        <v>0.1703</v>
      </c>
      <c r="H325" s="34" t="n">
        <v>0.1703</v>
      </c>
      <c r="I325" s="45" t="n">
        <f aca="false">G325*D325/$M$5*100</f>
        <v>0.0660061529517211</v>
      </c>
      <c r="J325" s="45" t="n">
        <f aca="false">H325*D325/$M$5*100</f>
        <v>0.0660061529517211</v>
      </c>
    </row>
    <row collapsed="false" customFormat="false" customHeight="false" hidden="false" ht="13.3" outlineLevel="0" r="326">
      <c r="A326" s="31" t="s">
        <v>403</v>
      </c>
      <c r="B326" s="31" t="s">
        <v>128</v>
      </c>
      <c r="C326" s="32" t="n">
        <v>44</v>
      </c>
      <c r="D326" s="32" t="n">
        <v>112</v>
      </c>
      <c r="E326" s="32" t="n">
        <v>11200</v>
      </c>
      <c r="F326" s="31" t="s">
        <v>49</v>
      </c>
      <c r="G326" s="33" t="n">
        <v>0.1623</v>
      </c>
      <c r="H326" s="34" t="n">
        <v>0.1623</v>
      </c>
      <c r="I326" s="45" t="n">
        <f aca="false">G326*D326/$M$5*100</f>
        <v>0.00733896950170781</v>
      </c>
      <c r="J326" s="45" t="n">
        <f aca="false">H326*D326/$M$5*100</f>
        <v>0.00733896950170781</v>
      </c>
    </row>
    <row collapsed="false" customFormat="false" customHeight="false" hidden="false" ht="13.3" outlineLevel="0" r="327">
      <c r="A327" s="31" t="s">
        <v>375</v>
      </c>
      <c r="B327" s="31" t="s">
        <v>311</v>
      </c>
      <c r="C327" s="32" t="n">
        <v>40</v>
      </c>
      <c r="D327" s="32" t="n">
        <v>320</v>
      </c>
      <c r="E327" s="32" t="n">
        <v>27200</v>
      </c>
      <c r="F327" s="31" t="s">
        <v>49</v>
      </c>
      <c r="G327" s="33" t="n">
        <v>0.3188</v>
      </c>
      <c r="H327" s="34" t="n">
        <v>0.1097</v>
      </c>
      <c r="I327" s="45" t="n">
        <f aca="false">G327*D327/$M$5*100</f>
        <v>0.0411876327285353</v>
      </c>
      <c r="J327" s="45" t="n">
        <f aca="false">H327*D327/$M$5*100</f>
        <v>0.0141727832820587</v>
      </c>
    </row>
    <row collapsed="false" customFormat="false" customHeight="false" hidden="false" ht="13.3" outlineLevel="0" r="328">
      <c r="A328" s="31" t="s">
        <v>356</v>
      </c>
      <c r="B328" s="31" t="s">
        <v>128</v>
      </c>
      <c r="C328" s="32" t="n">
        <v>6</v>
      </c>
      <c r="D328" s="32" t="n">
        <v>24</v>
      </c>
      <c r="E328" s="32" t="n">
        <v>1354</v>
      </c>
      <c r="F328" s="31" t="s">
        <v>49</v>
      </c>
      <c r="G328" s="33" t="n">
        <v>0.0822</v>
      </c>
      <c r="H328" s="34" t="n">
        <v>0.0822</v>
      </c>
      <c r="I328" s="45" t="n">
        <f aca="false">G328*D328/$M$5*100</f>
        <v>0.000796492333034568</v>
      </c>
      <c r="J328" s="45" t="n">
        <f aca="false">H328*D328/$M$5*100</f>
        <v>0.000796492333034568</v>
      </c>
    </row>
    <row collapsed="false" customFormat="false" customHeight="false" hidden="false" ht="13.3" outlineLevel="0" r="329">
      <c r="A329" s="31" t="s">
        <v>371</v>
      </c>
      <c r="B329" s="31" t="s">
        <v>295</v>
      </c>
      <c r="C329" s="32" t="n">
        <v>-1</v>
      </c>
      <c r="D329" s="32" t="n">
        <v>-1</v>
      </c>
      <c r="E329" s="32" t="n">
        <v>-1</v>
      </c>
      <c r="F329" s="31" t="s">
        <v>49</v>
      </c>
      <c r="G329" s="33" t="n">
        <v>0.0997</v>
      </c>
      <c r="H329" s="34" t="n">
        <v>0.0721</v>
      </c>
      <c r="I329" s="3" t="n">
        <f aca="false">G329*D329/$M$5*100</f>
        <v>-4.02525778606784E-005</v>
      </c>
      <c r="J329" s="3" t="n">
        <f aca="false">H329*D329/$M$5*100</f>
        <v>-2.91094369483943E-005</v>
      </c>
    </row>
    <row collapsed="false" customFormat="false" customHeight="false" hidden="false" ht="13.3" outlineLevel="0" r="330">
      <c r="A330" s="31" t="s">
        <v>395</v>
      </c>
      <c r="B330" s="31" t="s">
        <v>396</v>
      </c>
      <c r="C330" s="32" t="n">
        <v>-1</v>
      </c>
      <c r="D330" s="32" t="n">
        <v>-1</v>
      </c>
      <c r="E330" s="32" t="n">
        <v>-1</v>
      </c>
      <c r="F330" s="31" t="s">
        <v>483</v>
      </c>
      <c r="G330" s="33" t="n">
        <v>0</v>
      </c>
      <c r="H330" s="34" t="n">
        <v>0</v>
      </c>
      <c r="I330" s="3" t="n">
        <f aca="false">G330*D330/$M$5*100</f>
        <v>-0</v>
      </c>
      <c r="J330" s="3" t="n">
        <f aca="false">H330*D330/$M$5*100</f>
        <v>-0</v>
      </c>
    </row>
    <row collapsed="false" customFormat="false" customHeight="false" hidden="false" ht="13.3" outlineLevel="0" r="331">
      <c r="A331" s="31" t="s">
        <v>416</v>
      </c>
      <c r="B331" s="31" t="s">
        <v>396</v>
      </c>
      <c r="C331" s="32" t="n">
        <v>12</v>
      </c>
      <c r="D331" s="32" t="n">
        <v>48</v>
      </c>
      <c r="E331" s="32" t="n">
        <v>440</v>
      </c>
      <c r="F331" s="31" t="s">
        <v>483</v>
      </c>
      <c r="G331" s="33" t="n">
        <v>0</v>
      </c>
      <c r="H331" s="34" t="n">
        <v>0</v>
      </c>
      <c r="I331" s="45" t="n">
        <f aca="false">G331*D331/$M$5*100</f>
        <v>0</v>
      </c>
      <c r="J331" s="45" t="n">
        <f aca="false">H331*D331/$M$5*100</f>
        <v>0</v>
      </c>
    </row>
    <row collapsed="false" customFormat="false" customHeight="false" hidden="false" ht="13.3" outlineLevel="0" r="332">
      <c r="A332" s="31" t="s">
        <v>237</v>
      </c>
      <c r="B332" s="31" t="s">
        <v>238</v>
      </c>
      <c r="C332" s="32" t="n">
        <v>-1</v>
      </c>
      <c r="D332" s="32" t="n">
        <v>-1</v>
      </c>
      <c r="E332" s="32" t="n">
        <v>-1</v>
      </c>
      <c r="F332" s="31" t="s">
        <v>49</v>
      </c>
      <c r="G332" s="33" t="n">
        <v>0</v>
      </c>
      <c r="H332" s="34" t="n">
        <v>0</v>
      </c>
      <c r="I332" s="3" t="n">
        <f aca="false">G332*D332/$M$5*100</f>
        <v>-0</v>
      </c>
      <c r="J332" s="3" t="n">
        <f aca="false">H332*D332/$M$5*100</f>
        <v>-0</v>
      </c>
    </row>
    <row collapsed="false" customFormat="false" customHeight="false" hidden="false" ht="13.3" outlineLevel="0" r="333">
      <c r="A333" s="31" t="s">
        <v>543</v>
      </c>
      <c r="B333" s="31" t="s">
        <v>208</v>
      </c>
      <c r="C333" s="32" t="n">
        <v>74</v>
      </c>
      <c r="D333" s="32" t="n">
        <v>148</v>
      </c>
      <c r="E333" s="32" t="n">
        <v>-1</v>
      </c>
      <c r="F333" s="31" t="s">
        <v>209</v>
      </c>
      <c r="G333" s="33" t="n">
        <v>0</v>
      </c>
      <c r="H333" s="34" t="n">
        <v>0</v>
      </c>
      <c r="I333" s="3" t="n">
        <f aca="false">G333*D333/$M$5*100</f>
        <v>0</v>
      </c>
      <c r="J333" s="3" t="n">
        <f aca="false">H333*D333/$M$5*100</f>
        <v>0</v>
      </c>
    </row>
    <row collapsed="false" customFormat="false" customHeight="false" hidden="false" ht="13.3" outlineLevel="0" r="334">
      <c r="A334" s="31" t="s">
        <v>555</v>
      </c>
      <c r="B334" s="31" t="s">
        <v>184</v>
      </c>
      <c r="C334" s="32" t="n">
        <v>1</v>
      </c>
      <c r="D334" s="32" t="n">
        <v>8</v>
      </c>
      <c r="E334" s="32" t="n">
        <v>56</v>
      </c>
      <c r="F334" s="31" t="s">
        <v>185</v>
      </c>
      <c r="G334" s="43"/>
      <c r="H334" s="34" t="n">
        <v>0</v>
      </c>
      <c r="I334" s="3" t="n">
        <f aca="false">G334*D334/$M$5*100</f>
        <v>0</v>
      </c>
      <c r="J334" s="3" t="n">
        <f aca="false">H334*D334/$M$5*100</f>
        <v>0</v>
      </c>
    </row>
    <row collapsed="false" customFormat="false" customHeight="false" hidden="false" ht="13.3" outlineLevel="0" r="335">
      <c r="A335" s="31" t="s">
        <v>556</v>
      </c>
      <c r="B335" s="31" t="s">
        <v>264</v>
      </c>
      <c r="C335" s="32" t="n">
        <v>2</v>
      </c>
      <c r="D335" s="32" t="n">
        <v>8</v>
      </c>
      <c r="E335" s="32" t="n">
        <v>-1</v>
      </c>
      <c r="F335" s="31" t="s">
        <v>209</v>
      </c>
      <c r="G335" s="43"/>
      <c r="H335" s="34" t="n">
        <v>-1</v>
      </c>
      <c r="I335" s="3" t="n">
        <f aca="false">G335*D335/$M$5*100</f>
        <v>0</v>
      </c>
      <c r="J335" s="3" t="n">
        <f aca="false">H335*D335/$M$5*100</f>
        <v>-0.00322989591660409</v>
      </c>
    </row>
    <row collapsed="false" customFormat="false" customHeight="false" hidden="false" ht="13.3" outlineLevel="0" r="336">
      <c r="A336" s="31" t="s">
        <v>250</v>
      </c>
      <c r="B336" s="31" t="s">
        <v>528</v>
      </c>
      <c r="C336" s="32" t="n">
        <v>48</v>
      </c>
      <c r="D336" s="32" t="n">
        <v>72</v>
      </c>
      <c r="E336" s="32" t="n">
        <v>645</v>
      </c>
      <c r="F336" s="31" t="s">
        <v>493</v>
      </c>
      <c r="G336" s="43"/>
      <c r="H336" s="34" t="n">
        <v>-1</v>
      </c>
      <c r="I336" s="3" t="n">
        <f aca="false">G336*D336/$M$5*100</f>
        <v>0</v>
      </c>
      <c r="J336" s="3" t="n">
        <f aca="false">H336*D336/$M$5*100</f>
        <v>-0.0290690632494368</v>
      </c>
    </row>
    <row collapsed="false" customFormat="false" customHeight="false" hidden="false" ht="13.3" outlineLevel="0" r="337">
      <c r="A337" s="31" t="s">
        <v>405</v>
      </c>
      <c r="B337" s="31" t="s">
        <v>528</v>
      </c>
      <c r="C337" s="32" t="n">
        <v>12</v>
      </c>
      <c r="D337" s="32" t="n">
        <v>24</v>
      </c>
      <c r="E337" s="32" t="n">
        <v>96</v>
      </c>
      <c r="F337" s="31" t="s">
        <v>493</v>
      </c>
      <c r="G337" s="43"/>
      <c r="H337" s="34" t="n">
        <v>-1</v>
      </c>
      <c r="I337" s="3" t="n">
        <f aca="false">G337*D337/$M$5*100</f>
        <v>0</v>
      </c>
      <c r="J337" s="3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sheetData>
    <row collapsed="false" customFormat="false" customHeight="true" hidden="false" ht="14" outlineLevel="0" r="1">
      <c r="A1" s="27" t="s">
        <v>27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0" t="s">
        <v>34</v>
      </c>
      <c r="J4" s="0" t="s">
        <v>35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39</v>
      </c>
      <c r="B5" s="31" t="s">
        <v>40</v>
      </c>
      <c r="C5" s="32" t="n">
        <v>-1</v>
      </c>
      <c r="D5" s="32" t="n">
        <v>-1</v>
      </c>
      <c r="E5" s="32" t="n">
        <v>0</v>
      </c>
      <c r="F5" s="31" t="s">
        <v>41</v>
      </c>
      <c r="G5" s="33" t="n">
        <v>1</v>
      </c>
      <c r="H5" s="34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3.3" outlineLevel="0" r="6">
      <c r="A6" s="31" t="s">
        <v>42</v>
      </c>
      <c r="B6" s="31" t="s">
        <v>43</v>
      </c>
      <c r="C6" s="32" t="n">
        <v>220</v>
      </c>
      <c r="D6" s="32" t="n">
        <v>780</v>
      </c>
      <c r="E6" s="32" t="n">
        <v>1211</v>
      </c>
      <c r="F6" s="31" t="s">
        <v>44</v>
      </c>
      <c r="G6" s="33" t="n">
        <v>1</v>
      </c>
      <c r="H6" s="34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3.3" outlineLevel="0" r="7">
      <c r="A7" s="31" t="s">
        <v>45</v>
      </c>
      <c r="B7" s="31" t="s">
        <v>46</v>
      </c>
      <c r="C7" s="32" t="n">
        <v>-1</v>
      </c>
      <c r="D7" s="32" t="n">
        <v>-1</v>
      </c>
      <c r="E7" s="32" t="n">
        <v>0</v>
      </c>
      <c r="F7" s="31" t="s">
        <v>46</v>
      </c>
      <c r="G7" s="33" t="n">
        <v>1</v>
      </c>
      <c r="H7" s="34" t="n">
        <v>1</v>
      </c>
      <c r="I7" s="0" t="n">
        <v>0</v>
      </c>
      <c r="J7" s="0" t="n">
        <v>0</v>
      </c>
    </row>
    <row collapsed="false" customFormat="false" customHeight="false" hidden="false" ht="13.3" outlineLevel="0" r="8">
      <c r="A8" s="31" t="s">
        <v>47</v>
      </c>
      <c r="B8" s="31" t="s">
        <v>48</v>
      </c>
      <c r="C8" s="32" t="n">
        <v>12</v>
      </c>
      <c r="D8" s="32" t="n">
        <v>24</v>
      </c>
      <c r="E8" s="32" t="n">
        <v>26</v>
      </c>
      <c r="F8" s="31" t="s">
        <v>49</v>
      </c>
      <c r="G8" s="33" t="n">
        <v>1</v>
      </c>
      <c r="H8" s="34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3.3" outlineLevel="0" r="9">
      <c r="A9" s="31" t="s">
        <v>50</v>
      </c>
      <c r="B9" s="31" t="s">
        <v>51</v>
      </c>
      <c r="C9" s="32" t="n">
        <v>8</v>
      </c>
      <c r="D9" s="32" t="n">
        <v>32</v>
      </c>
      <c r="E9" s="32" t="n">
        <v>70</v>
      </c>
      <c r="F9" s="31" t="s">
        <v>52</v>
      </c>
      <c r="G9" s="33" t="n">
        <v>1</v>
      </c>
      <c r="H9" s="34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3.3" outlineLevel="0" r="10">
      <c r="A10" s="31" t="s">
        <v>53</v>
      </c>
      <c r="B10" s="31" t="s">
        <v>51</v>
      </c>
      <c r="C10" s="32" t="n">
        <v>16</v>
      </c>
      <c r="D10" s="32" t="n">
        <v>16</v>
      </c>
      <c r="E10" s="32" t="n">
        <v>25</v>
      </c>
      <c r="F10" s="31" t="s">
        <v>52</v>
      </c>
      <c r="G10" s="33" t="n">
        <v>1</v>
      </c>
      <c r="H10" s="34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3.3" outlineLevel="0" r="11">
      <c r="A11" s="31" t="s">
        <v>54</v>
      </c>
      <c r="B11" s="31" t="s">
        <v>51</v>
      </c>
      <c r="C11" s="32" t="n">
        <v>8</v>
      </c>
      <c r="D11" s="32" t="n">
        <v>16</v>
      </c>
      <c r="E11" s="32" t="n">
        <v>25</v>
      </c>
      <c r="F11" s="31" t="s">
        <v>52</v>
      </c>
      <c r="G11" s="33" t="n">
        <v>1</v>
      </c>
      <c r="H11" s="34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3.3" outlineLevel="0" r="12">
      <c r="A12" s="31" t="s">
        <v>55</v>
      </c>
      <c r="B12" s="31" t="s">
        <v>51</v>
      </c>
      <c r="C12" s="32" t="n">
        <v>8</v>
      </c>
      <c r="D12" s="32" t="n">
        <v>32</v>
      </c>
      <c r="E12" s="32" t="n">
        <v>70</v>
      </c>
      <c r="F12" s="31" t="s">
        <v>52</v>
      </c>
      <c r="G12" s="33" t="n">
        <v>1</v>
      </c>
      <c r="H12" s="34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3.3" outlineLevel="0" r="13">
      <c r="A13" s="31" t="s">
        <v>56</v>
      </c>
      <c r="B13" s="31" t="s">
        <v>51</v>
      </c>
      <c r="C13" s="32" t="n">
        <v>8</v>
      </c>
      <c r="D13" s="32" t="n">
        <v>16</v>
      </c>
      <c r="E13" s="32" t="n">
        <v>25</v>
      </c>
      <c r="F13" s="31" t="s">
        <v>52</v>
      </c>
      <c r="G13" s="33" t="n">
        <v>1</v>
      </c>
      <c r="H13" s="34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3.3" outlineLevel="0" r="14">
      <c r="A14" s="31" t="s">
        <v>57</v>
      </c>
      <c r="B14" s="31" t="s">
        <v>43</v>
      </c>
      <c r="C14" s="32" t="n">
        <v>-1</v>
      </c>
      <c r="D14" s="32" t="n">
        <v>-1</v>
      </c>
      <c r="E14" s="32" t="n">
        <v>0</v>
      </c>
      <c r="F14" s="31" t="s">
        <v>44</v>
      </c>
      <c r="G14" s="33" t="n">
        <v>1</v>
      </c>
      <c r="H14" s="34" t="n">
        <v>1</v>
      </c>
      <c r="I14" s="0" t="n">
        <v>0</v>
      </c>
      <c r="J14" s="0" t="n">
        <v>0</v>
      </c>
    </row>
    <row collapsed="false" customFormat="false" customHeight="false" hidden="false" ht="13.3" outlineLevel="0" r="15">
      <c r="A15" s="31" t="s">
        <v>58</v>
      </c>
      <c r="B15" s="31" t="s">
        <v>59</v>
      </c>
      <c r="C15" s="32" t="n">
        <v>-1</v>
      </c>
      <c r="D15" s="32" t="n">
        <v>-1</v>
      </c>
      <c r="E15" s="32" t="n">
        <v>0</v>
      </c>
      <c r="F15" s="31" t="s">
        <v>60</v>
      </c>
      <c r="G15" s="33" t="n">
        <v>1</v>
      </c>
      <c r="H15" s="34" t="n">
        <v>1</v>
      </c>
      <c r="I15" s="0" t="n">
        <v>0</v>
      </c>
      <c r="J15" s="0" t="n">
        <v>0</v>
      </c>
    </row>
    <row collapsed="false" customFormat="false" customHeight="false" hidden="false" ht="13.3" outlineLevel="0" r="16">
      <c r="A16" s="31" t="s">
        <v>61</v>
      </c>
      <c r="B16" s="31" t="s">
        <v>62</v>
      </c>
      <c r="C16" s="32" t="n">
        <v>204</v>
      </c>
      <c r="D16" s="32" t="n">
        <v>816</v>
      </c>
      <c r="E16" s="32" t="n">
        <v>1632</v>
      </c>
      <c r="F16" s="31" t="s">
        <v>63</v>
      </c>
      <c r="G16" s="33" t="n">
        <v>1</v>
      </c>
      <c r="H16" s="34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3.3" outlineLevel="0" r="17">
      <c r="A17" s="31" t="s">
        <v>64</v>
      </c>
      <c r="B17" s="31" t="s">
        <v>46</v>
      </c>
      <c r="C17" s="32" t="n">
        <v>64</v>
      </c>
      <c r="D17" s="32" t="n">
        <v>256</v>
      </c>
      <c r="E17" s="32" t="n">
        <v>222</v>
      </c>
      <c r="F17" s="31" t="s">
        <v>46</v>
      </c>
      <c r="G17" s="33" t="n">
        <v>1</v>
      </c>
      <c r="H17" s="34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3.3" outlineLevel="0" r="18">
      <c r="A18" s="31" t="s">
        <v>65</v>
      </c>
      <c r="B18" s="31" t="s">
        <v>66</v>
      </c>
      <c r="C18" s="32" t="n">
        <v>192</v>
      </c>
      <c r="D18" s="32" t="n">
        <v>768</v>
      </c>
      <c r="E18" s="32" t="n">
        <v>2496</v>
      </c>
      <c r="F18" s="31" t="s">
        <v>63</v>
      </c>
      <c r="G18" s="33" t="n">
        <v>1</v>
      </c>
      <c r="H18" s="34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3.3" outlineLevel="0" r="19">
      <c r="A19" s="31" t="s">
        <v>67</v>
      </c>
      <c r="B19" s="31" t="s">
        <v>66</v>
      </c>
      <c r="C19" s="32" t="n">
        <v>3836</v>
      </c>
      <c r="D19" s="32" t="n">
        <v>14616</v>
      </c>
      <c r="E19" s="32" t="n">
        <v>40306</v>
      </c>
      <c r="F19" s="31" t="s">
        <v>68</v>
      </c>
      <c r="G19" s="33" t="n">
        <v>0.9997</v>
      </c>
      <c r="H19" s="34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3.3" outlineLevel="0" r="20">
      <c r="A20" s="31" t="s">
        <v>69</v>
      </c>
      <c r="B20" s="31" t="s">
        <v>46</v>
      </c>
      <c r="C20" s="32" t="n">
        <v>500</v>
      </c>
      <c r="D20" s="32" t="n">
        <v>2000</v>
      </c>
      <c r="E20" s="32" t="n">
        <v>4400</v>
      </c>
      <c r="F20" s="31" t="s">
        <v>46</v>
      </c>
      <c r="G20" s="33" t="n">
        <v>0.9993</v>
      </c>
      <c r="H20" s="34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3.3" outlineLevel="0" r="21">
      <c r="A21" s="31" t="s">
        <v>70</v>
      </c>
      <c r="B21" s="31" t="s">
        <v>62</v>
      </c>
      <c r="C21" s="32" t="n">
        <v>232</v>
      </c>
      <c r="D21" s="32" t="n">
        <v>928</v>
      </c>
      <c r="E21" s="32" t="n">
        <v>1949</v>
      </c>
      <c r="F21" s="31" t="s">
        <v>63</v>
      </c>
      <c r="G21" s="33" t="n">
        <v>0.9988</v>
      </c>
      <c r="H21" s="34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3.3" outlineLevel="0" r="22">
      <c r="A22" s="31" t="s">
        <v>71</v>
      </c>
      <c r="B22" s="31" t="s">
        <v>59</v>
      </c>
      <c r="C22" s="32" t="n">
        <v>1316</v>
      </c>
      <c r="D22" s="32" t="n">
        <v>5264</v>
      </c>
      <c r="E22" s="32" t="n">
        <v>12423</v>
      </c>
      <c r="F22" s="31" t="s">
        <v>60</v>
      </c>
      <c r="G22" s="33" t="n">
        <v>0.9988</v>
      </c>
      <c r="H22" s="34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3.3" outlineLevel="0" r="23">
      <c r="A23" s="31" t="s">
        <v>72</v>
      </c>
      <c r="B23" s="31" t="s">
        <v>66</v>
      </c>
      <c r="C23" s="32" t="n">
        <v>-1</v>
      </c>
      <c r="D23" s="32" t="n">
        <v>-1</v>
      </c>
      <c r="E23" s="32" t="n">
        <v>0</v>
      </c>
      <c r="F23" s="31" t="s">
        <v>63</v>
      </c>
      <c r="G23" s="33" t="n">
        <v>0.9987</v>
      </c>
      <c r="H23" s="34" t="n">
        <v>0.9987</v>
      </c>
      <c r="I23" s="0" t="n">
        <v>0</v>
      </c>
      <c r="J23" s="0" t="n">
        <v>0</v>
      </c>
    </row>
    <row collapsed="false" customFormat="false" customHeight="false" hidden="false" ht="13.3" outlineLevel="0" r="24">
      <c r="A24" s="31" t="s">
        <v>73</v>
      </c>
      <c r="B24" s="31" t="s">
        <v>74</v>
      </c>
      <c r="C24" s="32" t="n">
        <v>1143</v>
      </c>
      <c r="D24" s="32" t="n">
        <v>4572</v>
      </c>
      <c r="E24" s="32" t="n">
        <v>9857</v>
      </c>
      <c r="F24" s="31" t="s">
        <v>75</v>
      </c>
      <c r="G24" s="33" t="n">
        <v>0.9987</v>
      </c>
      <c r="H24" s="34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3.3" outlineLevel="0" r="25">
      <c r="A25" s="31" t="s">
        <v>76</v>
      </c>
      <c r="B25" s="31" t="s">
        <v>74</v>
      </c>
      <c r="C25" s="32" t="n">
        <v>102</v>
      </c>
      <c r="D25" s="32" t="n">
        <v>408</v>
      </c>
      <c r="E25" s="32" t="n">
        <v>186</v>
      </c>
      <c r="F25" s="31" t="s">
        <v>75</v>
      </c>
      <c r="G25" s="33" t="n">
        <v>0.9986</v>
      </c>
      <c r="H25" s="34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3.3" outlineLevel="0" r="26">
      <c r="A26" s="31" t="s">
        <v>77</v>
      </c>
      <c r="B26" s="31" t="s">
        <v>59</v>
      </c>
      <c r="C26" s="32" t="n">
        <v>1296</v>
      </c>
      <c r="D26" s="32" t="n">
        <v>2672</v>
      </c>
      <c r="E26" s="32" t="n">
        <v>6024</v>
      </c>
      <c r="F26" s="31" t="s">
        <v>60</v>
      </c>
      <c r="G26" s="33" t="n">
        <v>0.9986</v>
      </c>
      <c r="H26" s="34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3.3" outlineLevel="0" r="27">
      <c r="A27" s="31" t="s">
        <v>78</v>
      </c>
      <c r="B27" s="31" t="s">
        <v>62</v>
      </c>
      <c r="C27" s="32" t="n">
        <v>2645</v>
      </c>
      <c r="D27" s="32" t="n">
        <v>9770</v>
      </c>
      <c r="E27" s="32" t="n">
        <v>22178</v>
      </c>
      <c r="F27" s="31" t="s">
        <v>63</v>
      </c>
      <c r="G27" s="33" t="n">
        <v>0.9984</v>
      </c>
      <c r="H27" s="34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3.3" outlineLevel="0" r="28">
      <c r="A28" s="31" t="s">
        <v>79</v>
      </c>
      <c r="B28" s="31" t="s">
        <v>51</v>
      </c>
      <c r="C28" s="32" t="n">
        <v>8</v>
      </c>
      <c r="D28" s="32" t="n">
        <v>32</v>
      </c>
      <c r="E28" s="32" t="n">
        <v>70</v>
      </c>
      <c r="F28" s="31" t="s">
        <v>52</v>
      </c>
      <c r="G28" s="33" t="n">
        <v>0.9983</v>
      </c>
      <c r="H28" s="34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3.3" outlineLevel="0" r="29">
      <c r="A29" s="31" t="s">
        <v>80</v>
      </c>
      <c r="B29" s="31" t="s">
        <v>81</v>
      </c>
      <c r="C29" s="32" t="n">
        <v>45</v>
      </c>
      <c r="D29" s="32" t="n">
        <v>45</v>
      </c>
      <c r="E29" s="32" t="n">
        <v>68</v>
      </c>
      <c r="F29" s="31" t="s">
        <v>82</v>
      </c>
      <c r="G29" s="33" t="n">
        <v>0.9983</v>
      </c>
      <c r="H29" s="34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3.3" outlineLevel="0" r="30">
      <c r="A30" s="31" t="s">
        <v>83</v>
      </c>
      <c r="B30" s="31" t="s">
        <v>84</v>
      </c>
      <c r="C30" s="32" t="n">
        <v>32</v>
      </c>
      <c r="D30" s="32" t="n">
        <v>64</v>
      </c>
      <c r="E30" s="32" t="n">
        <v>110</v>
      </c>
      <c r="F30" s="31" t="s">
        <v>85</v>
      </c>
      <c r="G30" s="33" t="n">
        <v>0.9982</v>
      </c>
      <c r="H30" s="34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3.3" outlineLevel="0" r="31">
      <c r="A31" s="31" t="s">
        <v>86</v>
      </c>
      <c r="B31" s="31" t="s">
        <v>46</v>
      </c>
      <c r="C31" s="32" t="n">
        <v>108</v>
      </c>
      <c r="D31" s="32" t="n">
        <v>336</v>
      </c>
      <c r="E31" s="32" t="n">
        <v>595</v>
      </c>
      <c r="F31" s="31" t="s">
        <v>46</v>
      </c>
      <c r="G31" s="33" t="n">
        <v>0.9979</v>
      </c>
      <c r="H31" s="34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3.3" outlineLevel="0" r="32">
      <c r="A32" s="31" t="s">
        <v>87</v>
      </c>
      <c r="B32" s="31" t="s">
        <v>59</v>
      </c>
      <c r="C32" s="32" t="n">
        <v>618</v>
      </c>
      <c r="D32" s="32" t="n">
        <v>1912</v>
      </c>
      <c r="E32" s="32" t="n">
        <v>3897</v>
      </c>
      <c r="F32" s="31" t="s">
        <v>60</v>
      </c>
      <c r="G32" s="33" t="n">
        <v>0.9978</v>
      </c>
      <c r="H32" s="34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3.3" outlineLevel="0" r="33">
      <c r="A33" s="31" t="s">
        <v>88</v>
      </c>
      <c r="B33" s="31" t="s">
        <v>89</v>
      </c>
      <c r="C33" s="32" t="n">
        <v>1339</v>
      </c>
      <c r="D33" s="32" t="n">
        <v>1339</v>
      </c>
      <c r="E33" s="32" t="n">
        <v>2703</v>
      </c>
      <c r="F33" s="31" t="s">
        <v>90</v>
      </c>
      <c r="G33" s="33" t="n">
        <v>0.9974</v>
      </c>
      <c r="H33" s="34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3.3" outlineLevel="0" r="34">
      <c r="A34" s="31" t="s">
        <v>91</v>
      </c>
      <c r="B34" s="31" t="s">
        <v>43</v>
      </c>
      <c r="C34" s="32" t="n">
        <v>298</v>
      </c>
      <c r="D34" s="32" t="n">
        <v>836</v>
      </c>
      <c r="E34" s="32" t="n">
        <v>2299</v>
      </c>
      <c r="F34" s="31" t="s">
        <v>44</v>
      </c>
      <c r="G34" s="33" t="n">
        <v>0.9973</v>
      </c>
      <c r="H34" s="34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3.3" outlineLevel="0" r="35">
      <c r="A35" s="31" t="s">
        <v>92</v>
      </c>
      <c r="B35" s="31" t="s">
        <v>51</v>
      </c>
      <c r="C35" s="32" t="n">
        <v>8</v>
      </c>
      <c r="D35" s="32" t="n">
        <v>16</v>
      </c>
      <c r="E35" s="32" t="n">
        <v>25</v>
      </c>
      <c r="F35" s="31" t="s">
        <v>52</v>
      </c>
      <c r="G35" s="33" t="n">
        <v>0.9973</v>
      </c>
      <c r="H35" s="34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3.3" outlineLevel="0" r="36">
      <c r="A36" s="31" t="s">
        <v>93</v>
      </c>
      <c r="B36" s="31" t="s">
        <v>59</v>
      </c>
      <c r="C36" s="32" t="n">
        <v>359</v>
      </c>
      <c r="D36" s="32" t="n">
        <v>1436</v>
      </c>
      <c r="E36" s="32" t="n">
        <v>3273</v>
      </c>
      <c r="F36" s="31" t="s">
        <v>60</v>
      </c>
      <c r="G36" s="33" t="n">
        <v>0.9973</v>
      </c>
      <c r="H36" s="34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3.3" outlineLevel="0" r="37">
      <c r="A37" s="31" t="s">
        <v>94</v>
      </c>
      <c r="B37" s="31" t="s">
        <v>46</v>
      </c>
      <c r="C37" s="32" t="n">
        <v>54</v>
      </c>
      <c r="D37" s="32" t="n">
        <v>82</v>
      </c>
      <c r="E37" s="32" t="n">
        <v>85</v>
      </c>
      <c r="F37" s="31" t="s">
        <v>46</v>
      </c>
      <c r="G37" s="33" t="n">
        <v>0.9973</v>
      </c>
      <c r="H37" s="34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3.3" outlineLevel="0" r="38">
      <c r="A38" s="31" t="s">
        <v>95</v>
      </c>
      <c r="B38" s="31" t="s">
        <v>46</v>
      </c>
      <c r="C38" s="32" t="n">
        <v>12</v>
      </c>
      <c r="D38" s="32" t="n">
        <v>12</v>
      </c>
      <c r="E38" s="32" t="n">
        <v>12</v>
      </c>
      <c r="F38" s="31" t="s">
        <v>46</v>
      </c>
      <c r="G38" s="33" t="n">
        <v>0.9973</v>
      </c>
      <c r="H38" s="34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3.3" outlineLevel="0" r="39">
      <c r="A39" s="31" t="s">
        <v>96</v>
      </c>
      <c r="B39" s="31" t="s">
        <v>46</v>
      </c>
      <c r="C39" s="32" t="n">
        <v>80</v>
      </c>
      <c r="D39" s="32" t="n">
        <v>160</v>
      </c>
      <c r="E39" s="32" t="n">
        <v>272</v>
      </c>
      <c r="F39" s="31" t="s">
        <v>46</v>
      </c>
      <c r="G39" s="33" t="n">
        <v>0.9973</v>
      </c>
      <c r="H39" s="34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3.3" outlineLevel="0" r="40">
      <c r="A40" s="31" t="s">
        <v>97</v>
      </c>
      <c r="B40" s="31" t="s">
        <v>40</v>
      </c>
      <c r="C40" s="32" t="n">
        <v>259</v>
      </c>
      <c r="D40" s="32" t="n">
        <v>412</v>
      </c>
      <c r="E40" s="32" t="n">
        <v>646</v>
      </c>
      <c r="F40" s="31" t="s">
        <v>41</v>
      </c>
      <c r="G40" s="33" t="n">
        <v>0.9973</v>
      </c>
      <c r="H40" s="34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3.3" outlineLevel="0" r="41">
      <c r="A41" s="31" t="s">
        <v>98</v>
      </c>
      <c r="B41" s="31" t="s">
        <v>59</v>
      </c>
      <c r="C41" s="32" t="n">
        <v>764</v>
      </c>
      <c r="D41" s="32" t="n">
        <v>968</v>
      </c>
      <c r="E41" s="32" t="n">
        <v>1730</v>
      </c>
      <c r="F41" s="31" t="s">
        <v>60</v>
      </c>
      <c r="G41" s="33" t="n">
        <v>0.9972</v>
      </c>
      <c r="H41" s="34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3.3" outlineLevel="0" r="42">
      <c r="A42" s="31" t="s">
        <v>99</v>
      </c>
      <c r="B42" s="31" t="s">
        <v>100</v>
      </c>
      <c r="C42" s="32" t="n">
        <v>2</v>
      </c>
      <c r="D42" s="32" t="n">
        <v>2</v>
      </c>
      <c r="E42" s="32" t="n">
        <v>2</v>
      </c>
      <c r="F42" s="31" t="s">
        <v>60</v>
      </c>
      <c r="G42" s="33" t="n">
        <v>0.9972</v>
      </c>
      <c r="H42" s="34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3.3" outlineLevel="0" r="43">
      <c r="A43" s="31" t="s">
        <v>101</v>
      </c>
      <c r="B43" s="31" t="s">
        <v>62</v>
      </c>
      <c r="C43" s="32" t="n">
        <v>128</v>
      </c>
      <c r="D43" s="32" t="n">
        <v>128</v>
      </c>
      <c r="E43" s="32" t="n">
        <v>347</v>
      </c>
      <c r="F43" s="31" t="s">
        <v>63</v>
      </c>
      <c r="G43" s="33" t="n">
        <v>0.9972</v>
      </c>
      <c r="H43" s="34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3.3" outlineLevel="0" r="44">
      <c r="A44" s="31" t="s">
        <v>102</v>
      </c>
      <c r="B44" s="31" t="s">
        <v>46</v>
      </c>
      <c r="C44" s="32" t="n">
        <v>7</v>
      </c>
      <c r="D44" s="32" t="n">
        <v>14</v>
      </c>
      <c r="E44" s="32" t="n">
        <v>19</v>
      </c>
      <c r="F44" s="31" t="s">
        <v>46</v>
      </c>
      <c r="G44" s="33" t="n">
        <v>0.9972</v>
      </c>
      <c r="H44" s="34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3.3" outlineLevel="0" r="45">
      <c r="A45" s="31" t="s">
        <v>103</v>
      </c>
      <c r="B45" s="31" t="s">
        <v>89</v>
      </c>
      <c r="C45" s="32" t="n">
        <v>100</v>
      </c>
      <c r="D45" s="32" t="n">
        <v>400</v>
      </c>
      <c r="E45" s="32" t="n">
        <v>768</v>
      </c>
      <c r="F45" s="31" t="s">
        <v>90</v>
      </c>
      <c r="G45" s="33" t="n">
        <v>0.9972</v>
      </c>
      <c r="H45" s="34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3.3" outlineLevel="0" r="46">
      <c r="A46" s="31" t="s">
        <v>104</v>
      </c>
      <c r="B46" s="31" t="s">
        <v>46</v>
      </c>
      <c r="C46" s="32" t="n">
        <v>64</v>
      </c>
      <c r="D46" s="32" t="n">
        <v>512</v>
      </c>
      <c r="E46" s="32" t="n">
        <v>717</v>
      </c>
      <c r="F46" s="31" t="s">
        <v>46</v>
      </c>
      <c r="G46" s="33" t="n">
        <v>0.9972</v>
      </c>
      <c r="H46" s="34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3.3" outlineLevel="0" r="47">
      <c r="A47" s="31" t="s">
        <v>105</v>
      </c>
      <c r="B47" s="31" t="s">
        <v>46</v>
      </c>
      <c r="C47" s="32" t="n">
        <v>130</v>
      </c>
      <c r="D47" s="32" t="n">
        <v>260</v>
      </c>
      <c r="E47" s="32" t="n">
        <v>464</v>
      </c>
      <c r="F47" s="31" t="s">
        <v>46</v>
      </c>
      <c r="G47" s="33" t="n">
        <v>0.9972</v>
      </c>
      <c r="H47" s="34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3.3" outlineLevel="0" r="48">
      <c r="A48" s="31" t="s">
        <v>106</v>
      </c>
      <c r="B48" s="31" t="s">
        <v>62</v>
      </c>
      <c r="C48" s="32" t="n">
        <v>600</v>
      </c>
      <c r="D48" s="32" t="n">
        <v>1200</v>
      </c>
      <c r="E48" s="32" t="n">
        <v>2004</v>
      </c>
      <c r="F48" s="31" t="s">
        <v>63</v>
      </c>
      <c r="G48" s="33" t="n">
        <v>0.9971</v>
      </c>
      <c r="H48" s="34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3.3" outlineLevel="0" r="49">
      <c r="A49" s="31" t="s">
        <v>107</v>
      </c>
      <c r="B49" s="31" t="s">
        <v>74</v>
      </c>
      <c r="C49" s="32" t="n">
        <v>220</v>
      </c>
      <c r="D49" s="32" t="n">
        <v>752</v>
      </c>
      <c r="E49" s="32" t="n">
        <v>1848</v>
      </c>
      <c r="F49" s="31" t="s">
        <v>75</v>
      </c>
      <c r="G49" s="33" t="n">
        <v>0.9971</v>
      </c>
      <c r="H49" s="34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3.3" outlineLevel="0" r="50">
      <c r="A50" s="31" t="s">
        <v>108</v>
      </c>
      <c r="B50" s="31" t="s">
        <v>62</v>
      </c>
      <c r="C50" s="32" t="n">
        <v>11</v>
      </c>
      <c r="D50" s="32" t="n">
        <v>44</v>
      </c>
      <c r="E50" s="32" t="n">
        <v>148</v>
      </c>
      <c r="F50" s="31" t="s">
        <v>63</v>
      </c>
      <c r="G50" s="33" t="n">
        <v>0.997</v>
      </c>
      <c r="H50" s="34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3.3" outlineLevel="0" r="51">
      <c r="A51" s="31" t="s">
        <v>109</v>
      </c>
      <c r="B51" s="31" t="s">
        <v>74</v>
      </c>
      <c r="C51" s="32" t="n">
        <v>1352</v>
      </c>
      <c r="D51" s="32" t="n">
        <v>5519</v>
      </c>
      <c r="E51" s="32" t="n">
        <v>11185</v>
      </c>
      <c r="F51" s="31" t="s">
        <v>75</v>
      </c>
      <c r="G51" s="33" t="n">
        <v>0.997</v>
      </c>
      <c r="H51" s="34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3.3" outlineLevel="0" r="52">
      <c r="A52" s="31" t="s">
        <v>110</v>
      </c>
      <c r="B52" s="31" t="s">
        <v>46</v>
      </c>
      <c r="C52" s="32" t="n">
        <v>14</v>
      </c>
      <c r="D52" s="32" t="n">
        <v>14</v>
      </c>
      <c r="E52" s="32" t="n">
        <v>11</v>
      </c>
      <c r="F52" s="31" t="s">
        <v>46</v>
      </c>
      <c r="G52" s="33" t="n">
        <v>0.997</v>
      </c>
      <c r="H52" s="34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3.3" outlineLevel="0" r="53">
      <c r="A53" s="31" t="s">
        <v>111</v>
      </c>
      <c r="B53" s="31" t="s">
        <v>62</v>
      </c>
      <c r="C53" s="32" t="n">
        <v>74</v>
      </c>
      <c r="D53" s="32" t="n">
        <v>74</v>
      </c>
      <c r="E53" s="32" t="n">
        <v>118</v>
      </c>
      <c r="F53" s="31" t="s">
        <v>63</v>
      </c>
      <c r="G53" s="33" t="n">
        <v>0.997</v>
      </c>
      <c r="H53" s="34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3.3" outlineLevel="0" r="54">
      <c r="A54" s="31" t="s">
        <v>112</v>
      </c>
      <c r="B54" s="31" t="s">
        <v>46</v>
      </c>
      <c r="C54" s="32" t="n">
        <v>2</v>
      </c>
      <c r="D54" s="32" t="n">
        <v>4</v>
      </c>
      <c r="E54" s="32" t="n">
        <v>2</v>
      </c>
      <c r="F54" s="31" t="s">
        <v>46</v>
      </c>
      <c r="G54" s="33" t="n">
        <v>0.9969</v>
      </c>
      <c r="H54" s="34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3.3" outlineLevel="0" r="55">
      <c r="A55" s="31" t="s">
        <v>113</v>
      </c>
      <c r="B55" s="31" t="s">
        <v>48</v>
      </c>
      <c r="C55" s="32" t="n">
        <v>66</v>
      </c>
      <c r="D55" s="32" t="n">
        <v>260</v>
      </c>
      <c r="E55" s="32" t="n">
        <v>783</v>
      </c>
      <c r="F55" s="31" t="s">
        <v>49</v>
      </c>
      <c r="G55" s="33" t="n">
        <v>0.9967</v>
      </c>
      <c r="H55" s="34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3.3" outlineLevel="0" r="56">
      <c r="A56" s="31" t="s">
        <v>114</v>
      </c>
      <c r="B56" s="31" t="s">
        <v>115</v>
      </c>
      <c r="C56" s="32" t="n">
        <v>90</v>
      </c>
      <c r="D56" s="32" t="n">
        <v>90</v>
      </c>
      <c r="E56" s="32" t="n">
        <v>34</v>
      </c>
      <c r="F56" s="31" t="s">
        <v>44</v>
      </c>
      <c r="G56" s="33" t="n">
        <v>0.9963</v>
      </c>
      <c r="H56" s="34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3.3" outlineLevel="0" r="57">
      <c r="A57" s="31" t="s">
        <v>116</v>
      </c>
      <c r="B57" s="31" t="s">
        <v>46</v>
      </c>
      <c r="C57" s="32" t="n">
        <v>102</v>
      </c>
      <c r="D57" s="32" t="n">
        <v>484</v>
      </c>
      <c r="E57" s="32" t="n">
        <v>990</v>
      </c>
      <c r="F57" s="31" t="s">
        <v>46</v>
      </c>
      <c r="G57" s="33" t="n">
        <v>0.9962</v>
      </c>
      <c r="H57" s="34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3.3" outlineLevel="0" r="58">
      <c r="A58" s="31" t="s">
        <v>117</v>
      </c>
      <c r="B58" s="31" t="s">
        <v>59</v>
      </c>
      <c r="C58" s="32" t="n">
        <v>168</v>
      </c>
      <c r="D58" s="32" t="n">
        <v>672</v>
      </c>
      <c r="E58" s="32" t="n">
        <v>1425</v>
      </c>
      <c r="F58" s="31" t="s">
        <v>60</v>
      </c>
      <c r="G58" s="33" t="n">
        <v>0.996</v>
      </c>
      <c r="H58" s="34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3.3" outlineLevel="0" r="59">
      <c r="A59" s="31" t="s">
        <v>118</v>
      </c>
      <c r="B59" s="31" t="s">
        <v>119</v>
      </c>
      <c r="C59" s="32" t="n">
        <v>90</v>
      </c>
      <c r="D59" s="32" t="n">
        <v>360</v>
      </c>
      <c r="E59" s="32" t="n">
        <v>914</v>
      </c>
      <c r="F59" s="31" t="s">
        <v>120</v>
      </c>
      <c r="G59" s="33" t="n">
        <v>0.9959</v>
      </c>
      <c r="H59" s="34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3.3" outlineLevel="0" r="60">
      <c r="A60" s="31" t="s">
        <v>121</v>
      </c>
      <c r="B60" s="31" t="s">
        <v>122</v>
      </c>
      <c r="C60" s="32" t="n">
        <v>30</v>
      </c>
      <c r="D60" s="32" t="n">
        <v>52</v>
      </c>
      <c r="E60" s="32" t="n">
        <v>96</v>
      </c>
      <c r="F60" s="31" t="s">
        <v>122</v>
      </c>
      <c r="G60" s="33" t="n">
        <v>0.9959</v>
      </c>
      <c r="H60" s="34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3.3" outlineLevel="0" r="61">
      <c r="A61" s="31" t="s">
        <v>123</v>
      </c>
      <c r="B61" s="31" t="s">
        <v>46</v>
      </c>
      <c r="C61" s="32" t="n">
        <v>24</v>
      </c>
      <c r="D61" s="32" t="n">
        <v>42</v>
      </c>
      <c r="E61" s="32" t="n">
        <v>19</v>
      </c>
      <c r="F61" s="31" t="s">
        <v>46</v>
      </c>
      <c r="G61" s="33" t="n">
        <v>0.9958</v>
      </c>
      <c r="H61" s="34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3.3" outlineLevel="0" r="62">
      <c r="A62" s="31" t="s">
        <v>124</v>
      </c>
      <c r="B62" s="31" t="s">
        <v>66</v>
      </c>
      <c r="C62" s="32" t="n">
        <v>1</v>
      </c>
      <c r="D62" s="32" t="n">
        <v>2</v>
      </c>
      <c r="E62" s="32" t="n">
        <v>1</v>
      </c>
      <c r="F62" s="31" t="s">
        <v>63</v>
      </c>
      <c r="G62" s="33" t="n">
        <v>0.9958</v>
      </c>
      <c r="H62" s="34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3.3" outlineLevel="0" r="63">
      <c r="A63" s="31" t="s">
        <v>125</v>
      </c>
      <c r="B63" s="31" t="s">
        <v>51</v>
      </c>
      <c r="C63" s="32" t="n">
        <v>412</v>
      </c>
      <c r="D63" s="32" t="n">
        <v>1648</v>
      </c>
      <c r="E63" s="32" t="n">
        <v>3199</v>
      </c>
      <c r="F63" s="31" t="s">
        <v>52</v>
      </c>
      <c r="G63" s="33" t="n">
        <v>0.9958</v>
      </c>
      <c r="H63" s="34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3.3" outlineLevel="0" r="64">
      <c r="A64" s="31" t="s">
        <v>126</v>
      </c>
      <c r="B64" s="31" t="s">
        <v>46</v>
      </c>
      <c r="C64" s="32" t="n">
        <v>104</v>
      </c>
      <c r="D64" s="32" t="n">
        <v>416</v>
      </c>
      <c r="E64" s="32" t="n">
        <v>361</v>
      </c>
      <c r="F64" s="31" t="s">
        <v>46</v>
      </c>
      <c r="G64" s="33" t="n">
        <v>0.9957</v>
      </c>
      <c r="H64" s="34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3.3" outlineLevel="0" r="65">
      <c r="A65" s="31" t="s">
        <v>127</v>
      </c>
      <c r="B65" s="31" t="s">
        <v>128</v>
      </c>
      <c r="C65" s="32" t="n">
        <v>20</v>
      </c>
      <c r="D65" s="32" t="n">
        <v>40</v>
      </c>
      <c r="E65" s="32" t="n">
        <v>15</v>
      </c>
      <c r="F65" s="31" t="s">
        <v>49</v>
      </c>
      <c r="G65" s="33" t="n">
        <v>0.9956</v>
      </c>
      <c r="H65" s="34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3.3" outlineLevel="0" r="66">
      <c r="A66" s="31" t="s">
        <v>129</v>
      </c>
      <c r="B66" s="31" t="s">
        <v>130</v>
      </c>
      <c r="C66" s="32" t="n">
        <v>0</v>
      </c>
      <c r="D66" s="32" t="n">
        <v>0</v>
      </c>
      <c r="E66" s="32" t="n">
        <v>0</v>
      </c>
      <c r="F66" s="31" t="s">
        <v>131</v>
      </c>
      <c r="G66" s="33" t="n">
        <v>0.9956</v>
      </c>
      <c r="H66" s="34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3.3" outlineLevel="0" r="67">
      <c r="A67" s="31" t="s">
        <v>132</v>
      </c>
      <c r="B67" s="31" t="s">
        <v>74</v>
      </c>
      <c r="C67" s="32" t="n">
        <v>158</v>
      </c>
      <c r="D67" s="32" t="n">
        <v>616</v>
      </c>
      <c r="E67" s="32" t="n">
        <v>1107</v>
      </c>
      <c r="F67" s="31" t="s">
        <v>75</v>
      </c>
      <c r="G67" s="33" t="n">
        <v>0.9956</v>
      </c>
      <c r="H67" s="34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3.3" outlineLevel="0" r="68">
      <c r="A68" s="31" t="s">
        <v>133</v>
      </c>
      <c r="B68" s="31" t="s">
        <v>59</v>
      </c>
      <c r="C68" s="32" t="n">
        <v>211</v>
      </c>
      <c r="D68" s="32" t="n">
        <v>593</v>
      </c>
      <c r="E68" s="32" t="n">
        <v>1158</v>
      </c>
      <c r="F68" s="31" t="s">
        <v>60</v>
      </c>
      <c r="G68" s="33" t="n">
        <v>0.995</v>
      </c>
      <c r="H68" s="34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3.3" outlineLevel="0" r="69">
      <c r="A69" s="31" t="s">
        <v>134</v>
      </c>
      <c r="B69" s="31" t="s">
        <v>115</v>
      </c>
      <c r="C69" s="32" t="n">
        <v>140</v>
      </c>
      <c r="D69" s="32" t="n">
        <v>538</v>
      </c>
      <c r="E69" s="32" t="n">
        <v>1271</v>
      </c>
      <c r="F69" s="31" t="s">
        <v>44</v>
      </c>
      <c r="G69" s="33" t="n">
        <v>0.9947</v>
      </c>
      <c r="H69" s="34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3.3" outlineLevel="0" r="70">
      <c r="A70" s="31" t="s">
        <v>135</v>
      </c>
      <c r="B70" s="31" t="s">
        <v>84</v>
      </c>
      <c r="C70" s="32" t="n">
        <v>64</v>
      </c>
      <c r="D70" s="32" t="n">
        <v>64</v>
      </c>
      <c r="E70" s="32" t="n">
        <v>110</v>
      </c>
      <c r="F70" s="31" t="s">
        <v>85</v>
      </c>
      <c r="G70" s="33" t="n">
        <v>0.9947</v>
      </c>
      <c r="H70" s="34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3.3" outlineLevel="0" r="71">
      <c r="A71" s="31" t="s">
        <v>136</v>
      </c>
      <c r="B71" s="31" t="s">
        <v>137</v>
      </c>
      <c r="C71" s="32" t="n">
        <v>11</v>
      </c>
      <c r="D71" s="32" t="n">
        <v>11</v>
      </c>
      <c r="E71" s="32" t="n">
        <v>13</v>
      </c>
      <c r="F71" s="31" t="s">
        <v>90</v>
      </c>
      <c r="G71" s="33" t="n">
        <v>0.9945</v>
      </c>
      <c r="H71" s="34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3.3" outlineLevel="0" r="72">
      <c r="A72" s="31" t="s">
        <v>138</v>
      </c>
      <c r="B72" s="31" t="s">
        <v>115</v>
      </c>
      <c r="C72" s="32" t="n">
        <v>44</v>
      </c>
      <c r="D72" s="32" t="n">
        <v>176</v>
      </c>
      <c r="E72" s="32" t="n">
        <v>449</v>
      </c>
      <c r="F72" s="31" t="s">
        <v>44</v>
      </c>
      <c r="G72" s="33" t="n">
        <v>0.9944</v>
      </c>
      <c r="H72" s="34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3.3" outlineLevel="0" r="73">
      <c r="A73" s="31" t="s">
        <v>139</v>
      </c>
      <c r="B73" s="31" t="s">
        <v>62</v>
      </c>
      <c r="C73" s="32" t="n">
        <v>16</v>
      </c>
      <c r="D73" s="32" t="n">
        <v>32</v>
      </c>
      <c r="E73" s="32" t="n">
        <v>74</v>
      </c>
      <c r="F73" s="31" t="s">
        <v>63</v>
      </c>
      <c r="G73" s="33" t="n">
        <v>0.9943</v>
      </c>
      <c r="H73" s="34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3.3" outlineLevel="0" r="74">
      <c r="A74" s="31" t="s">
        <v>140</v>
      </c>
      <c r="B74" s="31" t="s">
        <v>141</v>
      </c>
      <c r="C74" s="32" t="n">
        <v>9468</v>
      </c>
      <c r="D74" s="32" t="n">
        <v>9468</v>
      </c>
      <c r="E74" s="32" t="n">
        <v>15509</v>
      </c>
      <c r="F74" s="31" t="s">
        <v>90</v>
      </c>
      <c r="G74" s="33" t="n">
        <v>0.9943</v>
      </c>
      <c r="H74" s="34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3.3" outlineLevel="0" r="75">
      <c r="A75" s="31" t="s">
        <v>142</v>
      </c>
      <c r="B75" s="31" t="s">
        <v>74</v>
      </c>
      <c r="C75" s="32" t="n">
        <v>140</v>
      </c>
      <c r="D75" s="32" t="n">
        <v>140</v>
      </c>
      <c r="E75" s="32" t="n">
        <v>140</v>
      </c>
      <c r="F75" s="31" t="s">
        <v>75</v>
      </c>
      <c r="G75" s="33" t="n">
        <v>0.9942</v>
      </c>
      <c r="H75" s="34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3.3" outlineLevel="0" r="76">
      <c r="A76" s="31" t="s">
        <v>143</v>
      </c>
      <c r="B76" s="31" t="s">
        <v>81</v>
      </c>
      <c r="C76" s="32" t="n">
        <v>106</v>
      </c>
      <c r="D76" s="32" t="n">
        <v>412</v>
      </c>
      <c r="E76" s="32" t="n">
        <v>923</v>
      </c>
      <c r="F76" s="31" t="s">
        <v>82</v>
      </c>
      <c r="G76" s="33" t="n">
        <v>0.9939</v>
      </c>
      <c r="H76" s="34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3.3" outlineLevel="0" r="77">
      <c r="A77" s="31" t="s">
        <v>144</v>
      </c>
      <c r="B77" s="31" t="s">
        <v>115</v>
      </c>
      <c r="C77" s="32" t="n">
        <v>312</v>
      </c>
      <c r="D77" s="32" t="n">
        <v>1248</v>
      </c>
      <c r="E77" s="32" t="n">
        <v>2142</v>
      </c>
      <c r="F77" s="31" t="s">
        <v>44</v>
      </c>
      <c r="G77" s="33" t="n">
        <v>0.9935</v>
      </c>
      <c r="H77" s="34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3.3" outlineLevel="0" r="78">
      <c r="A78" s="31" t="s">
        <v>145</v>
      </c>
      <c r="B78" s="31" t="s">
        <v>46</v>
      </c>
      <c r="C78" s="32" t="n">
        <v>20</v>
      </c>
      <c r="D78" s="32" t="n">
        <v>20</v>
      </c>
      <c r="E78" s="32" t="n">
        <v>25</v>
      </c>
      <c r="F78" s="31" t="s">
        <v>46</v>
      </c>
      <c r="G78" s="33" t="n">
        <v>0.9934</v>
      </c>
      <c r="H78" s="34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3.3" outlineLevel="0" r="79">
      <c r="A79" s="31" t="s">
        <v>146</v>
      </c>
      <c r="B79" s="31" t="s">
        <v>147</v>
      </c>
      <c r="C79" s="32" t="n">
        <v>3</v>
      </c>
      <c r="D79" s="32" t="n">
        <v>12</v>
      </c>
      <c r="E79" s="32" t="n">
        <v>30</v>
      </c>
      <c r="F79" s="31" t="s">
        <v>122</v>
      </c>
      <c r="G79" s="33" t="n">
        <v>0.9934</v>
      </c>
      <c r="H79" s="34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3.3" outlineLevel="0" r="80">
      <c r="A80" s="31" t="s">
        <v>148</v>
      </c>
      <c r="B80" s="31" t="s">
        <v>119</v>
      </c>
      <c r="C80" s="32" t="n">
        <v>212</v>
      </c>
      <c r="D80" s="32" t="n">
        <v>212</v>
      </c>
      <c r="E80" s="32" t="n">
        <v>442</v>
      </c>
      <c r="F80" s="31" t="s">
        <v>120</v>
      </c>
      <c r="G80" s="33" t="n">
        <v>0.993</v>
      </c>
      <c r="H80" s="34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3.3" outlineLevel="0" r="81">
      <c r="A81" s="31" t="s">
        <v>149</v>
      </c>
      <c r="B81" s="31" t="s">
        <v>119</v>
      </c>
      <c r="C81" s="32" t="n">
        <v>119</v>
      </c>
      <c r="D81" s="32" t="n">
        <v>135</v>
      </c>
      <c r="E81" s="32" t="n">
        <v>234</v>
      </c>
      <c r="F81" s="31" t="s">
        <v>120</v>
      </c>
      <c r="G81" s="33" t="n">
        <v>0.993</v>
      </c>
      <c r="H81" s="34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3.3" outlineLevel="0" r="82">
      <c r="A82" s="31" t="s">
        <v>150</v>
      </c>
      <c r="B82" s="31" t="s">
        <v>46</v>
      </c>
      <c r="C82" s="32" t="n">
        <v>26</v>
      </c>
      <c r="D82" s="32" t="n">
        <v>50</v>
      </c>
      <c r="E82" s="32" t="n">
        <v>58</v>
      </c>
      <c r="F82" s="31" t="s">
        <v>46</v>
      </c>
      <c r="G82" s="33" t="n">
        <v>0.9929</v>
      </c>
      <c r="H82" s="34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3.3" outlineLevel="0" r="83">
      <c r="A83" s="31" t="s">
        <v>151</v>
      </c>
      <c r="B83" s="31" t="s">
        <v>152</v>
      </c>
      <c r="C83" s="32" t="n">
        <v>1</v>
      </c>
      <c r="D83" s="32" t="n">
        <v>1</v>
      </c>
      <c r="E83" s="32" t="n">
        <v>0</v>
      </c>
      <c r="F83" s="31" t="s">
        <v>49</v>
      </c>
      <c r="G83" s="33" t="n">
        <v>0.9924</v>
      </c>
      <c r="H83" s="34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3.3" outlineLevel="0" r="84">
      <c r="A84" s="31" t="s">
        <v>153</v>
      </c>
      <c r="B84" s="31" t="s">
        <v>46</v>
      </c>
      <c r="C84" s="32" t="n">
        <v>10</v>
      </c>
      <c r="D84" s="32" t="n">
        <v>40</v>
      </c>
      <c r="E84" s="32" t="n">
        <v>78</v>
      </c>
      <c r="F84" s="31" t="s">
        <v>46</v>
      </c>
      <c r="G84" s="33" t="n">
        <v>0.9924</v>
      </c>
      <c r="H84" s="34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3.3" outlineLevel="0" r="85">
      <c r="A85" s="31" t="s">
        <v>154</v>
      </c>
      <c r="B85" s="31" t="s">
        <v>59</v>
      </c>
      <c r="C85" s="32" t="n">
        <v>264</v>
      </c>
      <c r="D85" s="32" t="n">
        <v>1056</v>
      </c>
      <c r="E85" s="32" t="n">
        <v>2112</v>
      </c>
      <c r="F85" s="31" t="s">
        <v>60</v>
      </c>
      <c r="G85" s="33" t="n">
        <v>0.9923</v>
      </c>
      <c r="H85" s="34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3.3" outlineLevel="0" r="86">
      <c r="A86" s="31" t="s">
        <v>155</v>
      </c>
      <c r="B86" s="31" t="s">
        <v>156</v>
      </c>
      <c r="C86" s="32" t="n">
        <v>150</v>
      </c>
      <c r="D86" s="32" t="n">
        <v>665</v>
      </c>
      <c r="E86" s="32" t="n">
        <v>1270</v>
      </c>
      <c r="F86" s="31" t="s">
        <v>82</v>
      </c>
      <c r="G86" s="33" t="n">
        <v>0.9922</v>
      </c>
      <c r="H86" s="34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3.3" outlineLevel="0" r="87">
      <c r="A87" s="31" t="s">
        <v>157</v>
      </c>
      <c r="B87" s="31" t="s">
        <v>100</v>
      </c>
      <c r="C87" s="32" t="n">
        <v>1</v>
      </c>
      <c r="D87" s="32" t="n">
        <v>1</v>
      </c>
      <c r="E87" s="32" t="n">
        <v>1</v>
      </c>
      <c r="F87" s="31" t="s">
        <v>60</v>
      </c>
      <c r="G87" s="33" t="n">
        <v>0.9922</v>
      </c>
      <c r="H87" s="34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3.3" outlineLevel="0" r="88">
      <c r="A88" s="31" t="s">
        <v>158</v>
      </c>
      <c r="B88" s="31" t="s">
        <v>40</v>
      </c>
      <c r="C88" s="32" t="n">
        <v>320</v>
      </c>
      <c r="D88" s="32" t="n">
        <v>1536</v>
      </c>
      <c r="E88" s="32" t="n">
        <v>3203</v>
      </c>
      <c r="F88" s="31" t="s">
        <v>41</v>
      </c>
      <c r="G88" s="33" t="n">
        <v>0.9922</v>
      </c>
      <c r="H88" s="34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3.3" outlineLevel="0" r="89">
      <c r="A89" s="31" t="s">
        <v>159</v>
      </c>
      <c r="B89" s="31" t="s">
        <v>51</v>
      </c>
      <c r="C89" s="32" t="n">
        <v>8</v>
      </c>
      <c r="D89" s="32" t="n">
        <v>16</v>
      </c>
      <c r="E89" s="32" t="n">
        <v>25</v>
      </c>
      <c r="F89" s="31" t="s">
        <v>52</v>
      </c>
      <c r="G89" s="33" t="n">
        <v>0.9918</v>
      </c>
      <c r="H89" s="34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3.3" outlineLevel="0" r="90">
      <c r="A90" s="31" t="s">
        <v>160</v>
      </c>
      <c r="B90" s="31" t="s">
        <v>46</v>
      </c>
      <c r="C90" s="32" t="n">
        <v>24</v>
      </c>
      <c r="D90" s="32" t="n">
        <v>48</v>
      </c>
      <c r="E90" s="32" t="n">
        <v>55</v>
      </c>
      <c r="F90" s="31" t="s">
        <v>46</v>
      </c>
      <c r="G90" s="33" t="n">
        <v>0.9913</v>
      </c>
      <c r="H90" s="34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3.3" outlineLevel="0" r="91">
      <c r="A91" s="31" t="s">
        <v>161</v>
      </c>
      <c r="B91" s="31" t="s">
        <v>162</v>
      </c>
      <c r="C91" s="32" t="n">
        <v>2</v>
      </c>
      <c r="D91" s="32" t="n">
        <v>2</v>
      </c>
      <c r="E91" s="32" t="n">
        <v>1</v>
      </c>
      <c r="F91" s="31" t="s">
        <v>49</v>
      </c>
      <c r="G91" s="33" t="n">
        <v>0.9909</v>
      </c>
      <c r="H91" s="34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3.3" outlineLevel="0" r="92">
      <c r="A92" s="31" t="s">
        <v>163</v>
      </c>
      <c r="B92" s="31" t="s">
        <v>62</v>
      </c>
      <c r="C92" s="32" t="n">
        <v>742</v>
      </c>
      <c r="D92" s="32" t="n">
        <v>4236</v>
      </c>
      <c r="E92" s="32" t="n">
        <v>8480</v>
      </c>
      <c r="F92" s="31" t="s">
        <v>63</v>
      </c>
      <c r="G92" s="33" t="n">
        <v>0.9907</v>
      </c>
      <c r="H92" s="34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3.3" outlineLevel="0" r="93">
      <c r="A93" s="31" t="s">
        <v>164</v>
      </c>
      <c r="B93" s="31" t="s">
        <v>165</v>
      </c>
      <c r="C93" s="32" t="n">
        <v>40</v>
      </c>
      <c r="D93" s="32" t="n">
        <v>160</v>
      </c>
      <c r="E93" s="32" t="n">
        <v>338</v>
      </c>
      <c r="F93" s="31" t="s">
        <v>166</v>
      </c>
      <c r="G93" s="33" t="n">
        <v>0.9907</v>
      </c>
      <c r="H93" s="34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3.3" outlineLevel="0" r="94">
      <c r="A94" s="31" t="s">
        <v>167</v>
      </c>
      <c r="B94" s="31" t="s">
        <v>168</v>
      </c>
      <c r="C94" s="32" t="n">
        <v>200</v>
      </c>
      <c r="D94" s="32" t="n">
        <v>200</v>
      </c>
      <c r="E94" s="32" t="n">
        <v>520</v>
      </c>
      <c r="F94" s="31" t="s">
        <v>85</v>
      </c>
      <c r="G94" s="33" t="n">
        <v>0.9904</v>
      </c>
      <c r="H94" s="34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3.3" outlineLevel="0" r="95">
      <c r="A95" s="31" t="s">
        <v>169</v>
      </c>
      <c r="B95" s="31" t="s">
        <v>62</v>
      </c>
      <c r="C95" s="32" t="n">
        <v>-1</v>
      </c>
      <c r="D95" s="32" t="n">
        <v>-1</v>
      </c>
      <c r="E95" s="32" t="n">
        <v>0</v>
      </c>
      <c r="F95" s="31" t="s">
        <v>63</v>
      </c>
      <c r="G95" s="33" t="n">
        <v>0.9903</v>
      </c>
      <c r="H95" s="34" t="n">
        <v>0.9903</v>
      </c>
      <c r="I95" s="0" t="n">
        <v>0</v>
      </c>
      <c r="J95" s="0" t="n">
        <v>0</v>
      </c>
    </row>
    <row collapsed="false" customFormat="false" customHeight="false" hidden="false" ht="13.3" outlineLevel="0" r="96">
      <c r="A96" s="31" t="s">
        <v>170</v>
      </c>
      <c r="B96" s="31" t="s">
        <v>137</v>
      </c>
      <c r="C96" s="32" t="n">
        <v>72</v>
      </c>
      <c r="D96" s="32" t="n">
        <v>144</v>
      </c>
      <c r="E96" s="32" t="n">
        <v>204</v>
      </c>
      <c r="F96" s="31" t="s">
        <v>90</v>
      </c>
      <c r="G96" s="33" t="n">
        <v>0.9902</v>
      </c>
      <c r="H96" s="34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3.3" outlineLevel="0" r="97">
      <c r="A97" s="31" t="s">
        <v>171</v>
      </c>
      <c r="B97" s="31" t="s">
        <v>74</v>
      </c>
      <c r="C97" s="32" t="n">
        <v>158</v>
      </c>
      <c r="D97" s="32" t="n">
        <v>469</v>
      </c>
      <c r="E97" s="32" t="n">
        <v>938</v>
      </c>
      <c r="F97" s="31" t="s">
        <v>75</v>
      </c>
      <c r="G97" s="33" t="n">
        <v>0.9893</v>
      </c>
      <c r="H97" s="34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3.3" outlineLevel="0" r="98">
      <c r="A98" s="31" t="s">
        <v>172</v>
      </c>
      <c r="B98" s="31" t="s">
        <v>122</v>
      </c>
      <c r="C98" s="32" t="n">
        <v>2</v>
      </c>
      <c r="D98" s="32" t="n">
        <v>4</v>
      </c>
      <c r="E98" s="32" t="n">
        <v>2</v>
      </c>
      <c r="F98" s="31" t="s">
        <v>122</v>
      </c>
      <c r="G98" s="33" t="n">
        <v>0.9889</v>
      </c>
      <c r="H98" s="34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3.3" outlineLevel="0" r="99">
      <c r="A99" s="31" t="s">
        <v>173</v>
      </c>
      <c r="B99" s="31" t="s">
        <v>46</v>
      </c>
      <c r="C99" s="32" t="n">
        <v>10</v>
      </c>
      <c r="D99" s="32" t="n">
        <v>10</v>
      </c>
      <c r="E99" s="32" t="n">
        <v>10</v>
      </c>
      <c r="F99" s="31" t="s">
        <v>46</v>
      </c>
      <c r="G99" s="33" t="n">
        <v>0.9889</v>
      </c>
      <c r="H99" s="34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3.3" outlineLevel="0" r="100">
      <c r="A100" s="31" t="s">
        <v>174</v>
      </c>
      <c r="B100" s="31" t="s">
        <v>46</v>
      </c>
      <c r="C100" s="32" t="n">
        <v>14</v>
      </c>
      <c r="D100" s="32" t="n">
        <v>14</v>
      </c>
      <c r="E100" s="32" t="n">
        <v>12</v>
      </c>
      <c r="F100" s="31" t="s">
        <v>46</v>
      </c>
      <c r="G100" s="33" t="n">
        <v>0.9886</v>
      </c>
      <c r="H100" s="34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3.3" outlineLevel="0" r="101">
      <c r="A101" s="31" t="s">
        <v>175</v>
      </c>
      <c r="B101" s="31" t="s">
        <v>168</v>
      </c>
      <c r="C101" s="32" t="n">
        <v>800</v>
      </c>
      <c r="D101" s="32" t="n">
        <v>800</v>
      </c>
      <c r="E101" s="32" t="n">
        <v>1600</v>
      </c>
      <c r="F101" s="31" t="s">
        <v>85</v>
      </c>
      <c r="G101" s="33" t="n">
        <v>0.9884</v>
      </c>
      <c r="H101" s="34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3.3" outlineLevel="0" r="102">
      <c r="A102" s="31" t="s">
        <v>176</v>
      </c>
      <c r="B102" s="31" t="s">
        <v>130</v>
      </c>
      <c r="C102" s="32" t="n">
        <v>65</v>
      </c>
      <c r="D102" s="32" t="n">
        <v>130</v>
      </c>
      <c r="E102" s="32" t="n">
        <v>127</v>
      </c>
      <c r="F102" s="31" t="s">
        <v>131</v>
      </c>
      <c r="G102" s="33" t="n">
        <v>0.9884</v>
      </c>
      <c r="H102" s="34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3.3" outlineLevel="0" r="103">
      <c r="A103" s="31" t="s">
        <v>177</v>
      </c>
      <c r="B103" s="31" t="s">
        <v>43</v>
      </c>
      <c r="C103" s="32" t="n">
        <v>141</v>
      </c>
      <c r="D103" s="32" t="n">
        <v>358</v>
      </c>
      <c r="E103" s="32" t="n">
        <v>437</v>
      </c>
      <c r="F103" s="31" t="s">
        <v>44</v>
      </c>
      <c r="G103" s="33" t="n">
        <v>0.9883</v>
      </c>
      <c r="H103" s="34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3.3" outlineLevel="0" r="104">
      <c r="A104" s="31" t="s">
        <v>178</v>
      </c>
      <c r="B104" s="31" t="s">
        <v>59</v>
      </c>
      <c r="C104" s="32" t="n">
        <v>55</v>
      </c>
      <c r="D104" s="32" t="n">
        <v>220</v>
      </c>
      <c r="E104" s="32" t="n">
        <v>443</v>
      </c>
      <c r="F104" s="31" t="s">
        <v>60</v>
      </c>
      <c r="G104" s="33" t="n">
        <v>0.9882</v>
      </c>
      <c r="H104" s="34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3.3" outlineLevel="0" r="105">
      <c r="A105" s="31" t="s">
        <v>179</v>
      </c>
      <c r="B105" s="31" t="s">
        <v>180</v>
      </c>
      <c r="C105" s="32" t="n">
        <v>24</v>
      </c>
      <c r="D105" s="32" t="n">
        <v>48</v>
      </c>
      <c r="E105" s="32" t="n">
        <v>70</v>
      </c>
      <c r="F105" s="31" t="s">
        <v>85</v>
      </c>
      <c r="G105" s="33" t="n">
        <v>0.9878</v>
      </c>
      <c r="H105" s="34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3.3" outlineLevel="0" r="106">
      <c r="A106" s="31" t="s">
        <v>181</v>
      </c>
      <c r="B106" s="31" t="s">
        <v>62</v>
      </c>
      <c r="C106" s="32" t="n">
        <v>109</v>
      </c>
      <c r="D106" s="32" t="n">
        <v>872</v>
      </c>
      <c r="E106" s="32" t="n">
        <v>1046</v>
      </c>
      <c r="F106" s="31" t="s">
        <v>63</v>
      </c>
      <c r="G106" s="33" t="n">
        <v>0.9877</v>
      </c>
      <c r="H106" s="34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3.3" outlineLevel="0" r="107">
      <c r="A107" s="31" t="s">
        <v>182</v>
      </c>
      <c r="B107" s="31" t="s">
        <v>59</v>
      </c>
      <c r="C107" s="32" t="n">
        <v>1786</v>
      </c>
      <c r="D107" s="32" t="n">
        <v>1786</v>
      </c>
      <c r="E107" s="32" t="n">
        <v>2799</v>
      </c>
      <c r="F107" s="31" t="s">
        <v>60</v>
      </c>
      <c r="G107" s="33" t="n">
        <v>0.9876</v>
      </c>
      <c r="H107" s="34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3.3" outlineLevel="0" r="108">
      <c r="A108" s="31" t="s">
        <v>183</v>
      </c>
      <c r="B108" s="31" t="s">
        <v>184</v>
      </c>
      <c r="C108" s="32" t="n">
        <v>48</v>
      </c>
      <c r="D108" s="32" t="n">
        <v>174</v>
      </c>
      <c r="E108" s="32" t="n">
        <v>445</v>
      </c>
      <c r="F108" s="31" t="s">
        <v>185</v>
      </c>
      <c r="G108" s="33" t="n">
        <v>0.9872</v>
      </c>
      <c r="H108" s="34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3.3" outlineLevel="0" r="109">
      <c r="A109" s="31" t="s">
        <v>186</v>
      </c>
      <c r="B109" s="31" t="s">
        <v>46</v>
      </c>
      <c r="C109" s="32" t="n">
        <v>140</v>
      </c>
      <c r="D109" s="32" t="n">
        <v>280</v>
      </c>
      <c r="E109" s="32" t="n">
        <v>450</v>
      </c>
      <c r="F109" s="31" t="s">
        <v>46</v>
      </c>
      <c r="G109" s="33" t="n">
        <v>0.9871</v>
      </c>
      <c r="H109" s="34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3.3" outlineLevel="0" r="110">
      <c r="A110" s="31" t="s">
        <v>187</v>
      </c>
      <c r="B110" s="31" t="s">
        <v>48</v>
      </c>
      <c r="C110" s="32" t="n">
        <v>224</v>
      </c>
      <c r="D110" s="32" t="n">
        <v>896</v>
      </c>
      <c r="E110" s="32" t="n">
        <v>3214</v>
      </c>
      <c r="F110" s="31" t="s">
        <v>49</v>
      </c>
      <c r="G110" s="33" t="n">
        <v>0.987</v>
      </c>
      <c r="H110" s="34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3.3" outlineLevel="0" r="111">
      <c r="A111" s="31" t="s">
        <v>188</v>
      </c>
      <c r="B111" s="31" t="s">
        <v>184</v>
      </c>
      <c r="C111" s="32" t="n">
        <v>118</v>
      </c>
      <c r="D111" s="32" t="n">
        <v>118</v>
      </c>
      <c r="E111" s="32" t="n">
        <v>161</v>
      </c>
      <c r="F111" s="31" t="s">
        <v>185</v>
      </c>
      <c r="G111" s="33" t="n">
        <v>0.9866</v>
      </c>
      <c r="H111" s="34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3.3" outlineLevel="0" r="112">
      <c r="A112" s="31" t="s">
        <v>189</v>
      </c>
      <c r="B112" s="31" t="s">
        <v>46</v>
      </c>
      <c r="C112" s="32" t="n">
        <v>176</v>
      </c>
      <c r="D112" s="32" t="n">
        <v>656</v>
      </c>
      <c r="E112" s="32" t="n">
        <v>1675</v>
      </c>
      <c r="F112" s="31" t="s">
        <v>46</v>
      </c>
      <c r="G112" s="33" t="n">
        <v>0.9862</v>
      </c>
      <c r="H112" s="34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3.3" outlineLevel="0" r="113">
      <c r="A113" s="31" t="s">
        <v>190</v>
      </c>
      <c r="B113" s="31" t="s">
        <v>51</v>
      </c>
      <c r="C113" s="32" t="n">
        <v>8</v>
      </c>
      <c r="D113" s="32" t="n">
        <v>16</v>
      </c>
      <c r="E113" s="32" t="n">
        <v>25</v>
      </c>
      <c r="F113" s="31" t="s">
        <v>52</v>
      </c>
      <c r="G113" s="33" t="n">
        <v>0.9862</v>
      </c>
      <c r="H113" s="34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3.3" outlineLevel="0" r="114">
      <c r="A114" s="31" t="s">
        <v>191</v>
      </c>
      <c r="B114" s="31" t="s">
        <v>74</v>
      </c>
      <c r="C114" s="32" t="n">
        <v>26</v>
      </c>
      <c r="D114" s="32" t="n">
        <v>104</v>
      </c>
      <c r="E114" s="32" t="n">
        <v>205</v>
      </c>
      <c r="F114" s="31" t="s">
        <v>75</v>
      </c>
      <c r="G114" s="33" t="n">
        <v>0.9862</v>
      </c>
      <c r="H114" s="34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3.3" outlineLevel="0" r="115">
      <c r="A115" s="31" t="s">
        <v>192</v>
      </c>
      <c r="B115" s="31" t="s">
        <v>40</v>
      </c>
      <c r="C115" s="32" t="n">
        <v>2016</v>
      </c>
      <c r="D115" s="32" t="n">
        <v>2016</v>
      </c>
      <c r="E115" s="32" t="n">
        <v>5040</v>
      </c>
      <c r="F115" s="31" t="s">
        <v>41</v>
      </c>
      <c r="G115" s="33" t="n">
        <v>0.986</v>
      </c>
      <c r="H115" s="34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3.3" outlineLevel="0" r="116">
      <c r="A116" s="31" t="s">
        <v>193</v>
      </c>
      <c r="B116" s="31" t="s">
        <v>51</v>
      </c>
      <c r="C116" s="32" t="n">
        <v>2064</v>
      </c>
      <c r="D116" s="32" t="n">
        <v>7464</v>
      </c>
      <c r="E116" s="32" t="n">
        <v>16719</v>
      </c>
      <c r="F116" s="31" t="s">
        <v>52</v>
      </c>
      <c r="G116" s="33" t="n">
        <v>0.986</v>
      </c>
      <c r="H116" s="34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3.3" outlineLevel="0" r="117">
      <c r="A117" s="31" t="s">
        <v>194</v>
      </c>
      <c r="B117" s="31" t="s">
        <v>62</v>
      </c>
      <c r="C117" s="32" t="n">
        <v>-1</v>
      </c>
      <c r="D117" s="32" t="n">
        <v>-1</v>
      </c>
      <c r="E117" s="32" t="n">
        <v>0</v>
      </c>
      <c r="F117" s="31" t="s">
        <v>63</v>
      </c>
      <c r="G117" s="33" t="n">
        <v>0.9859</v>
      </c>
      <c r="H117" s="34" t="n">
        <v>0.9859</v>
      </c>
      <c r="I117" s="0" t="n">
        <v>0</v>
      </c>
      <c r="J117" s="0" t="n">
        <v>0</v>
      </c>
    </row>
    <row collapsed="false" customFormat="false" customHeight="false" hidden="false" ht="13.3" outlineLevel="0" r="118">
      <c r="A118" s="31" t="s">
        <v>195</v>
      </c>
      <c r="B118" s="31" t="s">
        <v>40</v>
      </c>
      <c r="C118" s="32" t="n">
        <v>532</v>
      </c>
      <c r="D118" s="32" t="n">
        <v>2128</v>
      </c>
      <c r="E118" s="32" t="n">
        <v>5054</v>
      </c>
      <c r="F118" s="31" t="s">
        <v>41</v>
      </c>
      <c r="G118" s="33" t="n">
        <v>0.9857</v>
      </c>
      <c r="H118" s="34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3.3" outlineLevel="0" r="119">
      <c r="A119" s="31" t="s">
        <v>196</v>
      </c>
      <c r="B119" s="31" t="s">
        <v>184</v>
      </c>
      <c r="C119" s="32" t="n">
        <v>120</v>
      </c>
      <c r="D119" s="32" t="n">
        <v>120</v>
      </c>
      <c r="E119" s="32" t="n">
        <v>164</v>
      </c>
      <c r="F119" s="31" t="s">
        <v>185</v>
      </c>
      <c r="G119" s="33" t="n">
        <v>0.9856</v>
      </c>
      <c r="H119" s="34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3.3" outlineLevel="0" r="120">
      <c r="A120" s="31" t="s">
        <v>197</v>
      </c>
      <c r="B120" s="31" t="s">
        <v>119</v>
      </c>
      <c r="C120" s="32" t="n">
        <v>15</v>
      </c>
      <c r="D120" s="32" t="n">
        <v>15</v>
      </c>
      <c r="E120" s="32" t="n">
        <v>15</v>
      </c>
      <c r="F120" s="31" t="s">
        <v>120</v>
      </c>
      <c r="G120" s="33" t="n">
        <v>0.9855</v>
      </c>
      <c r="H120" s="34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3.3" outlineLevel="0" r="121">
      <c r="A121" s="31" t="s">
        <v>198</v>
      </c>
      <c r="B121" s="31" t="s">
        <v>62</v>
      </c>
      <c r="C121" s="32" t="n">
        <v>178</v>
      </c>
      <c r="D121" s="32" t="n">
        <v>712</v>
      </c>
      <c r="E121" s="32" t="n">
        <v>1424</v>
      </c>
      <c r="F121" s="31" t="s">
        <v>63</v>
      </c>
      <c r="G121" s="33" t="n">
        <v>0.9853</v>
      </c>
      <c r="H121" s="34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3.3" outlineLevel="0" r="122">
      <c r="A122" s="31" t="s">
        <v>199</v>
      </c>
      <c r="B122" s="31" t="s">
        <v>200</v>
      </c>
      <c r="C122" s="32" t="n">
        <v>64</v>
      </c>
      <c r="D122" s="32" t="n">
        <v>64</v>
      </c>
      <c r="E122" s="32" t="n">
        <v>141</v>
      </c>
      <c r="F122" s="31" t="s">
        <v>201</v>
      </c>
      <c r="G122" s="33" t="n">
        <v>0.985</v>
      </c>
      <c r="H122" s="34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3.3" outlineLevel="0" r="123">
      <c r="A123" s="31" t="s">
        <v>202</v>
      </c>
      <c r="B123" s="31" t="s">
        <v>46</v>
      </c>
      <c r="C123" s="32" t="n">
        <v>42</v>
      </c>
      <c r="D123" s="32" t="n">
        <v>52</v>
      </c>
      <c r="E123" s="32" t="n">
        <v>57</v>
      </c>
      <c r="F123" s="31" t="s">
        <v>46</v>
      </c>
      <c r="G123" s="33" t="n">
        <v>0.985</v>
      </c>
      <c r="H123" s="34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3.3" outlineLevel="0" r="124">
      <c r="A124" s="31" t="s">
        <v>203</v>
      </c>
      <c r="B124" s="31" t="s">
        <v>204</v>
      </c>
      <c r="C124" s="32" t="n">
        <v>5</v>
      </c>
      <c r="D124" s="32" t="n">
        <v>10</v>
      </c>
      <c r="E124" s="32" t="n">
        <v>9</v>
      </c>
      <c r="F124" s="31" t="s">
        <v>90</v>
      </c>
      <c r="G124" s="33" t="n">
        <v>0.9849</v>
      </c>
      <c r="H124" s="34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3.3" outlineLevel="0" r="125">
      <c r="A125" s="31" t="s">
        <v>205</v>
      </c>
      <c r="B125" s="31" t="s">
        <v>74</v>
      </c>
      <c r="C125" s="32" t="n">
        <v>28</v>
      </c>
      <c r="D125" s="32" t="n">
        <v>112</v>
      </c>
      <c r="E125" s="32" t="n">
        <v>235</v>
      </c>
      <c r="F125" s="31" t="s">
        <v>75</v>
      </c>
      <c r="G125" s="33" t="n">
        <v>0.9848</v>
      </c>
      <c r="H125" s="34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3.3" outlineLevel="0" r="126">
      <c r="A126" s="31" t="s">
        <v>206</v>
      </c>
      <c r="B126" s="31" t="s">
        <v>122</v>
      </c>
      <c r="C126" s="32" t="n">
        <v>108</v>
      </c>
      <c r="D126" s="32" t="n">
        <v>216</v>
      </c>
      <c r="E126" s="32" t="n">
        <v>492</v>
      </c>
      <c r="F126" s="31" t="s">
        <v>122</v>
      </c>
      <c r="G126" s="33" t="n">
        <v>0.9847</v>
      </c>
      <c r="H126" s="34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3.3" outlineLevel="0" r="127">
      <c r="A127" s="31" t="s">
        <v>207</v>
      </c>
      <c r="B127" s="31" t="s">
        <v>208</v>
      </c>
      <c r="C127" s="32" t="n">
        <v>19</v>
      </c>
      <c r="D127" s="32" t="n">
        <v>58</v>
      </c>
      <c r="E127" s="32" t="n">
        <v>15</v>
      </c>
      <c r="F127" s="31" t="s">
        <v>209</v>
      </c>
      <c r="G127" s="33" t="n">
        <v>0.9842</v>
      </c>
      <c r="H127" s="34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3.3" outlineLevel="0" r="128">
      <c r="A128" s="31" t="s">
        <v>210</v>
      </c>
      <c r="B128" s="31" t="s">
        <v>200</v>
      </c>
      <c r="C128" s="32" t="n">
        <v>1377</v>
      </c>
      <c r="D128" s="32" t="n">
        <v>1377</v>
      </c>
      <c r="E128" s="32" t="n">
        <v>3305</v>
      </c>
      <c r="F128" s="31" t="s">
        <v>201</v>
      </c>
      <c r="G128" s="33" t="n">
        <v>0.9838</v>
      </c>
      <c r="H128" s="34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3.3" outlineLevel="0" r="129">
      <c r="A129" s="31" t="s">
        <v>211</v>
      </c>
      <c r="B129" s="31" t="s">
        <v>46</v>
      </c>
      <c r="C129" s="32" t="n">
        <v>40</v>
      </c>
      <c r="D129" s="32" t="n">
        <v>320</v>
      </c>
      <c r="E129" s="32" t="n">
        <v>960</v>
      </c>
      <c r="F129" s="31" t="s">
        <v>46</v>
      </c>
      <c r="G129" s="33" t="n">
        <v>0.9837</v>
      </c>
      <c r="H129" s="34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3.3" outlineLevel="0" r="130">
      <c r="A130" s="31" t="s">
        <v>212</v>
      </c>
      <c r="B130" s="31" t="s">
        <v>40</v>
      </c>
      <c r="C130" s="32" t="n">
        <v>2</v>
      </c>
      <c r="D130" s="32" t="n">
        <v>8</v>
      </c>
      <c r="E130" s="32" t="n">
        <v>19</v>
      </c>
      <c r="F130" s="31" t="s">
        <v>41</v>
      </c>
      <c r="G130" s="33" t="n">
        <v>0.9833</v>
      </c>
      <c r="H130" s="34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3.3" outlineLevel="0" r="131">
      <c r="A131" s="31" t="s">
        <v>213</v>
      </c>
      <c r="B131" s="31" t="s">
        <v>122</v>
      </c>
      <c r="C131" s="32" t="n">
        <v>29</v>
      </c>
      <c r="D131" s="32" t="n">
        <v>36</v>
      </c>
      <c r="E131" s="32" t="n">
        <v>18</v>
      </c>
      <c r="F131" s="31" t="s">
        <v>122</v>
      </c>
      <c r="G131" s="33" t="n">
        <v>0.9827</v>
      </c>
      <c r="H131" s="34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3.3" outlineLevel="0" r="132">
      <c r="A132" s="31" t="s">
        <v>214</v>
      </c>
      <c r="B132" s="31" t="s">
        <v>130</v>
      </c>
      <c r="C132" s="32" t="n">
        <v>464</v>
      </c>
      <c r="D132" s="32" t="n">
        <v>1208</v>
      </c>
      <c r="E132" s="32" t="n">
        <v>3364</v>
      </c>
      <c r="F132" s="31" t="s">
        <v>131</v>
      </c>
      <c r="G132" s="33" t="n">
        <v>0.9826</v>
      </c>
      <c r="H132" s="34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3.3" outlineLevel="0" r="133">
      <c r="A133" s="31" t="s">
        <v>215</v>
      </c>
      <c r="B133" s="31" t="s">
        <v>59</v>
      </c>
      <c r="C133" s="32" t="n">
        <v>400</v>
      </c>
      <c r="D133" s="32" t="n">
        <v>400</v>
      </c>
      <c r="E133" s="32" t="n">
        <v>750</v>
      </c>
      <c r="F133" s="31" t="s">
        <v>60</v>
      </c>
      <c r="G133" s="33" t="n">
        <v>0.9823</v>
      </c>
      <c r="H133" s="34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3.3" outlineLevel="0" r="134">
      <c r="A134" s="31" t="s">
        <v>216</v>
      </c>
      <c r="B134" s="31" t="s">
        <v>200</v>
      </c>
      <c r="C134" s="32" t="n">
        <v>129</v>
      </c>
      <c r="D134" s="32" t="n">
        <v>129</v>
      </c>
      <c r="E134" s="32" t="n">
        <v>121</v>
      </c>
      <c r="F134" s="31" t="s">
        <v>201</v>
      </c>
      <c r="G134" s="33" t="n">
        <v>0.9818</v>
      </c>
      <c r="H134" s="34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3.3" outlineLevel="0" r="135">
      <c r="A135" s="31" t="s">
        <v>217</v>
      </c>
      <c r="B135" s="31" t="s">
        <v>74</v>
      </c>
      <c r="C135" s="32" t="n">
        <v>104</v>
      </c>
      <c r="D135" s="32" t="n">
        <v>408</v>
      </c>
      <c r="E135" s="32" t="n">
        <v>872</v>
      </c>
      <c r="F135" s="31" t="s">
        <v>75</v>
      </c>
      <c r="G135" s="33" t="n">
        <v>0.9815</v>
      </c>
      <c r="H135" s="34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3.3" outlineLevel="0" r="136">
      <c r="A136" s="31" t="s">
        <v>218</v>
      </c>
      <c r="B136" s="31" t="s">
        <v>81</v>
      </c>
      <c r="C136" s="32" t="n">
        <v>14</v>
      </c>
      <c r="D136" s="32" t="n">
        <v>28</v>
      </c>
      <c r="E136" s="32" t="n">
        <v>42</v>
      </c>
      <c r="F136" s="31" t="s">
        <v>82</v>
      </c>
      <c r="G136" s="33" t="n">
        <v>0.9815</v>
      </c>
      <c r="H136" s="34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3.3" outlineLevel="0" r="137">
      <c r="A137" s="31" t="s">
        <v>219</v>
      </c>
      <c r="B137" s="31" t="s">
        <v>40</v>
      </c>
      <c r="C137" s="32" t="n">
        <v>2</v>
      </c>
      <c r="D137" s="32" t="n">
        <v>1</v>
      </c>
      <c r="E137" s="32" t="n">
        <v>1</v>
      </c>
      <c r="F137" s="31" t="s">
        <v>41</v>
      </c>
      <c r="G137" s="33" t="n">
        <v>0.9812</v>
      </c>
      <c r="H137" s="34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3.3" outlineLevel="0" r="138">
      <c r="A138" s="31" t="s">
        <v>220</v>
      </c>
      <c r="B138" s="31" t="s">
        <v>119</v>
      </c>
      <c r="C138" s="32" t="n">
        <v>5</v>
      </c>
      <c r="D138" s="32" t="n">
        <v>5</v>
      </c>
      <c r="E138" s="32" t="n">
        <v>4</v>
      </c>
      <c r="F138" s="31" t="s">
        <v>120</v>
      </c>
      <c r="G138" s="33" t="n">
        <v>0.9808</v>
      </c>
      <c r="H138" s="34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3.3" outlineLevel="0" r="139">
      <c r="A139" s="31" t="s">
        <v>221</v>
      </c>
      <c r="B139" s="31" t="s">
        <v>62</v>
      </c>
      <c r="C139" s="32" t="n">
        <v>332</v>
      </c>
      <c r="D139" s="32" t="n">
        <v>2200</v>
      </c>
      <c r="E139" s="32" t="n">
        <v>5815</v>
      </c>
      <c r="F139" s="31" t="s">
        <v>63</v>
      </c>
      <c r="G139" s="33" t="n">
        <v>0.9806</v>
      </c>
      <c r="H139" s="34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3.3" outlineLevel="0" r="140">
      <c r="A140" s="31" t="s">
        <v>222</v>
      </c>
      <c r="B140" s="31" t="s">
        <v>168</v>
      </c>
      <c r="C140" s="32" t="n">
        <v>80</v>
      </c>
      <c r="D140" s="32" t="n">
        <v>80</v>
      </c>
      <c r="E140" s="32" t="n">
        <v>126</v>
      </c>
      <c r="F140" s="31" t="s">
        <v>85</v>
      </c>
      <c r="G140" s="33" t="n">
        <v>0.9806</v>
      </c>
      <c r="H140" s="34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3.3" outlineLevel="0" r="141">
      <c r="A141" s="31" t="s">
        <v>223</v>
      </c>
      <c r="B141" s="31" t="s">
        <v>46</v>
      </c>
      <c r="C141" s="32" t="n">
        <v>84</v>
      </c>
      <c r="D141" s="32" t="n">
        <v>336</v>
      </c>
      <c r="E141" s="32" t="n">
        <v>722</v>
      </c>
      <c r="F141" s="31" t="s">
        <v>46</v>
      </c>
      <c r="G141" s="33" t="n">
        <v>0.9799</v>
      </c>
      <c r="H141" s="34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3.3" outlineLevel="0" r="142">
      <c r="A142" s="31" t="s">
        <v>224</v>
      </c>
      <c r="B142" s="31" t="s">
        <v>115</v>
      </c>
      <c r="C142" s="32" t="n">
        <v>16</v>
      </c>
      <c r="D142" s="32" t="n">
        <v>1</v>
      </c>
      <c r="E142" s="32" t="n">
        <v>1</v>
      </c>
      <c r="F142" s="31" t="s">
        <v>44</v>
      </c>
      <c r="G142" s="33" t="n">
        <v>0.9798</v>
      </c>
      <c r="H142" s="34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3.3" outlineLevel="0" r="143">
      <c r="A143" s="31" t="s">
        <v>225</v>
      </c>
      <c r="B143" s="31" t="s">
        <v>147</v>
      </c>
      <c r="C143" s="32" t="n">
        <v>6</v>
      </c>
      <c r="D143" s="32" t="n">
        <v>24</v>
      </c>
      <c r="E143" s="32" t="n">
        <v>70</v>
      </c>
      <c r="F143" s="31" t="s">
        <v>82</v>
      </c>
      <c r="G143" s="33" t="n">
        <v>0.9798</v>
      </c>
      <c r="H143" s="34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3.3" outlineLevel="0" r="144">
      <c r="A144" s="31" t="s">
        <v>226</v>
      </c>
      <c r="B144" s="31" t="s">
        <v>46</v>
      </c>
      <c r="C144" s="32" t="n">
        <v>118</v>
      </c>
      <c r="D144" s="32" t="n">
        <v>506</v>
      </c>
      <c r="E144" s="32" t="n">
        <v>1128</v>
      </c>
      <c r="F144" s="31" t="s">
        <v>46</v>
      </c>
      <c r="G144" s="33" t="n">
        <v>0.9794</v>
      </c>
      <c r="H144" s="34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3.3" outlineLevel="0" r="145">
      <c r="A145" s="31" t="s">
        <v>227</v>
      </c>
      <c r="B145" s="31" t="s">
        <v>228</v>
      </c>
      <c r="C145" s="32" t="n">
        <v>335</v>
      </c>
      <c r="D145" s="32" t="n">
        <v>1162</v>
      </c>
      <c r="E145" s="32" t="n">
        <v>2847</v>
      </c>
      <c r="F145" s="31" t="s">
        <v>229</v>
      </c>
      <c r="G145" s="33" t="n">
        <v>0.9785</v>
      </c>
      <c r="H145" s="34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3.3" outlineLevel="0" r="146">
      <c r="A146" s="31" t="s">
        <v>230</v>
      </c>
      <c r="B146" s="31" t="s">
        <v>51</v>
      </c>
      <c r="C146" s="32" t="n">
        <v>8</v>
      </c>
      <c r="D146" s="32" t="n">
        <v>32</v>
      </c>
      <c r="E146" s="32" t="n">
        <v>70</v>
      </c>
      <c r="F146" s="31" t="s">
        <v>52</v>
      </c>
      <c r="G146" s="33" t="n">
        <v>0.9784</v>
      </c>
      <c r="H146" s="34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3.3" outlineLevel="0" r="147">
      <c r="A147" s="31" t="s">
        <v>231</v>
      </c>
      <c r="B147" s="31" t="s">
        <v>184</v>
      </c>
      <c r="C147" s="32" t="n">
        <v>326</v>
      </c>
      <c r="D147" s="32" t="n">
        <v>626</v>
      </c>
      <c r="E147" s="32" t="n">
        <v>1149</v>
      </c>
      <c r="F147" s="31" t="s">
        <v>185</v>
      </c>
      <c r="G147" s="33" t="n">
        <v>0.9783</v>
      </c>
      <c r="H147" s="34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3.3" outlineLevel="0" r="148">
      <c r="A148" s="31" t="s">
        <v>232</v>
      </c>
      <c r="B148" s="31" t="s">
        <v>233</v>
      </c>
      <c r="C148" s="32" t="n">
        <v>240</v>
      </c>
      <c r="D148" s="32" t="n">
        <v>240</v>
      </c>
      <c r="E148" s="32" t="n">
        <v>318</v>
      </c>
      <c r="F148" s="31" t="s">
        <v>234</v>
      </c>
      <c r="G148" s="33" t="n">
        <v>0.9781</v>
      </c>
      <c r="H148" s="34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3.3" outlineLevel="0" r="149">
      <c r="A149" s="31" t="s">
        <v>235</v>
      </c>
      <c r="B149" s="31" t="s">
        <v>46</v>
      </c>
      <c r="C149" s="32" t="n">
        <v>178</v>
      </c>
      <c r="D149" s="32" t="n">
        <v>238</v>
      </c>
      <c r="E149" s="32" t="n">
        <v>91</v>
      </c>
      <c r="F149" s="31" t="s">
        <v>46</v>
      </c>
      <c r="G149" s="33" t="n">
        <v>0.9778</v>
      </c>
      <c r="H149" s="34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3.3" outlineLevel="0" r="150">
      <c r="A150" s="31" t="s">
        <v>236</v>
      </c>
      <c r="B150" s="31" t="s">
        <v>46</v>
      </c>
      <c r="C150" s="32" t="n">
        <v>106</v>
      </c>
      <c r="D150" s="32" t="n">
        <v>356</v>
      </c>
      <c r="E150" s="32" t="n">
        <v>770</v>
      </c>
      <c r="F150" s="31" t="s">
        <v>46</v>
      </c>
      <c r="G150" s="33" t="n">
        <v>0.9777</v>
      </c>
      <c r="H150" s="34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3.3" outlineLevel="0" r="151">
      <c r="A151" s="31" t="s">
        <v>237</v>
      </c>
      <c r="B151" s="31" t="s">
        <v>238</v>
      </c>
      <c r="C151" s="32" t="n">
        <v>14</v>
      </c>
      <c r="D151" s="32" t="n">
        <v>56</v>
      </c>
      <c r="E151" s="32" t="n">
        <v>21</v>
      </c>
      <c r="F151" s="31" t="s">
        <v>49</v>
      </c>
      <c r="G151" s="33" t="n">
        <v>0.9766</v>
      </c>
      <c r="H151" s="34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3.3" outlineLevel="0" r="152">
      <c r="A152" s="31" t="s">
        <v>239</v>
      </c>
      <c r="B152" s="31" t="s">
        <v>240</v>
      </c>
      <c r="C152" s="32" t="n">
        <v>32</v>
      </c>
      <c r="D152" s="32" t="n">
        <v>64</v>
      </c>
      <c r="E152" s="32" t="n">
        <v>95</v>
      </c>
      <c r="F152" s="31" t="s">
        <v>90</v>
      </c>
      <c r="G152" s="33" t="n">
        <v>0.9765</v>
      </c>
      <c r="H152" s="34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3.3" outlineLevel="0" r="153">
      <c r="A153" s="31" t="s">
        <v>241</v>
      </c>
      <c r="B153" s="31" t="s">
        <v>43</v>
      </c>
      <c r="C153" s="32" t="n">
        <v>52</v>
      </c>
      <c r="D153" s="32" t="n">
        <v>180</v>
      </c>
      <c r="E153" s="32" t="n">
        <v>438</v>
      </c>
      <c r="F153" s="31" t="s">
        <v>44</v>
      </c>
      <c r="G153" s="33" t="n">
        <v>0.9763</v>
      </c>
      <c r="H153" s="34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3.3" outlineLevel="0" r="154">
      <c r="A154" s="31" t="s">
        <v>242</v>
      </c>
      <c r="B154" s="31" t="s">
        <v>59</v>
      </c>
      <c r="C154" s="32" t="n">
        <v>460</v>
      </c>
      <c r="D154" s="32" t="n">
        <v>1544</v>
      </c>
      <c r="E154" s="32" t="n">
        <v>3860</v>
      </c>
      <c r="F154" s="31" t="s">
        <v>60</v>
      </c>
      <c r="G154" s="33" t="n">
        <v>0.976</v>
      </c>
      <c r="H154" s="34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3.3" outlineLevel="0" r="155">
      <c r="A155" s="31" t="s">
        <v>243</v>
      </c>
      <c r="B155" s="31" t="s">
        <v>162</v>
      </c>
      <c r="C155" s="32" t="n">
        <v>226</v>
      </c>
      <c r="D155" s="32" t="n">
        <v>904</v>
      </c>
      <c r="E155" s="32" t="n">
        <v>2221</v>
      </c>
      <c r="F155" s="31" t="s">
        <v>131</v>
      </c>
      <c r="G155" s="33" t="n">
        <v>0.9752</v>
      </c>
      <c r="H155" s="34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3.3" outlineLevel="0" r="156">
      <c r="A156" s="31" t="s">
        <v>244</v>
      </c>
      <c r="B156" s="31" t="s">
        <v>130</v>
      </c>
      <c r="C156" s="32" t="n">
        <v>110</v>
      </c>
      <c r="D156" s="32" t="n">
        <v>440</v>
      </c>
      <c r="E156" s="32" t="n">
        <v>1335</v>
      </c>
      <c r="F156" s="31" t="s">
        <v>131</v>
      </c>
      <c r="G156" s="33" t="n">
        <v>0.9752</v>
      </c>
      <c r="H156" s="34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3.3" outlineLevel="0" r="157">
      <c r="A157" s="31" t="s">
        <v>245</v>
      </c>
      <c r="B157" s="31" t="s">
        <v>180</v>
      </c>
      <c r="C157" s="32" t="n">
        <v>12</v>
      </c>
      <c r="D157" s="32" t="n">
        <v>12</v>
      </c>
      <c r="E157" s="32" t="n">
        <v>13</v>
      </c>
      <c r="F157" s="31" t="s">
        <v>85</v>
      </c>
      <c r="G157" s="33" t="n">
        <v>0.9744</v>
      </c>
      <c r="H157" s="34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3.3" outlineLevel="0" r="158">
      <c r="A158" s="31" t="s">
        <v>246</v>
      </c>
      <c r="B158" s="31" t="s">
        <v>122</v>
      </c>
      <c r="C158" s="32" t="n">
        <v>41</v>
      </c>
      <c r="D158" s="32" t="n">
        <v>162</v>
      </c>
      <c r="E158" s="32" t="n">
        <v>239</v>
      </c>
      <c r="F158" s="31" t="s">
        <v>122</v>
      </c>
      <c r="G158" s="33" t="n">
        <v>0.9742</v>
      </c>
      <c r="H158" s="34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3.3" outlineLevel="0" r="159">
      <c r="A159" s="31" t="s">
        <v>247</v>
      </c>
      <c r="B159" s="31" t="s">
        <v>248</v>
      </c>
      <c r="C159" s="32" t="n">
        <v>140</v>
      </c>
      <c r="D159" s="32" t="n">
        <v>336</v>
      </c>
      <c r="E159" s="32" t="n">
        <v>501</v>
      </c>
      <c r="F159" s="31" t="s">
        <v>49</v>
      </c>
      <c r="G159" s="33" t="n">
        <v>0.9739</v>
      </c>
      <c r="H159" s="34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3.3" outlineLevel="0" r="160">
      <c r="A160" s="31" t="s">
        <v>249</v>
      </c>
      <c r="B160" s="31" t="s">
        <v>46</v>
      </c>
      <c r="C160" s="32" t="n">
        <v>36</v>
      </c>
      <c r="D160" s="32" t="n">
        <v>36</v>
      </c>
      <c r="E160" s="32" t="n">
        <v>68</v>
      </c>
      <c r="F160" s="31" t="s">
        <v>46</v>
      </c>
      <c r="G160" s="33" t="n">
        <v>0.973</v>
      </c>
      <c r="H160" s="34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3.3" outlineLevel="0" r="161">
      <c r="A161" s="31" t="s">
        <v>250</v>
      </c>
      <c r="B161" s="31" t="s">
        <v>251</v>
      </c>
      <c r="C161" s="32" t="n">
        <v>56</v>
      </c>
      <c r="D161" s="32" t="n">
        <v>56</v>
      </c>
      <c r="E161" s="32" t="n">
        <v>52</v>
      </c>
      <c r="F161" s="31" t="s">
        <v>85</v>
      </c>
      <c r="G161" s="33" t="n">
        <v>0.9726</v>
      </c>
      <c r="H161" s="34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3.3" outlineLevel="0" r="162">
      <c r="A162" s="31" t="s">
        <v>252</v>
      </c>
      <c r="B162" s="31" t="s">
        <v>152</v>
      </c>
      <c r="C162" s="32" t="n">
        <v>901</v>
      </c>
      <c r="D162" s="32" t="n">
        <v>3981</v>
      </c>
      <c r="E162" s="32" t="n">
        <v>10711</v>
      </c>
      <c r="F162" s="31" t="s">
        <v>49</v>
      </c>
      <c r="G162" s="33" t="n">
        <v>0.9713</v>
      </c>
      <c r="H162" s="34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3.3" outlineLevel="0" r="163">
      <c r="A163" s="31" t="s">
        <v>253</v>
      </c>
      <c r="B163" s="31" t="s">
        <v>147</v>
      </c>
      <c r="C163" s="32" t="n">
        <v>14</v>
      </c>
      <c r="D163" s="32" t="n">
        <v>84</v>
      </c>
      <c r="E163" s="32" t="n">
        <v>294</v>
      </c>
      <c r="F163" s="31" t="s">
        <v>82</v>
      </c>
      <c r="G163" s="33" t="n">
        <v>0.9704</v>
      </c>
      <c r="H163" s="34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3.3" outlineLevel="0" r="164">
      <c r="A164" s="31" t="s">
        <v>254</v>
      </c>
      <c r="B164" s="31" t="s">
        <v>255</v>
      </c>
      <c r="C164" s="32" t="n">
        <v>34</v>
      </c>
      <c r="D164" s="32" t="n">
        <v>272</v>
      </c>
      <c r="E164" s="32" t="n">
        <v>734</v>
      </c>
      <c r="F164" s="31" t="s">
        <v>85</v>
      </c>
      <c r="G164" s="33" t="n">
        <v>0.9701</v>
      </c>
      <c r="H164" s="34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3.3" outlineLevel="0" r="165">
      <c r="A165" s="31" t="s">
        <v>256</v>
      </c>
      <c r="B165" s="31" t="s">
        <v>46</v>
      </c>
      <c r="C165" s="32" t="n">
        <v>8</v>
      </c>
      <c r="D165" s="32" t="n">
        <v>32</v>
      </c>
      <c r="E165" s="32" t="n">
        <v>89</v>
      </c>
      <c r="F165" s="31" t="s">
        <v>46</v>
      </c>
      <c r="G165" s="33" t="n">
        <v>0.97</v>
      </c>
      <c r="H165" s="34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3.3" outlineLevel="0" r="166">
      <c r="A166" s="31" t="s">
        <v>257</v>
      </c>
      <c r="B166" s="31" t="s">
        <v>100</v>
      </c>
      <c r="C166" s="32" t="n">
        <v>202</v>
      </c>
      <c r="D166" s="32" t="n">
        <v>858</v>
      </c>
      <c r="E166" s="32" t="n">
        <v>1802</v>
      </c>
      <c r="F166" s="31" t="s">
        <v>60</v>
      </c>
      <c r="G166" s="33" t="n">
        <v>0.9697</v>
      </c>
      <c r="H166" s="34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3.3" outlineLevel="0" r="167">
      <c r="A167" s="31" t="s">
        <v>258</v>
      </c>
      <c r="B167" s="31" t="s">
        <v>184</v>
      </c>
      <c r="C167" s="32" t="n">
        <v>120</v>
      </c>
      <c r="D167" s="32" t="n">
        <v>120</v>
      </c>
      <c r="E167" s="32" t="n">
        <v>164</v>
      </c>
      <c r="F167" s="31" t="s">
        <v>185</v>
      </c>
      <c r="G167" s="33" t="n">
        <v>0.9695</v>
      </c>
      <c r="H167" s="34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3.3" outlineLevel="0" r="168">
      <c r="A168" s="31" t="s">
        <v>259</v>
      </c>
      <c r="B168" s="31" t="s">
        <v>156</v>
      </c>
      <c r="C168" s="32" t="n">
        <v>39</v>
      </c>
      <c r="D168" s="32" t="n">
        <v>262</v>
      </c>
      <c r="E168" s="32" t="n">
        <v>540</v>
      </c>
      <c r="F168" s="31" t="s">
        <v>82</v>
      </c>
      <c r="G168" s="33" t="n">
        <v>0.968</v>
      </c>
      <c r="H168" s="34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3.3" outlineLevel="0" r="169">
      <c r="A169" s="31" t="s">
        <v>260</v>
      </c>
      <c r="B169" s="31" t="s">
        <v>59</v>
      </c>
      <c r="C169" s="32" t="n">
        <v>32</v>
      </c>
      <c r="D169" s="32" t="n">
        <v>256</v>
      </c>
      <c r="E169" s="32" t="n">
        <v>730</v>
      </c>
      <c r="F169" s="31" t="s">
        <v>60</v>
      </c>
      <c r="G169" s="33" t="n">
        <v>0.9664</v>
      </c>
      <c r="H169" s="34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3.3" outlineLevel="0" r="170">
      <c r="A170" s="31" t="s">
        <v>261</v>
      </c>
      <c r="B170" s="31" t="s">
        <v>184</v>
      </c>
      <c r="C170" s="32" t="n">
        <v>20</v>
      </c>
      <c r="D170" s="32" t="n">
        <v>20</v>
      </c>
      <c r="E170" s="32" t="n">
        <v>27</v>
      </c>
      <c r="F170" s="31" t="s">
        <v>185</v>
      </c>
      <c r="G170" s="33" t="n">
        <v>0.9659</v>
      </c>
      <c r="H170" s="34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3.3" outlineLevel="0" r="171">
      <c r="A171" s="31" t="s">
        <v>262</v>
      </c>
      <c r="B171" s="31" t="s">
        <v>43</v>
      </c>
      <c r="C171" s="32" t="n">
        <v>23</v>
      </c>
      <c r="D171" s="32" t="n">
        <v>140</v>
      </c>
      <c r="E171" s="32" t="n">
        <v>168</v>
      </c>
      <c r="F171" s="31" t="s">
        <v>44</v>
      </c>
      <c r="G171" s="33" t="n">
        <v>0.9657</v>
      </c>
      <c r="H171" s="34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3.3" outlineLevel="0" r="172">
      <c r="A172" s="31" t="s">
        <v>263</v>
      </c>
      <c r="B172" s="31" t="s">
        <v>264</v>
      </c>
      <c r="C172" s="32" t="n">
        <v>22</v>
      </c>
      <c r="D172" s="32" t="n">
        <v>44</v>
      </c>
      <c r="E172" s="32" t="n">
        <v>75</v>
      </c>
      <c r="F172" s="31" t="s">
        <v>209</v>
      </c>
      <c r="G172" s="33" t="n">
        <v>0.9651</v>
      </c>
      <c r="H172" s="34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3.3" outlineLevel="0" r="173">
      <c r="A173" s="31" t="s">
        <v>265</v>
      </c>
      <c r="B173" s="31" t="s">
        <v>84</v>
      </c>
      <c r="C173" s="32" t="n">
        <v>32</v>
      </c>
      <c r="D173" s="32" t="n">
        <v>64</v>
      </c>
      <c r="E173" s="32" t="n">
        <v>110</v>
      </c>
      <c r="F173" s="31" t="s">
        <v>85</v>
      </c>
      <c r="G173" s="33" t="n">
        <v>0.9645</v>
      </c>
      <c r="H173" s="34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3.3" outlineLevel="0" r="174">
      <c r="A174" s="31" t="s">
        <v>266</v>
      </c>
      <c r="B174" s="31" t="s">
        <v>74</v>
      </c>
      <c r="C174" s="32" t="n">
        <v>372</v>
      </c>
      <c r="D174" s="32" t="n">
        <v>372</v>
      </c>
      <c r="E174" s="32" t="n">
        <v>635</v>
      </c>
      <c r="F174" s="31" t="s">
        <v>75</v>
      </c>
      <c r="G174" s="33" t="n">
        <v>0.9642</v>
      </c>
      <c r="H174" s="34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3.3" outlineLevel="0" r="175">
      <c r="A175" s="31" t="s">
        <v>267</v>
      </c>
      <c r="B175" s="31" t="s">
        <v>46</v>
      </c>
      <c r="C175" s="32" t="n">
        <v>1482</v>
      </c>
      <c r="D175" s="32" t="n">
        <v>4645</v>
      </c>
      <c r="E175" s="32" t="n">
        <v>10303</v>
      </c>
      <c r="F175" s="31" t="s">
        <v>46</v>
      </c>
      <c r="G175" s="33" t="n">
        <v>0.9637</v>
      </c>
      <c r="H175" s="34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3.3" outlineLevel="0" r="176">
      <c r="A176" s="31" t="s">
        <v>268</v>
      </c>
      <c r="B176" s="31" t="s">
        <v>122</v>
      </c>
      <c r="C176" s="32" t="n">
        <v>350</v>
      </c>
      <c r="D176" s="32" t="n">
        <v>1132</v>
      </c>
      <c r="E176" s="32" t="n">
        <v>2913</v>
      </c>
      <c r="F176" s="31" t="s">
        <v>122</v>
      </c>
      <c r="G176" s="33" t="n">
        <v>0.9628</v>
      </c>
      <c r="H176" s="34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3.3" outlineLevel="0" r="177">
      <c r="A177" s="31" t="s">
        <v>269</v>
      </c>
      <c r="B177" s="31" t="s">
        <v>168</v>
      </c>
      <c r="C177" s="32" t="n">
        <v>80</v>
      </c>
      <c r="D177" s="32" t="n">
        <v>80</v>
      </c>
      <c r="E177" s="32" t="n">
        <v>96</v>
      </c>
      <c r="F177" s="31" t="s">
        <v>85</v>
      </c>
      <c r="G177" s="33" t="n">
        <v>0.9624</v>
      </c>
      <c r="H177" s="34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3.3" outlineLevel="0" r="178">
      <c r="A178" s="31" t="s">
        <v>270</v>
      </c>
      <c r="B178" s="31" t="s">
        <v>43</v>
      </c>
      <c r="C178" s="32" t="n">
        <v>232</v>
      </c>
      <c r="D178" s="32" t="n">
        <v>1664</v>
      </c>
      <c r="E178" s="32" t="n">
        <v>3201</v>
      </c>
      <c r="F178" s="31" t="s">
        <v>44</v>
      </c>
      <c r="G178" s="33" t="n">
        <v>0.9613</v>
      </c>
      <c r="H178" s="34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3.3" outlineLevel="0" r="179">
      <c r="A179" s="31" t="s">
        <v>271</v>
      </c>
      <c r="B179" s="31" t="s">
        <v>272</v>
      </c>
      <c r="C179" s="32" t="n">
        <v>168</v>
      </c>
      <c r="D179" s="32" t="n">
        <v>168</v>
      </c>
      <c r="E179" s="32" t="n">
        <v>237</v>
      </c>
      <c r="F179" s="31" t="s">
        <v>273</v>
      </c>
      <c r="G179" s="33" t="n">
        <v>0.9612</v>
      </c>
      <c r="H179" s="34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3.3" outlineLevel="0" r="180">
      <c r="A180" s="31" t="s">
        <v>274</v>
      </c>
      <c r="B180" s="31" t="s">
        <v>275</v>
      </c>
      <c r="C180" s="32" t="n">
        <v>10</v>
      </c>
      <c r="D180" s="32" t="n">
        <v>10</v>
      </c>
      <c r="E180" s="32" t="n">
        <v>15</v>
      </c>
      <c r="F180" s="31" t="s">
        <v>85</v>
      </c>
      <c r="G180" s="33" t="n">
        <v>0.9606</v>
      </c>
      <c r="H180" s="34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3.3" outlineLevel="0" r="181">
      <c r="A181" s="31" t="s">
        <v>276</v>
      </c>
      <c r="B181" s="31" t="s">
        <v>277</v>
      </c>
      <c r="C181" s="32" t="n">
        <v>545</v>
      </c>
      <c r="D181" s="32" t="n">
        <v>631</v>
      </c>
      <c r="E181" s="32" t="n">
        <v>883</v>
      </c>
      <c r="F181" s="31" t="s">
        <v>52</v>
      </c>
      <c r="G181" s="33" t="n">
        <v>0.9602</v>
      </c>
      <c r="H181" s="34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3.3" outlineLevel="0" r="182">
      <c r="A182" s="31" t="s">
        <v>278</v>
      </c>
      <c r="B182" s="31" t="s">
        <v>40</v>
      </c>
      <c r="C182" s="32" t="n">
        <v>11</v>
      </c>
      <c r="D182" s="32" t="n">
        <v>76</v>
      </c>
      <c r="E182" s="32" t="n">
        <v>159</v>
      </c>
      <c r="F182" s="31" t="s">
        <v>41</v>
      </c>
      <c r="G182" s="33" t="n">
        <v>0.9599</v>
      </c>
      <c r="H182" s="34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3.3" outlineLevel="0" r="183">
      <c r="A183" s="31" t="s">
        <v>279</v>
      </c>
      <c r="B183" s="31" t="s">
        <v>46</v>
      </c>
      <c r="C183" s="32" t="n">
        <v>32</v>
      </c>
      <c r="D183" s="32" t="n">
        <v>172</v>
      </c>
      <c r="E183" s="32" t="n">
        <v>350</v>
      </c>
      <c r="F183" s="31" t="s">
        <v>46</v>
      </c>
      <c r="G183" s="33" t="n">
        <v>0.9591</v>
      </c>
      <c r="H183" s="34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3.3" outlineLevel="0" r="184">
      <c r="A184" s="31" t="s">
        <v>280</v>
      </c>
      <c r="B184" s="31" t="s">
        <v>46</v>
      </c>
      <c r="C184" s="32" t="n">
        <v>32</v>
      </c>
      <c r="D184" s="32" t="n">
        <v>128</v>
      </c>
      <c r="E184" s="32" t="n">
        <v>261</v>
      </c>
      <c r="F184" s="31" t="s">
        <v>46</v>
      </c>
      <c r="G184" s="33" t="n">
        <v>0.9563</v>
      </c>
      <c r="H184" s="34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3.3" outlineLevel="0" r="185">
      <c r="A185" s="31" t="s">
        <v>281</v>
      </c>
      <c r="B185" s="31" t="s">
        <v>184</v>
      </c>
      <c r="C185" s="32" t="n">
        <v>120</v>
      </c>
      <c r="D185" s="32" t="n">
        <v>120</v>
      </c>
      <c r="E185" s="32" t="n">
        <v>186</v>
      </c>
      <c r="F185" s="31" t="s">
        <v>185</v>
      </c>
      <c r="G185" s="33" t="n">
        <v>0.9558</v>
      </c>
      <c r="H185" s="34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3.3" outlineLevel="0" r="186">
      <c r="A186" s="31" t="s">
        <v>282</v>
      </c>
      <c r="B186" s="31" t="s">
        <v>43</v>
      </c>
      <c r="C186" s="32" t="n">
        <v>348</v>
      </c>
      <c r="D186" s="32" t="n">
        <v>1332</v>
      </c>
      <c r="E186" s="32" t="n">
        <v>1598</v>
      </c>
      <c r="F186" s="31" t="s">
        <v>44</v>
      </c>
      <c r="G186" s="33" t="n">
        <v>0.9551</v>
      </c>
      <c r="H186" s="34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3.3" outlineLevel="0" r="187">
      <c r="A187" s="31" t="s">
        <v>283</v>
      </c>
      <c r="B187" s="31" t="s">
        <v>284</v>
      </c>
      <c r="C187" s="32" t="n">
        <v>54</v>
      </c>
      <c r="D187" s="32" t="n">
        <v>216</v>
      </c>
      <c r="E187" s="32" t="n">
        <v>624</v>
      </c>
      <c r="F187" s="31" t="s">
        <v>49</v>
      </c>
      <c r="G187" s="33" t="n">
        <v>0.954</v>
      </c>
      <c r="H187" s="34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3.3" outlineLevel="0" r="188">
      <c r="A188" s="31" t="s">
        <v>285</v>
      </c>
      <c r="B188" s="31" t="s">
        <v>200</v>
      </c>
      <c r="C188" s="32" t="n">
        <v>50</v>
      </c>
      <c r="D188" s="32" t="n">
        <v>50</v>
      </c>
      <c r="E188" s="32" t="n">
        <v>120</v>
      </c>
      <c r="F188" s="31" t="s">
        <v>201</v>
      </c>
      <c r="G188" s="33" t="n">
        <v>0.9533</v>
      </c>
      <c r="H188" s="34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3.3" outlineLevel="0" r="189">
      <c r="A189" s="31" t="s">
        <v>286</v>
      </c>
      <c r="B189" s="31" t="s">
        <v>180</v>
      </c>
      <c r="C189" s="32" t="n">
        <v>66</v>
      </c>
      <c r="D189" s="32" t="n">
        <v>264</v>
      </c>
      <c r="E189" s="32" t="n">
        <v>729</v>
      </c>
      <c r="F189" s="31" t="s">
        <v>85</v>
      </c>
      <c r="G189" s="33" t="n">
        <v>0.9517</v>
      </c>
      <c r="H189" s="34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3.3" outlineLevel="0" r="190">
      <c r="A190" s="31" t="s">
        <v>287</v>
      </c>
      <c r="B190" s="31" t="s">
        <v>43</v>
      </c>
      <c r="C190" s="32" t="n">
        <v>82</v>
      </c>
      <c r="D190" s="32" t="n">
        <v>329</v>
      </c>
      <c r="E190" s="32" t="n">
        <v>603</v>
      </c>
      <c r="F190" s="31" t="s">
        <v>44</v>
      </c>
      <c r="G190" s="33" t="n">
        <v>0.9514</v>
      </c>
      <c r="H190" s="34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3.3" outlineLevel="0" r="191">
      <c r="A191" s="31" t="s">
        <v>288</v>
      </c>
      <c r="B191" s="31" t="s">
        <v>233</v>
      </c>
      <c r="C191" s="32" t="n">
        <v>78</v>
      </c>
      <c r="D191" s="32" t="n">
        <v>280</v>
      </c>
      <c r="E191" s="32" t="n">
        <v>470</v>
      </c>
      <c r="F191" s="31" t="s">
        <v>209</v>
      </c>
      <c r="G191" s="33" t="n">
        <v>0.9505</v>
      </c>
      <c r="H191" s="34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3.3" outlineLevel="0" r="192">
      <c r="A192" s="31" t="s">
        <v>289</v>
      </c>
      <c r="B192" s="31" t="s">
        <v>100</v>
      </c>
      <c r="C192" s="32" t="n">
        <v>1</v>
      </c>
      <c r="D192" s="32" t="n">
        <v>1</v>
      </c>
      <c r="E192" s="32" t="n">
        <v>1</v>
      </c>
      <c r="F192" s="31" t="s">
        <v>60</v>
      </c>
      <c r="G192" s="33" t="n">
        <v>0.9499</v>
      </c>
      <c r="H192" s="34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3.3" outlineLevel="0" r="193">
      <c r="A193" s="31" t="s">
        <v>290</v>
      </c>
      <c r="B193" s="31" t="s">
        <v>165</v>
      </c>
      <c r="C193" s="32" t="n">
        <v>682</v>
      </c>
      <c r="D193" s="32" t="n">
        <v>2664</v>
      </c>
      <c r="E193" s="32" t="n">
        <v>5469</v>
      </c>
      <c r="F193" s="31" t="s">
        <v>166</v>
      </c>
      <c r="G193" s="33" t="n">
        <v>0.9494</v>
      </c>
      <c r="H193" s="34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3.3" outlineLevel="0" r="194">
      <c r="A194" s="31" t="s">
        <v>291</v>
      </c>
      <c r="B194" s="31" t="s">
        <v>62</v>
      </c>
      <c r="C194" s="32" t="n">
        <v>12</v>
      </c>
      <c r="D194" s="32" t="n">
        <v>12</v>
      </c>
      <c r="E194" s="32" t="n">
        <v>13</v>
      </c>
      <c r="F194" s="31" t="s">
        <v>63</v>
      </c>
      <c r="G194" s="33" t="n">
        <v>0.949</v>
      </c>
      <c r="H194" s="34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3.3" outlineLevel="0" r="195">
      <c r="A195" s="31" t="s">
        <v>292</v>
      </c>
      <c r="B195" s="31" t="s">
        <v>184</v>
      </c>
      <c r="C195" s="32" t="n">
        <v>64</v>
      </c>
      <c r="D195" s="32" t="n">
        <v>64</v>
      </c>
      <c r="E195" s="32" t="n">
        <v>65</v>
      </c>
      <c r="F195" s="31" t="s">
        <v>185</v>
      </c>
      <c r="G195" s="33" t="n">
        <v>0.949</v>
      </c>
      <c r="H195" s="34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3.3" outlineLevel="0" r="196">
      <c r="A196" s="31" t="s">
        <v>293</v>
      </c>
      <c r="B196" s="31" t="s">
        <v>162</v>
      </c>
      <c r="C196" s="32" t="n">
        <v>2</v>
      </c>
      <c r="D196" s="32" t="n">
        <v>2</v>
      </c>
      <c r="E196" s="32" t="n">
        <v>3</v>
      </c>
      <c r="F196" s="31" t="s">
        <v>131</v>
      </c>
      <c r="G196" s="33" t="n">
        <v>0.9482</v>
      </c>
      <c r="H196" s="34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3.3" outlineLevel="0" r="197">
      <c r="A197" s="31" t="s">
        <v>294</v>
      </c>
      <c r="B197" s="31" t="s">
        <v>295</v>
      </c>
      <c r="C197" s="32" t="n">
        <v>1</v>
      </c>
      <c r="D197" s="32" t="n">
        <v>2</v>
      </c>
      <c r="E197" s="32" t="n">
        <v>1</v>
      </c>
      <c r="F197" s="31" t="s">
        <v>49</v>
      </c>
      <c r="G197" s="33" t="n">
        <v>0.9481</v>
      </c>
      <c r="H197" s="34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3.3" outlineLevel="0" r="198">
      <c r="A198" s="31" t="s">
        <v>296</v>
      </c>
      <c r="B198" s="31" t="s">
        <v>46</v>
      </c>
      <c r="C198" s="32" t="n">
        <v>42</v>
      </c>
      <c r="D198" s="32" t="n">
        <v>48</v>
      </c>
      <c r="E198" s="32" t="n">
        <v>65</v>
      </c>
      <c r="F198" s="31" t="s">
        <v>46</v>
      </c>
      <c r="G198" s="33" t="n">
        <v>0.9474</v>
      </c>
      <c r="H198" s="34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3.3" outlineLevel="0" r="199">
      <c r="A199" s="31" t="s">
        <v>297</v>
      </c>
      <c r="B199" s="31" t="s">
        <v>46</v>
      </c>
      <c r="C199" s="32" t="n">
        <v>160</v>
      </c>
      <c r="D199" s="32" t="n">
        <v>228</v>
      </c>
      <c r="E199" s="32" t="n">
        <v>87</v>
      </c>
      <c r="F199" s="31" t="s">
        <v>46</v>
      </c>
      <c r="G199" s="33" t="n">
        <v>0.9474</v>
      </c>
      <c r="H199" s="34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3.3" outlineLevel="0" r="200">
      <c r="A200" s="31" t="s">
        <v>298</v>
      </c>
      <c r="B200" s="31" t="s">
        <v>59</v>
      </c>
      <c r="C200" s="32" t="n">
        <v>110</v>
      </c>
      <c r="D200" s="32" t="n">
        <v>440</v>
      </c>
      <c r="E200" s="32" t="n">
        <v>943</v>
      </c>
      <c r="F200" s="31" t="s">
        <v>60</v>
      </c>
      <c r="G200" s="33" t="n">
        <v>0.9469</v>
      </c>
      <c r="H200" s="34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3.3" outlineLevel="0" r="201">
      <c r="A201" s="31" t="s">
        <v>299</v>
      </c>
      <c r="B201" s="31" t="s">
        <v>168</v>
      </c>
      <c r="C201" s="32" t="n">
        <v>14</v>
      </c>
      <c r="D201" s="32" t="n">
        <v>14</v>
      </c>
      <c r="E201" s="32" t="n">
        <v>15</v>
      </c>
      <c r="F201" s="31" t="s">
        <v>85</v>
      </c>
      <c r="G201" s="33" t="n">
        <v>0.9466</v>
      </c>
      <c r="H201" s="34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3.3" outlineLevel="0" r="202">
      <c r="A202" s="31" t="s">
        <v>300</v>
      </c>
      <c r="B202" s="31" t="s">
        <v>272</v>
      </c>
      <c r="C202" s="32" t="n">
        <v>96</v>
      </c>
      <c r="D202" s="32" t="n">
        <v>96</v>
      </c>
      <c r="E202" s="32" t="n">
        <v>135</v>
      </c>
      <c r="F202" s="31" t="s">
        <v>273</v>
      </c>
      <c r="G202" s="33" t="n">
        <v>0.9433</v>
      </c>
      <c r="H202" s="34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3.3" outlineLevel="0" r="203">
      <c r="A203" s="31" t="s">
        <v>301</v>
      </c>
      <c r="B203" s="31" t="s">
        <v>302</v>
      </c>
      <c r="C203" s="32" t="n">
        <v>40</v>
      </c>
      <c r="D203" s="32" t="n">
        <v>160</v>
      </c>
      <c r="E203" s="32" t="n">
        <v>400</v>
      </c>
      <c r="F203" s="31" t="s">
        <v>49</v>
      </c>
      <c r="G203" s="33" t="n">
        <v>0.9401</v>
      </c>
      <c r="H203" s="34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3.3" outlineLevel="0" r="204">
      <c r="A204" s="31" t="s">
        <v>303</v>
      </c>
      <c r="B204" s="31" t="s">
        <v>81</v>
      </c>
      <c r="C204" s="32" t="n">
        <v>12</v>
      </c>
      <c r="D204" s="32" t="n">
        <v>12</v>
      </c>
      <c r="E204" s="32" t="n">
        <v>10</v>
      </c>
      <c r="F204" s="31" t="s">
        <v>82</v>
      </c>
      <c r="G204" s="33" t="n">
        <v>0.9399</v>
      </c>
      <c r="H204" s="34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3.3" outlineLevel="0" r="205">
      <c r="A205" s="31" t="s">
        <v>304</v>
      </c>
      <c r="B205" s="31" t="s">
        <v>46</v>
      </c>
      <c r="C205" s="32" t="n">
        <v>10</v>
      </c>
      <c r="D205" s="32" t="n">
        <v>20</v>
      </c>
      <c r="E205" s="32" t="n">
        <v>21</v>
      </c>
      <c r="F205" s="31" t="s">
        <v>46</v>
      </c>
      <c r="G205" s="33" t="n">
        <v>0.9398</v>
      </c>
      <c r="H205" s="34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3.3" outlineLevel="0" r="206">
      <c r="A206" s="31" t="s">
        <v>305</v>
      </c>
      <c r="B206" s="31" t="s">
        <v>122</v>
      </c>
      <c r="C206" s="32" t="n">
        <v>12</v>
      </c>
      <c r="D206" s="32" t="n">
        <v>48</v>
      </c>
      <c r="E206" s="32" t="n">
        <v>122</v>
      </c>
      <c r="F206" s="31" t="s">
        <v>122</v>
      </c>
      <c r="G206" s="33" t="n">
        <v>0.9386</v>
      </c>
      <c r="H206" s="34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3.3" outlineLevel="0" r="207">
      <c r="A207" s="31" t="s">
        <v>306</v>
      </c>
      <c r="B207" s="31" t="s">
        <v>46</v>
      </c>
      <c r="C207" s="32" t="n">
        <v>106</v>
      </c>
      <c r="D207" s="32" t="n">
        <v>350</v>
      </c>
      <c r="E207" s="32" t="n">
        <v>247</v>
      </c>
      <c r="F207" s="31" t="s">
        <v>46</v>
      </c>
      <c r="G207" s="33" t="n">
        <v>0.9378</v>
      </c>
      <c r="H207" s="34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3.3" outlineLevel="0" r="208">
      <c r="A208" s="31" t="s">
        <v>307</v>
      </c>
      <c r="B208" s="31" t="s">
        <v>74</v>
      </c>
      <c r="C208" s="32" t="n">
        <v>34</v>
      </c>
      <c r="D208" s="32" t="n">
        <v>34</v>
      </c>
      <c r="E208" s="32" t="n">
        <v>41</v>
      </c>
      <c r="F208" s="31" t="s">
        <v>75</v>
      </c>
      <c r="G208" s="33" t="n">
        <v>0.9366</v>
      </c>
      <c r="H208" s="34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3.3" outlineLevel="0" r="209">
      <c r="A209" s="31" t="s">
        <v>308</v>
      </c>
      <c r="B209" s="31" t="s">
        <v>200</v>
      </c>
      <c r="C209" s="32" t="n">
        <v>64</v>
      </c>
      <c r="D209" s="32" t="n">
        <v>64</v>
      </c>
      <c r="E209" s="32" t="n">
        <v>154</v>
      </c>
      <c r="F209" s="31" t="s">
        <v>201</v>
      </c>
      <c r="G209" s="33" t="n">
        <v>0.9359</v>
      </c>
      <c r="H209" s="34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3.3" outlineLevel="0" r="210">
      <c r="A210" s="31" t="s">
        <v>309</v>
      </c>
      <c r="B210" s="31" t="s">
        <v>46</v>
      </c>
      <c r="C210" s="32" t="n">
        <v>440</v>
      </c>
      <c r="D210" s="32" t="n">
        <v>774</v>
      </c>
      <c r="E210" s="32" t="n">
        <v>1138</v>
      </c>
      <c r="F210" s="31" t="s">
        <v>46</v>
      </c>
      <c r="G210" s="33" t="n">
        <v>0.9357</v>
      </c>
      <c r="H210" s="34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3.3" outlineLevel="0" r="211">
      <c r="A211" s="31" t="s">
        <v>310</v>
      </c>
      <c r="B211" s="31" t="s">
        <v>311</v>
      </c>
      <c r="C211" s="32" t="n">
        <v>78</v>
      </c>
      <c r="D211" s="32" t="n">
        <v>156</v>
      </c>
      <c r="E211" s="32" t="n">
        <v>479</v>
      </c>
      <c r="F211" s="31" t="s">
        <v>49</v>
      </c>
      <c r="G211" s="33" t="n">
        <v>0.9355</v>
      </c>
      <c r="H211" s="34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3.3" outlineLevel="0" r="212">
      <c r="A212" s="31" t="s">
        <v>312</v>
      </c>
      <c r="B212" s="31" t="s">
        <v>122</v>
      </c>
      <c r="C212" s="32" t="n">
        <v>30</v>
      </c>
      <c r="D212" s="32" t="n">
        <v>66</v>
      </c>
      <c r="E212" s="32" t="n">
        <v>132</v>
      </c>
      <c r="F212" s="31" t="s">
        <v>122</v>
      </c>
      <c r="G212" s="33" t="n">
        <v>0.9355</v>
      </c>
      <c r="H212" s="34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3.3" outlineLevel="0" r="213">
      <c r="A213" s="31" t="s">
        <v>313</v>
      </c>
      <c r="B213" s="31" t="s">
        <v>180</v>
      </c>
      <c r="C213" s="32" t="n">
        <v>16</v>
      </c>
      <c r="D213" s="32" t="n">
        <v>64</v>
      </c>
      <c r="E213" s="32" t="n">
        <v>126</v>
      </c>
      <c r="F213" s="31" t="s">
        <v>85</v>
      </c>
      <c r="G213" s="33" t="n">
        <v>0.9349</v>
      </c>
      <c r="H213" s="34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3.3" outlineLevel="0" r="214">
      <c r="A214" s="31" t="s">
        <v>314</v>
      </c>
      <c r="B214" s="31" t="s">
        <v>74</v>
      </c>
      <c r="C214" s="32" t="n">
        <v>156</v>
      </c>
      <c r="D214" s="32" t="n">
        <v>516</v>
      </c>
      <c r="E214" s="32" t="n">
        <v>196</v>
      </c>
      <c r="F214" s="31" t="s">
        <v>75</v>
      </c>
      <c r="G214" s="33" t="n">
        <v>0.9328</v>
      </c>
      <c r="H214" s="34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3.3" outlineLevel="0" r="215">
      <c r="A215" s="31" t="s">
        <v>315</v>
      </c>
      <c r="B215" s="31" t="s">
        <v>184</v>
      </c>
      <c r="C215" s="32" t="n">
        <v>116</v>
      </c>
      <c r="D215" s="32" t="n">
        <v>116</v>
      </c>
      <c r="E215" s="32" t="n">
        <v>44</v>
      </c>
      <c r="F215" s="31" t="s">
        <v>185</v>
      </c>
      <c r="G215" s="33" t="n">
        <v>0.9323</v>
      </c>
      <c r="H215" s="34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3.3" outlineLevel="0" r="216">
      <c r="A216" s="31" t="s">
        <v>316</v>
      </c>
      <c r="B216" s="31" t="s">
        <v>46</v>
      </c>
      <c r="C216" s="32" t="n">
        <v>54</v>
      </c>
      <c r="D216" s="32" t="n">
        <v>108</v>
      </c>
      <c r="E216" s="32" t="n">
        <v>173</v>
      </c>
      <c r="F216" s="31" t="s">
        <v>46</v>
      </c>
      <c r="G216" s="33" t="n">
        <v>0.9321</v>
      </c>
      <c r="H216" s="34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3.3" outlineLevel="0" r="217">
      <c r="A217" s="31" t="s">
        <v>317</v>
      </c>
      <c r="B217" s="31" t="s">
        <v>46</v>
      </c>
      <c r="C217" s="32" t="n">
        <v>274</v>
      </c>
      <c r="D217" s="32" t="n">
        <v>1045</v>
      </c>
      <c r="E217" s="32" t="n">
        <v>1254</v>
      </c>
      <c r="F217" s="31" t="s">
        <v>46</v>
      </c>
      <c r="G217" s="33" t="n">
        <v>0.9314</v>
      </c>
      <c r="H217" s="34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3.3" outlineLevel="0" r="218">
      <c r="A218" s="31" t="s">
        <v>318</v>
      </c>
      <c r="B218" s="31" t="s">
        <v>277</v>
      </c>
      <c r="C218" s="32" t="n">
        <v>124</v>
      </c>
      <c r="D218" s="32" t="n">
        <v>342</v>
      </c>
      <c r="E218" s="32" t="n">
        <v>393</v>
      </c>
      <c r="F218" s="31" t="s">
        <v>52</v>
      </c>
      <c r="G218" s="33" t="n">
        <v>0.9295</v>
      </c>
      <c r="H218" s="34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3.3" outlineLevel="0" r="219">
      <c r="A219" s="31" t="s">
        <v>319</v>
      </c>
      <c r="B219" s="31" t="s">
        <v>74</v>
      </c>
      <c r="C219" s="32" t="n">
        <v>256</v>
      </c>
      <c r="D219" s="32" t="n">
        <v>1216</v>
      </c>
      <c r="E219" s="32" t="n">
        <v>2955</v>
      </c>
      <c r="F219" s="31" t="s">
        <v>75</v>
      </c>
      <c r="G219" s="33" t="n">
        <v>0.9289</v>
      </c>
      <c r="H219" s="34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3.3" outlineLevel="0" r="220">
      <c r="A220" s="31" t="s">
        <v>320</v>
      </c>
      <c r="B220" s="31" t="s">
        <v>115</v>
      </c>
      <c r="C220" s="32" t="n">
        <v>6</v>
      </c>
      <c r="D220" s="32" t="n">
        <v>10</v>
      </c>
      <c r="E220" s="32" t="n">
        <v>11</v>
      </c>
      <c r="F220" s="31" t="s">
        <v>44</v>
      </c>
      <c r="G220" s="33" t="n">
        <v>0.9263</v>
      </c>
      <c r="H220" s="34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3.3" outlineLevel="0" r="221">
      <c r="A221" s="31" t="s">
        <v>321</v>
      </c>
      <c r="B221" s="31" t="s">
        <v>322</v>
      </c>
      <c r="C221" s="32" t="n">
        <v>28</v>
      </c>
      <c r="D221" s="32" t="n">
        <v>28</v>
      </c>
      <c r="E221" s="32" t="n">
        <v>41</v>
      </c>
      <c r="F221" s="31" t="s">
        <v>90</v>
      </c>
      <c r="G221" s="33" t="n">
        <v>0.926</v>
      </c>
      <c r="H221" s="34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3.3" outlineLevel="0" r="222">
      <c r="A222" s="31" t="s">
        <v>323</v>
      </c>
      <c r="B222" s="31" t="s">
        <v>152</v>
      </c>
      <c r="C222" s="32" t="n">
        <v>102</v>
      </c>
      <c r="D222" s="32" t="n">
        <v>404</v>
      </c>
      <c r="E222" s="32" t="n">
        <v>1080</v>
      </c>
      <c r="F222" s="31" t="s">
        <v>49</v>
      </c>
      <c r="G222" s="33" t="n">
        <v>0.9253</v>
      </c>
      <c r="H222" s="34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3.3" outlineLevel="0" r="223">
      <c r="A223" s="31" t="s">
        <v>324</v>
      </c>
      <c r="B223" s="31" t="s">
        <v>130</v>
      </c>
      <c r="C223" s="32" t="n">
        <v>168</v>
      </c>
      <c r="D223" s="32" t="n">
        <v>672</v>
      </c>
      <c r="E223" s="32" t="n">
        <v>2100</v>
      </c>
      <c r="F223" s="31" t="s">
        <v>131</v>
      </c>
      <c r="G223" s="33" t="n">
        <v>0.9251</v>
      </c>
      <c r="H223" s="34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3.3" outlineLevel="0" r="224">
      <c r="A224" s="31" t="s">
        <v>325</v>
      </c>
      <c r="B224" s="31" t="s">
        <v>322</v>
      </c>
      <c r="C224" s="32" t="n">
        <v>8</v>
      </c>
      <c r="D224" s="32" t="n">
        <v>8</v>
      </c>
      <c r="E224" s="32" t="n">
        <v>11</v>
      </c>
      <c r="F224" s="31" t="s">
        <v>90</v>
      </c>
      <c r="G224" s="33" t="n">
        <v>0.9246</v>
      </c>
      <c r="H224" s="34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3.3" outlineLevel="0" r="225">
      <c r="A225" s="31" t="s">
        <v>326</v>
      </c>
      <c r="B225" s="31" t="s">
        <v>137</v>
      </c>
      <c r="C225" s="32" t="n">
        <v>44</v>
      </c>
      <c r="D225" s="32" t="n">
        <v>44</v>
      </c>
      <c r="E225" s="32" t="n">
        <v>17</v>
      </c>
      <c r="F225" s="31" t="s">
        <v>90</v>
      </c>
      <c r="G225" s="33" t="n">
        <v>0.9202</v>
      </c>
      <c r="H225" s="34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3.3" outlineLevel="0" r="226">
      <c r="A226" s="31" t="s">
        <v>327</v>
      </c>
      <c r="B226" s="31" t="s">
        <v>89</v>
      </c>
      <c r="C226" s="32" t="n">
        <v>192</v>
      </c>
      <c r="D226" s="32" t="n">
        <v>192</v>
      </c>
      <c r="E226" s="32" t="n">
        <v>436</v>
      </c>
      <c r="F226" s="31" t="s">
        <v>90</v>
      </c>
      <c r="G226" s="33" t="n">
        <v>0.9185</v>
      </c>
      <c r="H226" s="34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3.3" outlineLevel="0" r="227">
      <c r="A227" s="31" t="s">
        <v>328</v>
      </c>
      <c r="B227" s="31" t="s">
        <v>122</v>
      </c>
      <c r="C227" s="32" t="n">
        <v>248</v>
      </c>
      <c r="D227" s="32" t="n">
        <v>496</v>
      </c>
      <c r="E227" s="32" t="n">
        <v>1426</v>
      </c>
      <c r="F227" s="31" t="s">
        <v>122</v>
      </c>
      <c r="G227" s="33" t="n">
        <v>0.9182</v>
      </c>
      <c r="H227" s="34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3.3" outlineLevel="0" r="228">
      <c r="A228" s="31" t="s">
        <v>329</v>
      </c>
      <c r="B228" s="31" t="s">
        <v>137</v>
      </c>
      <c r="C228" s="32" t="n">
        <v>14</v>
      </c>
      <c r="D228" s="32" t="n">
        <v>14</v>
      </c>
      <c r="E228" s="32" t="n">
        <v>5</v>
      </c>
      <c r="F228" s="31" t="s">
        <v>90</v>
      </c>
      <c r="G228" s="33" t="n">
        <v>0.9177</v>
      </c>
      <c r="H228" s="34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3.3" outlineLevel="0" r="229">
      <c r="A229" s="31" t="s">
        <v>330</v>
      </c>
      <c r="B229" s="31" t="s">
        <v>180</v>
      </c>
      <c r="C229" s="32" t="n">
        <v>2</v>
      </c>
      <c r="D229" s="32" t="n">
        <v>2</v>
      </c>
      <c r="E229" s="32" t="n">
        <v>3</v>
      </c>
      <c r="F229" s="31" t="s">
        <v>85</v>
      </c>
      <c r="G229" s="33" t="n">
        <v>0.9155</v>
      </c>
      <c r="H229" s="34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3.3" outlineLevel="0" r="230">
      <c r="A230" s="31" t="s">
        <v>331</v>
      </c>
      <c r="B230" s="31" t="s">
        <v>59</v>
      </c>
      <c r="C230" s="32" t="n">
        <v>254</v>
      </c>
      <c r="D230" s="32" t="n">
        <v>254</v>
      </c>
      <c r="E230" s="32" t="n">
        <v>412</v>
      </c>
      <c r="F230" s="31" t="s">
        <v>60</v>
      </c>
      <c r="G230" s="33" t="n">
        <v>0.9145</v>
      </c>
      <c r="H230" s="34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3.3" outlineLevel="0" r="231">
      <c r="A231" s="31" t="s">
        <v>332</v>
      </c>
      <c r="B231" s="31" t="s">
        <v>184</v>
      </c>
      <c r="C231" s="32" t="n">
        <v>9</v>
      </c>
      <c r="D231" s="32" t="n">
        <v>9</v>
      </c>
      <c r="E231" s="32" t="n">
        <v>8</v>
      </c>
      <c r="F231" s="31" t="s">
        <v>185</v>
      </c>
      <c r="G231" s="33" t="n">
        <v>0.9125</v>
      </c>
      <c r="H231" s="34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3.3" outlineLevel="0" r="232">
      <c r="A232" s="31" t="s">
        <v>333</v>
      </c>
      <c r="B232" s="31" t="s">
        <v>74</v>
      </c>
      <c r="C232" s="32" t="n">
        <v>340</v>
      </c>
      <c r="D232" s="32" t="n">
        <v>1320</v>
      </c>
      <c r="E232" s="32" t="n">
        <v>2570</v>
      </c>
      <c r="F232" s="31" t="s">
        <v>75</v>
      </c>
      <c r="G232" s="33" t="n">
        <v>0.9116</v>
      </c>
      <c r="H232" s="34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3.3" outlineLevel="0" r="233">
      <c r="A233" s="31" t="s">
        <v>334</v>
      </c>
      <c r="B233" s="31" t="s">
        <v>59</v>
      </c>
      <c r="C233" s="32" t="n">
        <v>800</v>
      </c>
      <c r="D233" s="32" t="n">
        <v>1632</v>
      </c>
      <c r="E233" s="32" t="n">
        <v>1632</v>
      </c>
      <c r="F233" s="31" t="s">
        <v>60</v>
      </c>
      <c r="G233" s="33" t="n">
        <v>0.9115</v>
      </c>
      <c r="H233" s="34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3.3" outlineLevel="0" r="234">
      <c r="A234" s="31" t="s">
        <v>335</v>
      </c>
      <c r="B234" s="31" t="s">
        <v>48</v>
      </c>
      <c r="C234" s="32" t="n">
        <v>402</v>
      </c>
      <c r="D234" s="32" t="n">
        <v>1608</v>
      </c>
      <c r="E234" s="32" t="n">
        <v>5849</v>
      </c>
      <c r="F234" s="31" t="s">
        <v>49</v>
      </c>
      <c r="G234" s="33" t="n">
        <v>0.9095</v>
      </c>
      <c r="H234" s="34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3.3" outlineLevel="0" r="235">
      <c r="A235" s="31" t="s">
        <v>336</v>
      </c>
      <c r="B235" s="31" t="s">
        <v>184</v>
      </c>
      <c r="C235" s="32" t="n">
        <v>10</v>
      </c>
      <c r="D235" s="32" t="n">
        <v>10</v>
      </c>
      <c r="E235" s="32" t="n">
        <v>26</v>
      </c>
      <c r="F235" s="31" t="s">
        <v>185</v>
      </c>
      <c r="G235" s="33" t="n">
        <v>0.9073</v>
      </c>
      <c r="H235" s="34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3.3" outlineLevel="0" r="236">
      <c r="A236" s="31" t="s">
        <v>337</v>
      </c>
      <c r="B236" s="31" t="s">
        <v>338</v>
      </c>
      <c r="C236" s="32" t="n">
        <v>54</v>
      </c>
      <c r="D236" s="32" t="n">
        <v>216</v>
      </c>
      <c r="E236" s="32" t="n">
        <v>372</v>
      </c>
      <c r="F236" s="31" t="s">
        <v>209</v>
      </c>
      <c r="G236" s="33" t="n">
        <v>0.9072</v>
      </c>
      <c r="H236" s="34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3.3" outlineLevel="0" r="237">
      <c r="A237" s="31" t="s">
        <v>339</v>
      </c>
      <c r="B237" s="31" t="s">
        <v>62</v>
      </c>
      <c r="C237" s="32" t="n">
        <v>32</v>
      </c>
      <c r="D237" s="32" t="n">
        <v>128</v>
      </c>
      <c r="E237" s="32" t="n">
        <v>312</v>
      </c>
      <c r="F237" s="31" t="s">
        <v>63</v>
      </c>
      <c r="G237" s="33" t="n">
        <v>0.907</v>
      </c>
      <c r="H237" s="34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3.3" outlineLevel="0" r="238">
      <c r="A238" s="31" t="s">
        <v>340</v>
      </c>
      <c r="B238" s="31" t="s">
        <v>46</v>
      </c>
      <c r="C238" s="32" t="n">
        <v>209</v>
      </c>
      <c r="D238" s="32" t="n">
        <v>509</v>
      </c>
      <c r="E238" s="32" t="n">
        <v>1071</v>
      </c>
      <c r="F238" s="31" t="s">
        <v>46</v>
      </c>
      <c r="G238" s="33" t="n">
        <v>0.9069</v>
      </c>
      <c r="H238" s="34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3.3" outlineLevel="0" r="239">
      <c r="A239" s="31" t="s">
        <v>341</v>
      </c>
      <c r="B239" s="31" t="s">
        <v>43</v>
      </c>
      <c r="C239" s="32" t="n">
        <v>1</v>
      </c>
      <c r="D239" s="32" t="n">
        <v>1</v>
      </c>
      <c r="E239" s="32" t="n">
        <v>1</v>
      </c>
      <c r="F239" s="31" t="s">
        <v>44</v>
      </c>
      <c r="G239" s="33" t="n">
        <v>0.9053</v>
      </c>
      <c r="H239" s="34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3.3" outlineLevel="0" r="240">
      <c r="A240" s="31" t="s">
        <v>342</v>
      </c>
      <c r="B240" s="31" t="s">
        <v>84</v>
      </c>
      <c r="C240" s="32" t="n">
        <v>276</v>
      </c>
      <c r="D240" s="32" t="n">
        <v>1104</v>
      </c>
      <c r="E240" s="32" t="n">
        <v>5507</v>
      </c>
      <c r="F240" s="31" t="s">
        <v>85</v>
      </c>
      <c r="G240" s="33" t="n">
        <v>0.9022</v>
      </c>
      <c r="H240" s="34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3.3" outlineLevel="0" r="241">
      <c r="A241" s="31" t="s">
        <v>343</v>
      </c>
      <c r="B241" s="31" t="s">
        <v>255</v>
      </c>
      <c r="C241" s="32" t="n">
        <v>124</v>
      </c>
      <c r="D241" s="32" t="n">
        <v>496</v>
      </c>
      <c r="E241" s="32" t="n">
        <v>1339</v>
      </c>
      <c r="F241" s="31" t="s">
        <v>85</v>
      </c>
      <c r="G241" s="33" t="n">
        <v>0.902</v>
      </c>
      <c r="H241" s="34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3.3" outlineLevel="0" r="242">
      <c r="A242" s="31" t="s">
        <v>344</v>
      </c>
      <c r="B242" s="31" t="s">
        <v>168</v>
      </c>
      <c r="C242" s="32" t="n">
        <v>8</v>
      </c>
      <c r="D242" s="32" t="n">
        <v>8</v>
      </c>
      <c r="E242" s="32" t="n">
        <v>21</v>
      </c>
      <c r="F242" s="31" t="s">
        <v>85</v>
      </c>
      <c r="G242" s="33" t="n">
        <v>0.8998</v>
      </c>
      <c r="H242" s="34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3.3" outlineLevel="0" r="243">
      <c r="A243" s="31" t="s">
        <v>345</v>
      </c>
      <c r="B243" s="31" t="s">
        <v>122</v>
      </c>
      <c r="C243" s="32" t="n">
        <v>1784</v>
      </c>
      <c r="D243" s="32" t="n">
        <v>1784</v>
      </c>
      <c r="E243" s="32" t="n">
        <v>4854</v>
      </c>
      <c r="F243" s="31" t="s">
        <v>122</v>
      </c>
      <c r="G243" s="33" t="n">
        <v>0.8971</v>
      </c>
      <c r="H243" s="34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3.3" outlineLevel="0" r="244">
      <c r="A244" s="31" t="s">
        <v>346</v>
      </c>
      <c r="B244" s="31" t="s">
        <v>122</v>
      </c>
      <c r="C244" s="32" t="n">
        <v>120</v>
      </c>
      <c r="D244" s="32" t="n">
        <v>400</v>
      </c>
      <c r="E244" s="32" t="n">
        <v>1002</v>
      </c>
      <c r="F244" s="31" t="s">
        <v>122</v>
      </c>
      <c r="G244" s="33" t="n">
        <v>0.8969</v>
      </c>
      <c r="H244" s="34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3.3" outlineLevel="0" r="245">
      <c r="A245" s="31" t="s">
        <v>347</v>
      </c>
      <c r="B245" s="31" t="s">
        <v>46</v>
      </c>
      <c r="C245" s="32" t="n">
        <v>84</v>
      </c>
      <c r="D245" s="32" t="n">
        <v>168</v>
      </c>
      <c r="E245" s="32" t="n">
        <v>270</v>
      </c>
      <c r="F245" s="31" t="s">
        <v>46</v>
      </c>
      <c r="G245" s="33" t="n">
        <v>0.8968</v>
      </c>
      <c r="H245" s="34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3.3" outlineLevel="0" r="246">
      <c r="A246" s="31" t="s">
        <v>348</v>
      </c>
      <c r="B246" s="31" t="s">
        <v>180</v>
      </c>
      <c r="C246" s="32" t="n">
        <v>66</v>
      </c>
      <c r="D246" s="32" t="n">
        <v>132</v>
      </c>
      <c r="E246" s="32" t="n">
        <v>145</v>
      </c>
      <c r="F246" s="31" t="s">
        <v>85</v>
      </c>
      <c r="G246" s="33" t="n">
        <v>0.895</v>
      </c>
      <c r="H246" s="34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3.3" outlineLevel="0" r="247">
      <c r="A247" s="31" t="s">
        <v>349</v>
      </c>
      <c r="B247" s="31" t="s">
        <v>84</v>
      </c>
      <c r="C247" s="32" t="n">
        <v>154</v>
      </c>
      <c r="D247" s="32" t="n">
        <v>308</v>
      </c>
      <c r="E247" s="32" t="n">
        <v>530</v>
      </c>
      <c r="F247" s="31" t="s">
        <v>85</v>
      </c>
      <c r="G247" s="33" t="n">
        <v>0.8921</v>
      </c>
      <c r="H247" s="34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3.3" outlineLevel="0" r="248">
      <c r="A248" s="31" t="s">
        <v>350</v>
      </c>
      <c r="B248" s="31" t="s">
        <v>168</v>
      </c>
      <c r="C248" s="32" t="n">
        <v>600</v>
      </c>
      <c r="D248" s="32" t="n">
        <v>600</v>
      </c>
      <c r="E248" s="32" t="n">
        <v>1620</v>
      </c>
      <c r="F248" s="31" t="s">
        <v>85</v>
      </c>
      <c r="G248" s="33" t="n">
        <v>0.8917</v>
      </c>
      <c r="H248" s="34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3.3" outlineLevel="0" r="249">
      <c r="A249" s="31" t="s">
        <v>351</v>
      </c>
      <c r="B249" s="31" t="s">
        <v>352</v>
      </c>
      <c r="C249" s="32" t="n">
        <v>20</v>
      </c>
      <c r="D249" s="32" t="n">
        <v>20</v>
      </c>
      <c r="E249" s="32" t="n">
        <v>16</v>
      </c>
      <c r="F249" s="31" t="s">
        <v>44</v>
      </c>
      <c r="G249" s="33" t="n">
        <v>0.889</v>
      </c>
      <c r="H249" s="34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3.3" outlineLevel="0" r="250">
      <c r="A250" s="31" t="s">
        <v>353</v>
      </c>
      <c r="B250" s="31" t="s">
        <v>74</v>
      </c>
      <c r="C250" s="32" t="n">
        <v>658</v>
      </c>
      <c r="D250" s="32" t="n">
        <v>3356</v>
      </c>
      <c r="E250" s="32" t="n">
        <v>7118</v>
      </c>
      <c r="F250" s="31" t="s">
        <v>75</v>
      </c>
      <c r="G250" s="33" t="n">
        <v>0.8856</v>
      </c>
      <c r="H250" s="34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3.3" outlineLevel="0" r="251">
      <c r="A251" s="31" t="s">
        <v>354</v>
      </c>
      <c r="B251" s="31" t="s">
        <v>255</v>
      </c>
      <c r="C251" s="32" t="n">
        <v>34</v>
      </c>
      <c r="D251" s="32" t="n">
        <v>272</v>
      </c>
      <c r="E251" s="32" t="n">
        <v>734</v>
      </c>
      <c r="F251" s="31" t="s">
        <v>85</v>
      </c>
      <c r="G251" s="33" t="n">
        <v>0.885</v>
      </c>
      <c r="H251" s="34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3.3" outlineLevel="0" r="252">
      <c r="A252" s="31" t="s">
        <v>355</v>
      </c>
      <c r="B252" s="31" t="s">
        <v>168</v>
      </c>
      <c r="C252" s="32" t="n">
        <v>24</v>
      </c>
      <c r="D252" s="32" t="n">
        <v>24</v>
      </c>
      <c r="E252" s="32" t="n">
        <v>31</v>
      </c>
      <c r="F252" s="31" t="s">
        <v>85</v>
      </c>
      <c r="G252" s="33" t="n">
        <v>0.8831</v>
      </c>
      <c r="H252" s="34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3.3" outlineLevel="0" r="253">
      <c r="A253" s="31" t="s">
        <v>356</v>
      </c>
      <c r="B253" s="31" t="s">
        <v>128</v>
      </c>
      <c r="C253" s="32" t="n">
        <v>24</v>
      </c>
      <c r="D253" s="32" t="n">
        <v>24</v>
      </c>
      <c r="E253" s="32" t="n">
        <v>9</v>
      </c>
      <c r="F253" s="31" t="s">
        <v>49</v>
      </c>
      <c r="G253" s="33" t="n">
        <v>0.881</v>
      </c>
      <c r="H253" s="34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3.3" outlineLevel="0" r="254">
      <c r="A254" s="31" t="s">
        <v>357</v>
      </c>
      <c r="B254" s="31" t="s">
        <v>168</v>
      </c>
      <c r="C254" s="32" t="n">
        <v>44</v>
      </c>
      <c r="D254" s="32" t="n">
        <v>44</v>
      </c>
      <c r="E254" s="32" t="n">
        <v>88</v>
      </c>
      <c r="F254" s="31" t="s">
        <v>85</v>
      </c>
      <c r="G254" s="33" t="n">
        <v>0.8762</v>
      </c>
      <c r="H254" s="34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3.3" outlineLevel="0" r="255">
      <c r="A255" s="31" t="s">
        <v>358</v>
      </c>
      <c r="B255" s="31" t="s">
        <v>46</v>
      </c>
      <c r="C255" s="32" t="n">
        <v>134</v>
      </c>
      <c r="D255" s="32" t="n">
        <v>268</v>
      </c>
      <c r="E255" s="32" t="n">
        <v>430</v>
      </c>
      <c r="F255" s="31" t="s">
        <v>46</v>
      </c>
      <c r="G255" s="33" t="n">
        <v>0.8751</v>
      </c>
      <c r="H255" s="34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3.3" outlineLevel="0" r="256">
      <c r="A256" s="31" t="s">
        <v>359</v>
      </c>
      <c r="B256" s="31" t="s">
        <v>277</v>
      </c>
      <c r="C256" s="32" t="n">
        <v>57</v>
      </c>
      <c r="D256" s="32" t="n">
        <v>113</v>
      </c>
      <c r="E256" s="32" t="n">
        <v>43</v>
      </c>
      <c r="F256" s="31" t="s">
        <v>52</v>
      </c>
      <c r="G256" s="33" t="n">
        <v>0.8727</v>
      </c>
      <c r="H256" s="34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3.3" outlineLevel="0" r="257">
      <c r="A257" s="31" t="s">
        <v>360</v>
      </c>
      <c r="B257" s="31" t="s">
        <v>51</v>
      </c>
      <c r="C257" s="32" t="n">
        <v>550</v>
      </c>
      <c r="D257" s="32" t="n">
        <v>4400</v>
      </c>
      <c r="E257" s="32" t="n">
        <v>11880</v>
      </c>
      <c r="F257" s="31" t="s">
        <v>52</v>
      </c>
      <c r="G257" s="33" t="n">
        <v>0.8722</v>
      </c>
      <c r="H257" s="34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3.3" outlineLevel="0" r="258">
      <c r="A258" s="31" t="s">
        <v>361</v>
      </c>
      <c r="B258" s="31" t="s">
        <v>43</v>
      </c>
      <c r="C258" s="32" t="n">
        <v>-1</v>
      </c>
      <c r="D258" s="32" t="n">
        <v>-1</v>
      </c>
      <c r="E258" s="32" t="n">
        <v>0</v>
      </c>
      <c r="F258" s="31" t="s">
        <v>44</v>
      </c>
      <c r="G258" s="33" t="n">
        <v>0.8688</v>
      </c>
      <c r="H258" s="34" t="n">
        <v>0.8618</v>
      </c>
      <c r="I258" s="0" t="n">
        <v>0</v>
      </c>
      <c r="J258" s="0" t="n">
        <v>0</v>
      </c>
    </row>
    <row collapsed="false" customFormat="false" customHeight="false" hidden="false" ht="13.3" outlineLevel="0" r="259">
      <c r="A259" s="31" t="s">
        <v>362</v>
      </c>
      <c r="B259" s="31" t="s">
        <v>275</v>
      </c>
      <c r="C259" s="32" t="n">
        <v>82</v>
      </c>
      <c r="D259" s="32" t="n">
        <v>82</v>
      </c>
      <c r="E259" s="32" t="n">
        <v>138</v>
      </c>
      <c r="F259" s="31" t="s">
        <v>85</v>
      </c>
      <c r="G259" s="33" t="n">
        <v>0.8662</v>
      </c>
      <c r="H259" s="34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3.3" outlineLevel="0" r="260">
      <c r="A260" s="31" t="s">
        <v>363</v>
      </c>
      <c r="B260" s="31" t="s">
        <v>46</v>
      </c>
      <c r="C260" s="32" t="n">
        <v>34</v>
      </c>
      <c r="D260" s="32" t="n">
        <v>58</v>
      </c>
      <c r="E260" s="32" t="n">
        <v>68</v>
      </c>
      <c r="F260" s="31" t="s">
        <v>46</v>
      </c>
      <c r="G260" s="33" t="n">
        <v>0.8657</v>
      </c>
      <c r="H260" s="34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3.3" outlineLevel="0" r="261">
      <c r="A261" s="31" t="s">
        <v>364</v>
      </c>
      <c r="B261" s="31" t="s">
        <v>130</v>
      </c>
      <c r="C261" s="32" t="n">
        <v>56</v>
      </c>
      <c r="D261" s="32" t="n">
        <v>224</v>
      </c>
      <c r="E261" s="32" t="n">
        <v>454</v>
      </c>
      <c r="F261" s="31" t="s">
        <v>131</v>
      </c>
      <c r="G261" s="33" t="n">
        <v>0.8626</v>
      </c>
      <c r="H261" s="34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3.3" outlineLevel="0" r="262">
      <c r="A262" s="31" t="s">
        <v>365</v>
      </c>
      <c r="B262" s="31" t="s">
        <v>51</v>
      </c>
      <c r="C262" s="32" t="n">
        <v>172</v>
      </c>
      <c r="D262" s="32" t="n">
        <v>172</v>
      </c>
      <c r="E262" s="32" t="n">
        <v>309</v>
      </c>
      <c r="F262" s="31" t="s">
        <v>52</v>
      </c>
      <c r="G262" s="33" t="n">
        <v>0.8616</v>
      </c>
      <c r="H262" s="34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3.3" outlineLevel="0" r="263">
      <c r="A263" s="31" t="s">
        <v>366</v>
      </c>
      <c r="B263" s="31" t="s">
        <v>180</v>
      </c>
      <c r="C263" s="32" t="n">
        <v>4</v>
      </c>
      <c r="D263" s="32" t="n">
        <v>4</v>
      </c>
      <c r="E263" s="32" t="n">
        <v>10</v>
      </c>
      <c r="F263" s="31" t="s">
        <v>85</v>
      </c>
      <c r="G263" s="33" t="n">
        <v>0.861</v>
      </c>
      <c r="H263" s="34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3.3" outlineLevel="0" r="264">
      <c r="A264" s="31" t="s">
        <v>367</v>
      </c>
      <c r="B264" s="31" t="s">
        <v>46</v>
      </c>
      <c r="C264" s="32" t="n">
        <v>1482</v>
      </c>
      <c r="D264" s="32" t="n">
        <v>4645</v>
      </c>
      <c r="E264" s="32" t="n">
        <v>10303</v>
      </c>
      <c r="F264" s="31" t="s">
        <v>46</v>
      </c>
      <c r="G264" s="33" t="n">
        <v>0.8598</v>
      </c>
      <c r="H264" s="34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3.3" outlineLevel="0" r="265">
      <c r="A265" s="31" t="s">
        <v>368</v>
      </c>
      <c r="B265" s="31" t="s">
        <v>180</v>
      </c>
      <c r="C265" s="32" t="n">
        <v>106</v>
      </c>
      <c r="D265" s="32" t="n">
        <v>106</v>
      </c>
      <c r="E265" s="32" t="n">
        <v>159</v>
      </c>
      <c r="F265" s="31" t="s">
        <v>85</v>
      </c>
      <c r="G265" s="33" t="n">
        <v>0.859</v>
      </c>
      <c r="H265" s="34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3.3" outlineLevel="0" r="266">
      <c r="A266" s="31" t="s">
        <v>369</v>
      </c>
      <c r="B266" s="31" t="s">
        <v>46</v>
      </c>
      <c r="C266" s="32" t="n">
        <v>52</v>
      </c>
      <c r="D266" s="32" t="n">
        <v>434</v>
      </c>
      <c r="E266" s="32" t="n">
        <v>965</v>
      </c>
      <c r="F266" s="31" t="s">
        <v>46</v>
      </c>
      <c r="G266" s="33" t="n">
        <v>0.8585</v>
      </c>
      <c r="H266" s="34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3.3" outlineLevel="0" r="267">
      <c r="A267" s="31" t="s">
        <v>370</v>
      </c>
      <c r="B267" s="31" t="s">
        <v>204</v>
      </c>
      <c r="C267" s="32" t="n">
        <v>63</v>
      </c>
      <c r="D267" s="32" t="n">
        <v>404</v>
      </c>
      <c r="E267" s="32" t="n">
        <v>788</v>
      </c>
      <c r="F267" s="31" t="s">
        <v>90</v>
      </c>
      <c r="G267" s="33" t="n">
        <v>0.8565</v>
      </c>
      <c r="H267" s="34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3.3" outlineLevel="0" r="268">
      <c r="A268" s="31" t="s">
        <v>371</v>
      </c>
      <c r="B268" s="31" t="s">
        <v>295</v>
      </c>
      <c r="C268" s="32" t="n">
        <v>4</v>
      </c>
      <c r="D268" s="32" t="n">
        <v>16</v>
      </c>
      <c r="E268" s="32" t="n">
        <v>12</v>
      </c>
      <c r="F268" s="31" t="s">
        <v>49</v>
      </c>
      <c r="G268" s="33" t="n">
        <v>0.8548</v>
      </c>
      <c r="H268" s="34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3.3" outlineLevel="0" r="269">
      <c r="A269" s="31" t="s">
        <v>372</v>
      </c>
      <c r="B269" s="31" t="s">
        <v>152</v>
      </c>
      <c r="C269" s="32" t="n">
        <v>2</v>
      </c>
      <c r="D269" s="32" t="n">
        <v>2</v>
      </c>
      <c r="E269" s="32" t="n">
        <v>1</v>
      </c>
      <c r="F269" s="31" t="s">
        <v>49</v>
      </c>
      <c r="G269" s="33" t="n">
        <v>0.8453</v>
      </c>
      <c r="H269" s="34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3.3" outlineLevel="0" r="270">
      <c r="A270" s="31" t="s">
        <v>373</v>
      </c>
      <c r="B270" s="31" t="s">
        <v>81</v>
      </c>
      <c r="C270" s="32" t="n">
        <v>40</v>
      </c>
      <c r="D270" s="32" t="n">
        <v>80</v>
      </c>
      <c r="E270" s="32" t="n">
        <v>62</v>
      </c>
      <c r="F270" s="31" t="s">
        <v>82</v>
      </c>
      <c r="G270" s="33" t="n">
        <v>0.8444</v>
      </c>
      <c r="H270" s="34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3.3" outlineLevel="0" r="271">
      <c r="A271" s="31" t="s">
        <v>374</v>
      </c>
      <c r="B271" s="31" t="s">
        <v>248</v>
      </c>
      <c r="C271" s="32" t="n">
        <v>142</v>
      </c>
      <c r="D271" s="32" t="n">
        <v>600</v>
      </c>
      <c r="E271" s="32" t="n">
        <v>1088</v>
      </c>
      <c r="F271" s="31" t="s">
        <v>49</v>
      </c>
      <c r="G271" s="33" t="n">
        <v>0.842</v>
      </c>
      <c r="H271" s="34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3.3" outlineLevel="0" r="272">
      <c r="A272" s="31" t="s">
        <v>375</v>
      </c>
      <c r="B272" s="31" t="s">
        <v>311</v>
      </c>
      <c r="C272" s="32" t="n">
        <v>13</v>
      </c>
      <c r="D272" s="32" t="n">
        <v>104</v>
      </c>
      <c r="E272" s="32" t="n">
        <v>177</v>
      </c>
      <c r="F272" s="31" t="s">
        <v>49</v>
      </c>
      <c r="G272" s="33" t="n">
        <v>0.8413</v>
      </c>
      <c r="H272" s="34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3.3" outlineLevel="0" r="273">
      <c r="A273" s="31" t="s">
        <v>376</v>
      </c>
      <c r="B273" s="31" t="s">
        <v>59</v>
      </c>
      <c r="C273" s="32" t="n">
        <v>80</v>
      </c>
      <c r="D273" s="32" t="n">
        <v>228</v>
      </c>
      <c r="E273" s="32" t="n">
        <v>480</v>
      </c>
      <c r="F273" s="31" t="s">
        <v>60</v>
      </c>
      <c r="G273" s="33" t="n">
        <v>0.8411</v>
      </c>
      <c r="H273" s="34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3.3" outlineLevel="0" r="274">
      <c r="A274" s="31" t="s">
        <v>377</v>
      </c>
      <c r="B274" s="31" t="s">
        <v>62</v>
      </c>
      <c r="C274" s="32" t="n">
        <v>506</v>
      </c>
      <c r="D274" s="32" t="n">
        <v>2024</v>
      </c>
      <c r="E274" s="32" t="n">
        <v>2817</v>
      </c>
      <c r="F274" s="31" t="s">
        <v>63</v>
      </c>
      <c r="G274" s="33" t="n">
        <v>0.8395</v>
      </c>
      <c r="H274" s="34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3.3" outlineLevel="0" r="275">
      <c r="A275" s="31" t="s">
        <v>378</v>
      </c>
      <c r="B275" s="31" t="s">
        <v>137</v>
      </c>
      <c r="C275" s="32" t="n">
        <v>20</v>
      </c>
      <c r="D275" s="32" t="n">
        <v>20</v>
      </c>
      <c r="E275" s="32" t="n">
        <v>10</v>
      </c>
      <c r="F275" s="31" t="s">
        <v>90</v>
      </c>
      <c r="G275" s="33" t="n">
        <v>0.835</v>
      </c>
      <c r="H275" s="34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3.3" outlineLevel="0" r="276">
      <c r="A276" s="31" t="s">
        <v>379</v>
      </c>
      <c r="B276" s="31" t="s">
        <v>46</v>
      </c>
      <c r="C276" s="32" t="n">
        <v>10</v>
      </c>
      <c r="D276" s="32" t="n">
        <v>20</v>
      </c>
      <c r="E276" s="32" t="n">
        <v>30</v>
      </c>
      <c r="F276" s="31" t="s">
        <v>46</v>
      </c>
      <c r="G276" s="33" t="n">
        <v>0.8349</v>
      </c>
      <c r="H276" s="34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3.3" outlineLevel="0" r="277">
      <c r="A277" s="31" t="s">
        <v>380</v>
      </c>
      <c r="B277" s="31" t="s">
        <v>180</v>
      </c>
      <c r="C277" s="32" t="n">
        <v>10</v>
      </c>
      <c r="D277" s="32" t="n">
        <v>20</v>
      </c>
      <c r="E277" s="32" t="n">
        <v>22</v>
      </c>
      <c r="F277" s="31" t="s">
        <v>85</v>
      </c>
      <c r="G277" s="33" t="n">
        <v>0.8346</v>
      </c>
      <c r="H277" s="34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3.3" outlineLevel="0" r="278">
      <c r="A278" s="31" t="s">
        <v>381</v>
      </c>
      <c r="B278" s="31" t="s">
        <v>46</v>
      </c>
      <c r="C278" s="32" t="n">
        <v>32</v>
      </c>
      <c r="D278" s="32" t="n">
        <v>72</v>
      </c>
      <c r="E278" s="32" t="n">
        <v>140</v>
      </c>
      <c r="F278" s="31" t="s">
        <v>46</v>
      </c>
      <c r="G278" s="33" t="n">
        <v>0.833</v>
      </c>
      <c r="H278" s="34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3.3" outlineLevel="0" r="279">
      <c r="A279" s="31" t="s">
        <v>382</v>
      </c>
      <c r="B279" s="31" t="s">
        <v>233</v>
      </c>
      <c r="C279" s="32" t="n">
        <v>7</v>
      </c>
      <c r="D279" s="32" t="n">
        <v>21</v>
      </c>
      <c r="E279" s="32" t="n">
        <v>65</v>
      </c>
      <c r="F279" s="31" t="s">
        <v>209</v>
      </c>
      <c r="G279" s="33" t="n">
        <v>0.833</v>
      </c>
      <c r="H279" s="34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3.3" outlineLevel="0" r="280">
      <c r="A280" s="31" t="s">
        <v>383</v>
      </c>
      <c r="B280" s="31" t="s">
        <v>46</v>
      </c>
      <c r="C280" s="32" t="n">
        <v>25</v>
      </c>
      <c r="D280" s="32" t="n">
        <v>200</v>
      </c>
      <c r="E280" s="32" t="n">
        <v>290</v>
      </c>
      <c r="F280" s="31" t="s">
        <v>46</v>
      </c>
      <c r="G280" s="33" t="n">
        <v>0.8314</v>
      </c>
      <c r="H280" s="34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3.3" outlineLevel="0" r="281">
      <c r="A281" s="31" t="s">
        <v>384</v>
      </c>
      <c r="B281" s="31" t="s">
        <v>115</v>
      </c>
      <c r="C281" s="32" t="n">
        <v>5</v>
      </c>
      <c r="D281" s="32" t="n">
        <v>10</v>
      </c>
      <c r="E281" s="32" t="n">
        <v>4</v>
      </c>
      <c r="F281" s="31" t="s">
        <v>44</v>
      </c>
      <c r="G281" s="33" t="n">
        <v>0.8279</v>
      </c>
      <c r="H281" s="34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3.3" outlineLevel="0" r="282">
      <c r="A282" s="31" t="s">
        <v>385</v>
      </c>
      <c r="B282" s="31" t="s">
        <v>46</v>
      </c>
      <c r="C282" s="32" t="n">
        <v>12</v>
      </c>
      <c r="D282" s="32" t="n">
        <v>12</v>
      </c>
      <c r="E282" s="32" t="n">
        <v>14</v>
      </c>
      <c r="F282" s="31" t="s">
        <v>46</v>
      </c>
      <c r="G282" s="33" t="n">
        <v>0.8241</v>
      </c>
      <c r="H282" s="34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3.3" outlineLevel="0" r="283">
      <c r="A283" s="31" t="s">
        <v>386</v>
      </c>
      <c r="B283" s="31" t="s">
        <v>122</v>
      </c>
      <c r="C283" s="32" t="n">
        <v>135</v>
      </c>
      <c r="D283" s="32" t="n">
        <v>270</v>
      </c>
      <c r="E283" s="32" t="n">
        <v>746</v>
      </c>
      <c r="F283" s="31" t="s">
        <v>122</v>
      </c>
      <c r="G283" s="33" t="n">
        <v>0.8095</v>
      </c>
      <c r="H283" s="34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3.3" outlineLevel="0" r="284">
      <c r="A284" s="31" t="s">
        <v>387</v>
      </c>
      <c r="B284" s="31" t="s">
        <v>147</v>
      </c>
      <c r="C284" s="32" t="n">
        <v>19</v>
      </c>
      <c r="D284" s="32" t="n">
        <v>40</v>
      </c>
      <c r="E284" s="32" t="n">
        <v>100</v>
      </c>
      <c r="F284" s="31" t="s">
        <v>82</v>
      </c>
      <c r="G284" s="33" t="n">
        <v>0.804</v>
      </c>
      <c r="H284" s="34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3.3" outlineLevel="0" r="285">
      <c r="A285" s="31" t="s">
        <v>388</v>
      </c>
      <c r="B285" s="31" t="s">
        <v>46</v>
      </c>
      <c r="C285" s="32" t="n">
        <v>10</v>
      </c>
      <c r="D285" s="32" t="n">
        <v>10</v>
      </c>
      <c r="E285" s="32" t="n">
        <v>9</v>
      </c>
      <c r="F285" s="31" t="s">
        <v>46</v>
      </c>
      <c r="G285" s="33" t="n">
        <v>0.8005</v>
      </c>
      <c r="H285" s="34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3.3" outlineLevel="0" r="286">
      <c r="A286" s="31" t="s">
        <v>389</v>
      </c>
      <c r="B286" s="31" t="s">
        <v>84</v>
      </c>
      <c r="C286" s="32" t="n">
        <v>202</v>
      </c>
      <c r="D286" s="32" t="n">
        <v>468</v>
      </c>
      <c r="E286" s="32" t="n">
        <v>805</v>
      </c>
      <c r="F286" s="31" t="s">
        <v>85</v>
      </c>
      <c r="G286" s="33" t="n">
        <v>0.7948</v>
      </c>
      <c r="H286" s="34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3.3" outlineLevel="0" r="287">
      <c r="A287" s="31" t="s">
        <v>390</v>
      </c>
      <c r="B287" s="31" t="s">
        <v>180</v>
      </c>
      <c r="C287" s="32" t="n">
        <v>38</v>
      </c>
      <c r="D287" s="32" t="n">
        <v>38</v>
      </c>
      <c r="E287" s="32" t="n">
        <v>42</v>
      </c>
      <c r="F287" s="31" t="s">
        <v>85</v>
      </c>
      <c r="G287" s="33" t="n">
        <v>0.7911</v>
      </c>
      <c r="H287" s="34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3.3" outlineLevel="0" r="288">
      <c r="A288" s="31" t="s">
        <v>391</v>
      </c>
      <c r="B288" s="31" t="s">
        <v>59</v>
      </c>
      <c r="C288" s="32" t="n">
        <v>100</v>
      </c>
      <c r="D288" s="32" t="n">
        <v>400</v>
      </c>
      <c r="E288" s="32" t="n">
        <v>790</v>
      </c>
      <c r="F288" s="31" t="s">
        <v>60</v>
      </c>
      <c r="G288" s="33" t="n">
        <v>0.7847</v>
      </c>
      <c r="H288" s="34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3.3" outlineLevel="0" r="289">
      <c r="A289" s="31" t="s">
        <v>392</v>
      </c>
      <c r="B289" s="31" t="s">
        <v>43</v>
      </c>
      <c r="C289" s="32" t="n">
        <v>40</v>
      </c>
      <c r="D289" s="32" t="n">
        <v>40</v>
      </c>
      <c r="E289" s="32" t="n">
        <v>64</v>
      </c>
      <c r="F289" s="31" t="s">
        <v>44</v>
      </c>
      <c r="G289" s="33" t="n">
        <v>0.7748</v>
      </c>
      <c r="H289" s="34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3.3" outlineLevel="0" r="290">
      <c r="A290" s="31" t="s">
        <v>393</v>
      </c>
      <c r="B290" s="31" t="s">
        <v>40</v>
      </c>
      <c r="C290" s="32" t="n">
        <v>4</v>
      </c>
      <c r="D290" s="32" t="n">
        <v>4</v>
      </c>
      <c r="E290" s="32" t="n">
        <v>10</v>
      </c>
      <c r="F290" s="31" t="s">
        <v>41</v>
      </c>
      <c r="G290" s="33" t="n">
        <v>0.7728</v>
      </c>
      <c r="H290" s="34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3.3" outlineLevel="0" r="291">
      <c r="A291" s="31" t="s">
        <v>394</v>
      </c>
      <c r="B291" s="31" t="s">
        <v>184</v>
      </c>
      <c r="C291" s="32" t="n">
        <v>120</v>
      </c>
      <c r="D291" s="32" t="n">
        <v>120</v>
      </c>
      <c r="E291" s="32" t="n">
        <v>164</v>
      </c>
      <c r="F291" s="31" t="s">
        <v>185</v>
      </c>
      <c r="G291" s="33" t="n">
        <v>0.7574</v>
      </c>
      <c r="H291" s="34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3.3" outlineLevel="0" r="292">
      <c r="A292" s="31" t="s">
        <v>395</v>
      </c>
      <c r="B292" s="31" t="s">
        <v>396</v>
      </c>
      <c r="C292" s="32" t="n">
        <v>12</v>
      </c>
      <c r="D292" s="32" t="n">
        <v>48</v>
      </c>
      <c r="E292" s="32" t="n">
        <v>115</v>
      </c>
      <c r="F292" s="31" t="s">
        <v>85</v>
      </c>
      <c r="G292" s="33" t="n">
        <v>0.7368</v>
      </c>
      <c r="H292" s="34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3.3" outlineLevel="0" r="293">
      <c r="A293" s="31" t="s">
        <v>397</v>
      </c>
      <c r="B293" s="31" t="s">
        <v>264</v>
      </c>
      <c r="C293" s="32" t="n">
        <v>2</v>
      </c>
      <c r="D293" s="32" t="n">
        <v>4</v>
      </c>
      <c r="E293" s="32" t="n">
        <v>0</v>
      </c>
      <c r="F293" s="31" t="s">
        <v>234</v>
      </c>
      <c r="G293" s="33" t="n">
        <v>0.7359</v>
      </c>
      <c r="H293" s="34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3.3" outlineLevel="0" r="294">
      <c r="A294" s="31" t="s">
        <v>398</v>
      </c>
      <c r="B294" s="31" t="s">
        <v>43</v>
      </c>
      <c r="C294" s="32" t="n">
        <v>18</v>
      </c>
      <c r="D294" s="32" t="n">
        <v>36</v>
      </c>
      <c r="E294" s="32" t="n">
        <v>49</v>
      </c>
      <c r="F294" s="31" t="s">
        <v>44</v>
      </c>
      <c r="G294" s="33" t="n">
        <v>0.7295</v>
      </c>
      <c r="H294" s="34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3.3" outlineLevel="0" r="295">
      <c r="A295" s="31" t="s">
        <v>399</v>
      </c>
      <c r="B295" s="31" t="s">
        <v>43</v>
      </c>
      <c r="C295" s="32" t="n">
        <v>1</v>
      </c>
      <c r="D295" s="32" t="n">
        <v>4</v>
      </c>
      <c r="E295" s="32" t="n">
        <v>0</v>
      </c>
      <c r="F295" s="31" t="s">
        <v>44</v>
      </c>
      <c r="G295" s="33" t="n">
        <v>0.7131</v>
      </c>
      <c r="H295" s="34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3.3" outlineLevel="0" r="296">
      <c r="A296" s="31" t="s">
        <v>400</v>
      </c>
      <c r="B296" s="31" t="s">
        <v>46</v>
      </c>
      <c r="C296" s="32" t="n">
        <v>5</v>
      </c>
      <c r="D296" s="32" t="n">
        <v>10</v>
      </c>
      <c r="E296" s="32" t="n">
        <v>13</v>
      </c>
      <c r="F296" s="31" t="s">
        <v>46</v>
      </c>
      <c r="G296" s="33" t="n">
        <v>0.6992</v>
      </c>
      <c r="H296" s="34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3.3" outlineLevel="0" r="297">
      <c r="A297" s="31" t="s">
        <v>401</v>
      </c>
      <c r="B297" s="31" t="s">
        <v>46</v>
      </c>
      <c r="C297" s="32" t="n">
        <v>34</v>
      </c>
      <c r="D297" s="32" t="n">
        <v>142</v>
      </c>
      <c r="E297" s="32" t="n">
        <v>290</v>
      </c>
      <c r="F297" s="31" t="s">
        <v>46</v>
      </c>
      <c r="G297" s="33" t="n">
        <v>0.6978</v>
      </c>
      <c r="H297" s="34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3.3" outlineLevel="0" r="298">
      <c r="A298" s="31" t="s">
        <v>402</v>
      </c>
      <c r="B298" s="31" t="s">
        <v>59</v>
      </c>
      <c r="C298" s="32" t="n">
        <v>72</v>
      </c>
      <c r="D298" s="32" t="n">
        <v>384</v>
      </c>
      <c r="E298" s="32" t="n">
        <v>842</v>
      </c>
      <c r="F298" s="31" t="s">
        <v>60</v>
      </c>
      <c r="G298" s="33" t="n">
        <v>0.6895</v>
      </c>
      <c r="H298" s="34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3.3" outlineLevel="0" r="299">
      <c r="A299" s="31" t="s">
        <v>403</v>
      </c>
      <c r="B299" s="31" t="s">
        <v>128</v>
      </c>
      <c r="C299" s="32" t="n">
        <v>12</v>
      </c>
      <c r="D299" s="32" t="n">
        <v>48</v>
      </c>
      <c r="E299" s="32" t="n">
        <v>18</v>
      </c>
      <c r="F299" s="31" t="s">
        <v>49</v>
      </c>
      <c r="G299" s="33" t="n">
        <v>0.6872</v>
      </c>
      <c r="H299" s="34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3.3" outlineLevel="0" r="300">
      <c r="A300" s="31" t="s">
        <v>404</v>
      </c>
      <c r="B300" s="31" t="s">
        <v>396</v>
      </c>
      <c r="C300" s="32" t="n">
        <v>12</v>
      </c>
      <c r="D300" s="32" t="n">
        <v>48</v>
      </c>
      <c r="E300" s="32" t="n">
        <v>115</v>
      </c>
      <c r="F300" s="31" t="s">
        <v>85</v>
      </c>
      <c r="G300" s="33" t="n">
        <v>0.6824</v>
      </c>
      <c r="H300" s="34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3.3" outlineLevel="0" r="301">
      <c r="A301" s="31" t="s">
        <v>405</v>
      </c>
      <c r="B301" s="31" t="s">
        <v>251</v>
      </c>
      <c r="C301" s="32" t="n">
        <v>12</v>
      </c>
      <c r="D301" s="32" t="n">
        <v>24</v>
      </c>
      <c r="E301" s="32" t="n">
        <v>26</v>
      </c>
      <c r="F301" s="31" t="s">
        <v>85</v>
      </c>
      <c r="G301" s="33" t="n">
        <v>0.677</v>
      </c>
      <c r="H301" s="34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3.3" outlineLevel="0" r="302">
      <c r="A302" s="31" t="s">
        <v>406</v>
      </c>
      <c r="B302" s="31" t="s">
        <v>233</v>
      </c>
      <c r="C302" s="32" t="n">
        <v>22</v>
      </c>
      <c r="D302" s="32" t="n">
        <v>22</v>
      </c>
      <c r="E302" s="32" t="n">
        <v>29</v>
      </c>
      <c r="F302" s="31" t="s">
        <v>234</v>
      </c>
      <c r="G302" s="33" t="n">
        <v>0.6763</v>
      </c>
      <c r="H302" s="34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3.3" outlineLevel="0" r="303">
      <c r="A303" s="31" t="s">
        <v>407</v>
      </c>
      <c r="B303" s="31" t="s">
        <v>51</v>
      </c>
      <c r="C303" s="32" t="n">
        <v>8</v>
      </c>
      <c r="D303" s="32" t="n">
        <v>32</v>
      </c>
      <c r="E303" s="32" t="n">
        <v>70</v>
      </c>
      <c r="F303" s="31" t="s">
        <v>52</v>
      </c>
      <c r="G303" s="33" t="n">
        <v>0.6718</v>
      </c>
      <c r="H303" s="34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3.3" outlineLevel="0" r="304">
      <c r="A304" s="31" t="s">
        <v>408</v>
      </c>
      <c r="B304" s="31" t="s">
        <v>396</v>
      </c>
      <c r="C304" s="32" t="n">
        <v>14</v>
      </c>
      <c r="D304" s="32" t="n">
        <v>56</v>
      </c>
      <c r="E304" s="32" t="n">
        <v>134</v>
      </c>
      <c r="F304" s="31" t="s">
        <v>85</v>
      </c>
      <c r="G304" s="33" t="n">
        <v>0.6666</v>
      </c>
      <c r="H304" s="34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3.3" outlineLevel="0" r="305">
      <c r="A305" s="31" t="s">
        <v>409</v>
      </c>
      <c r="B305" s="31" t="s">
        <v>43</v>
      </c>
      <c r="C305" s="32" t="n">
        <v>1</v>
      </c>
      <c r="D305" s="32" t="n">
        <v>2</v>
      </c>
      <c r="E305" s="32" t="n">
        <v>3</v>
      </c>
      <c r="F305" s="31" t="s">
        <v>44</v>
      </c>
      <c r="G305" s="33" t="n">
        <v>0.6584</v>
      </c>
      <c r="H305" s="34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3.3" outlineLevel="0" r="306">
      <c r="A306" s="31" t="s">
        <v>410</v>
      </c>
      <c r="B306" s="31" t="s">
        <v>46</v>
      </c>
      <c r="C306" s="32" t="n">
        <v>62</v>
      </c>
      <c r="D306" s="32" t="n">
        <v>124</v>
      </c>
      <c r="E306" s="32" t="n">
        <v>199</v>
      </c>
      <c r="F306" s="31" t="s">
        <v>46</v>
      </c>
      <c r="G306" s="33" t="n">
        <v>0.6495</v>
      </c>
      <c r="H306" s="34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3.3" outlineLevel="0" r="307">
      <c r="A307" s="31" t="s">
        <v>411</v>
      </c>
      <c r="B307" s="31" t="s">
        <v>180</v>
      </c>
      <c r="C307" s="32" t="n">
        <v>40</v>
      </c>
      <c r="D307" s="32" t="n">
        <v>160</v>
      </c>
      <c r="E307" s="32" t="n">
        <v>656</v>
      </c>
      <c r="F307" s="31" t="s">
        <v>85</v>
      </c>
      <c r="G307" s="33" t="n">
        <v>0.642</v>
      </c>
      <c r="H307" s="34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3.3" outlineLevel="0" r="308">
      <c r="A308" s="31" t="s">
        <v>412</v>
      </c>
      <c r="B308" s="31" t="s">
        <v>152</v>
      </c>
      <c r="C308" s="32" t="n">
        <v>1</v>
      </c>
      <c r="D308" s="32" t="n">
        <v>1</v>
      </c>
      <c r="E308" s="32" t="n">
        <v>0</v>
      </c>
      <c r="F308" s="31" t="s">
        <v>49</v>
      </c>
      <c r="G308" s="33" t="n">
        <v>0.6393</v>
      </c>
      <c r="H308" s="34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3.3" outlineLevel="0" r="309">
      <c r="A309" s="31" t="s">
        <v>413</v>
      </c>
      <c r="B309" s="31" t="s">
        <v>84</v>
      </c>
      <c r="C309" s="32" t="n">
        <v>32</v>
      </c>
      <c r="D309" s="32" t="n">
        <v>64</v>
      </c>
      <c r="E309" s="32" t="n">
        <v>110</v>
      </c>
      <c r="F309" s="31" t="s">
        <v>85</v>
      </c>
      <c r="G309" s="33" t="n">
        <v>0.6214</v>
      </c>
      <c r="H309" s="34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3.3" outlineLevel="0" r="310">
      <c r="A310" s="31" t="s">
        <v>414</v>
      </c>
      <c r="B310" s="31" t="s">
        <v>396</v>
      </c>
      <c r="C310" s="32" t="n">
        <v>12</v>
      </c>
      <c r="D310" s="32" t="n">
        <v>48</v>
      </c>
      <c r="E310" s="32" t="n">
        <v>115</v>
      </c>
      <c r="F310" s="31" t="s">
        <v>85</v>
      </c>
      <c r="G310" s="33" t="n">
        <v>0.618</v>
      </c>
      <c r="H310" s="34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3.3" outlineLevel="0" r="311">
      <c r="A311" s="31" t="s">
        <v>415</v>
      </c>
      <c r="B311" s="31" t="s">
        <v>66</v>
      </c>
      <c r="C311" s="32" t="n">
        <v>-1</v>
      </c>
      <c r="D311" s="32" t="n">
        <v>-1</v>
      </c>
      <c r="E311" s="32" t="n">
        <v>0</v>
      </c>
      <c r="F311" s="31" t="s">
        <v>90</v>
      </c>
      <c r="G311" s="33" t="n">
        <v>0.6035</v>
      </c>
      <c r="H311" s="34" t="n">
        <v>0.6035</v>
      </c>
      <c r="I311" s="0" t="n">
        <v>0</v>
      </c>
      <c r="J311" s="0" t="n">
        <v>0</v>
      </c>
    </row>
    <row collapsed="false" customFormat="false" customHeight="false" hidden="false" ht="13.3" outlineLevel="0" r="312">
      <c r="A312" s="31" t="s">
        <v>416</v>
      </c>
      <c r="B312" s="31" t="s">
        <v>396</v>
      </c>
      <c r="C312" s="32" t="n">
        <v>12</v>
      </c>
      <c r="D312" s="32" t="n">
        <v>48</v>
      </c>
      <c r="E312" s="32" t="n">
        <v>115</v>
      </c>
      <c r="F312" s="31" t="s">
        <v>85</v>
      </c>
      <c r="G312" s="33" t="n">
        <v>0.5317</v>
      </c>
      <c r="H312" s="34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3.3" outlineLevel="0" r="313">
      <c r="A313" s="31" t="s">
        <v>417</v>
      </c>
      <c r="B313" s="31" t="s">
        <v>46</v>
      </c>
      <c r="C313" s="32" t="n">
        <v>298</v>
      </c>
      <c r="D313" s="32" t="n">
        <v>596</v>
      </c>
      <c r="E313" s="32" t="n">
        <v>1063</v>
      </c>
      <c r="F313" s="31" t="s">
        <v>46</v>
      </c>
      <c r="G313" s="33" t="n">
        <v>0.5176</v>
      </c>
      <c r="H313" s="34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3.3" outlineLevel="0" r="314">
      <c r="A314" s="31" t="s">
        <v>418</v>
      </c>
      <c r="B314" s="31" t="s">
        <v>46</v>
      </c>
      <c r="C314" s="32" t="n">
        <v>396</v>
      </c>
      <c r="D314" s="32" t="n">
        <v>792</v>
      </c>
      <c r="E314" s="32" t="n">
        <v>950</v>
      </c>
      <c r="F314" s="31" t="s">
        <v>46</v>
      </c>
      <c r="G314" s="33" t="n">
        <v>0.4861</v>
      </c>
      <c r="H314" s="34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3.3" outlineLevel="0" r="315">
      <c r="A315" s="31" t="s">
        <v>419</v>
      </c>
      <c r="B315" s="31" t="s">
        <v>115</v>
      </c>
      <c r="C315" s="32" t="n">
        <v>1</v>
      </c>
      <c r="D315" s="32" t="n">
        <v>1</v>
      </c>
      <c r="E315" s="32" t="n">
        <v>1</v>
      </c>
      <c r="F315" s="31" t="s">
        <v>44</v>
      </c>
      <c r="G315" s="33" t="n">
        <v>0.4533</v>
      </c>
      <c r="H315" s="34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3.3" outlineLevel="0" r="316">
      <c r="A316" s="31" t="s">
        <v>420</v>
      </c>
      <c r="B316" s="31" t="s">
        <v>137</v>
      </c>
      <c r="C316" s="32" t="n">
        <v>38</v>
      </c>
      <c r="D316" s="32" t="n">
        <v>38</v>
      </c>
      <c r="E316" s="32" t="n">
        <v>14</v>
      </c>
      <c r="F316" s="31" t="s">
        <v>90</v>
      </c>
      <c r="G316" s="33" t="n">
        <v>0.4478</v>
      </c>
      <c r="H316" s="34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3.3" outlineLevel="0" r="317">
      <c r="A317" s="31" t="s">
        <v>421</v>
      </c>
      <c r="B317" s="31" t="s">
        <v>62</v>
      </c>
      <c r="C317" s="32" t="n">
        <v>266</v>
      </c>
      <c r="D317" s="32" t="n">
        <v>1064</v>
      </c>
      <c r="E317" s="32" t="n">
        <v>2205</v>
      </c>
      <c r="F317" s="31" t="s">
        <v>63</v>
      </c>
      <c r="G317" s="33" t="n">
        <v>0.4388</v>
      </c>
      <c r="H317" s="34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3.3" outlineLevel="0" r="318">
      <c r="A318" s="31" t="s">
        <v>422</v>
      </c>
      <c r="B318" s="31" t="s">
        <v>152</v>
      </c>
      <c r="C318" s="32" t="n">
        <v>1</v>
      </c>
      <c r="D318" s="32" t="n">
        <v>1</v>
      </c>
      <c r="E318" s="32" t="n">
        <v>0</v>
      </c>
      <c r="F318" s="31" t="s">
        <v>49</v>
      </c>
      <c r="G318" s="33" t="n">
        <v>0.4183</v>
      </c>
      <c r="H318" s="34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3.3" outlineLevel="0" r="319">
      <c r="A319" s="31" t="s">
        <v>423</v>
      </c>
      <c r="B319" s="31" t="s">
        <v>43</v>
      </c>
      <c r="C319" s="32" t="n">
        <v>14</v>
      </c>
      <c r="D319" s="32" t="n">
        <v>14</v>
      </c>
      <c r="E319" s="32" t="n">
        <v>5</v>
      </c>
      <c r="F319" s="31" t="s">
        <v>44</v>
      </c>
      <c r="G319" s="33" t="n">
        <v>0.3703</v>
      </c>
      <c r="H319" s="34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3.3" outlineLevel="0" r="320">
      <c r="A320" s="31" t="s">
        <v>424</v>
      </c>
      <c r="B320" s="31" t="s">
        <v>128</v>
      </c>
      <c r="C320" s="32" t="n">
        <v>86</v>
      </c>
      <c r="D320" s="32" t="n">
        <v>350</v>
      </c>
      <c r="E320" s="32" t="n">
        <v>133</v>
      </c>
      <c r="F320" s="31" t="s">
        <v>49</v>
      </c>
      <c r="G320" s="33" t="n">
        <v>0.1911</v>
      </c>
      <c r="H320" s="34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3.3" outlineLevel="0" r="321">
      <c r="A321" s="31" t="s">
        <v>425</v>
      </c>
      <c r="B321" s="31" t="s">
        <v>272</v>
      </c>
      <c r="C321" s="32" t="n">
        <v>104</v>
      </c>
      <c r="D321" s="32" t="n">
        <v>104</v>
      </c>
      <c r="E321" s="32" t="n">
        <v>147</v>
      </c>
      <c r="F321" s="31" t="s">
        <v>273</v>
      </c>
      <c r="G321" s="33" t="n">
        <v>0.0021</v>
      </c>
      <c r="H321" s="34" t="n">
        <v>0.0021</v>
      </c>
    </row>
    <row collapsed="false" customFormat="false" customHeight="false" hidden="false" ht="13.3" outlineLevel="0" r="322">
      <c r="A322" s="31" t="s">
        <v>426</v>
      </c>
      <c r="B322" s="31" t="s">
        <v>427</v>
      </c>
      <c r="C322" s="32" t="n">
        <v>4</v>
      </c>
      <c r="D322" s="32" t="n">
        <v>4</v>
      </c>
      <c r="E322" s="32" t="n">
        <v>6</v>
      </c>
      <c r="F322" s="31" t="s">
        <v>49</v>
      </c>
      <c r="G322" s="33" t="n">
        <v>0.0014</v>
      </c>
      <c r="H322" s="34" t="n">
        <v>0.0014</v>
      </c>
    </row>
    <row collapsed="false" customFormat="false" customHeight="false" hidden="false" ht="13.3" outlineLevel="0" r="323">
      <c r="A323" s="31" t="s">
        <v>428</v>
      </c>
      <c r="B323" s="31" t="s">
        <v>130</v>
      </c>
      <c r="C323" s="32" t="n">
        <v>84</v>
      </c>
      <c r="D323" s="32" t="n">
        <v>336</v>
      </c>
      <c r="E323" s="32" t="n">
        <v>1135</v>
      </c>
      <c r="F323" s="31" t="s">
        <v>131</v>
      </c>
      <c r="G323" s="33" t="n">
        <v>0</v>
      </c>
      <c r="H323" s="34" t="n">
        <v>0</v>
      </c>
    </row>
    <row collapsed="false" customFormat="false" customHeight="false" hidden="false" ht="13.3" outlineLevel="0" r="324">
      <c r="A324" s="31" t="s">
        <v>429</v>
      </c>
      <c r="B324" s="31" t="s">
        <v>430</v>
      </c>
      <c r="C324" s="32" t="n">
        <v>-1</v>
      </c>
      <c r="D324" s="32" t="n">
        <v>-1</v>
      </c>
      <c r="E324" s="32" t="n">
        <v>0</v>
      </c>
      <c r="F324" s="31" t="s">
        <v>90</v>
      </c>
      <c r="G324" s="33" t="n">
        <v>0</v>
      </c>
      <c r="H324" s="34" t="n">
        <v>0</v>
      </c>
    </row>
    <row collapsed="false" customFormat="false" customHeight="false" hidden="false" ht="13.3" outlineLevel="0" r="325">
      <c r="A325" s="31" t="s">
        <v>431</v>
      </c>
      <c r="B325" s="31" t="s">
        <v>180</v>
      </c>
      <c r="C325" s="32" t="n">
        <v>84</v>
      </c>
      <c r="D325" s="32" t="n">
        <v>212</v>
      </c>
      <c r="E325" s="32" t="n">
        <v>318</v>
      </c>
      <c r="F325" s="31" t="s">
        <v>85</v>
      </c>
      <c r="G325" s="33" t="n">
        <v>0</v>
      </c>
      <c r="H325" s="34" t="n">
        <v>0</v>
      </c>
    </row>
    <row collapsed="false" customFormat="false" customHeight="false" hidden="false" ht="13.3" outlineLevel="0" r="326">
      <c r="A326" s="31" t="s">
        <v>432</v>
      </c>
      <c r="B326" s="31" t="s">
        <v>322</v>
      </c>
      <c r="C326" s="32" t="n">
        <v>12</v>
      </c>
      <c r="D326" s="32" t="n">
        <v>48</v>
      </c>
      <c r="E326" s="32" t="n">
        <v>86</v>
      </c>
      <c r="F326" s="31" t="s">
        <v>90</v>
      </c>
      <c r="G326" s="33" t="n">
        <v>0</v>
      </c>
      <c r="H326" s="34" t="n">
        <v>0</v>
      </c>
    </row>
    <row collapsed="false" customFormat="false" customHeight="false" hidden="false" ht="13.3" outlineLevel="0" r="327">
      <c r="A327" s="31" t="s">
        <v>433</v>
      </c>
      <c r="B327" s="31" t="s">
        <v>427</v>
      </c>
      <c r="C327" s="32" t="n">
        <v>-1</v>
      </c>
      <c r="D327" s="32" t="n">
        <v>-1</v>
      </c>
      <c r="E327" s="32" t="n">
        <v>0</v>
      </c>
      <c r="F327" s="31" t="s">
        <v>49</v>
      </c>
      <c r="G327" s="33" t="n">
        <v>0</v>
      </c>
      <c r="H327" s="34" t="n">
        <v>0</v>
      </c>
    </row>
    <row collapsed="false" customFormat="false" customHeight="false" hidden="false" ht="13.3" outlineLevel="0" r="328">
      <c r="A328" s="31" t="s">
        <v>434</v>
      </c>
      <c r="B328" s="31" t="s">
        <v>122</v>
      </c>
      <c r="C328" s="32" t="n">
        <v>0</v>
      </c>
      <c r="D328" s="32" t="n">
        <v>0</v>
      </c>
      <c r="E328" s="32" t="n">
        <v>0</v>
      </c>
      <c r="F328" s="31" t="s">
        <v>122</v>
      </c>
      <c r="G328" s="33" t="n">
        <v>0</v>
      </c>
      <c r="H328" s="34" t="n">
        <v>0</v>
      </c>
    </row>
    <row collapsed="false" customFormat="false" customHeight="false" hidden="false" ht="13.3" outlineLevel="0" r="329">
      <c r="A329" s="31" t="s">
        <v>435</v>
      </c>
      <c r="B329" s="31" t="s">
        <v>46</v>
      </c>
      <c r="C329" s="32" t="n">
        <v>18</v>
      </c>
      <c r="D329" s="32" t="n">
        <v>72</v>
      </c>
      <c r="E329" s="32" t="n">
        <v>148</v>
      </c>
      <c r="F329" s="31" t="s">
        <v>46</v>
      </c>
      <c r="G329" s="33"/>
      <c r="H329" s="34" t="n">
        <v>-1</v>
      </c>
    </row>
    <row collapsed="false" customFormat="false" customHeight="false" hidden="false" ht="13.3" outlineLevel="0" r="330">
      <c r="A330" s="31" t="s">
        <v>436</v>
      </c>
      <c r="B330" s="31" t="s">
        <v>437</v>
      </c>
      <c r="C330" s="32" t="n">
        <v>2</v>
      </c>
      <c r="D330" s="32" t="n">
        <v>1</v>
      </c>
      <c r="E330" s="32" t="n">
        <v>1</v>
      </c>
      <c r="F330" s="31" t="s">
        <v>234</v>
      </c>
      <c r="G330" s="33"/>
      <c r="H330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1.3333333333333"/>
    <col collapsed="false" hidden="false" max="2" min="2" style="0" width="19.1372549019608"/>
    <col collapsed="false" hidden="false" max="3" min="3" style="0" width="7.72941176470588"/>
    <col collapsed="false" hidden="false" max="4" min="4" style="0" width="7.6078431372549"/>
    <col collapsed="false" hidden="false" max="5" min="5" style="0" width="5.29019607843137"/>
    <col collapsed="false" hidden="false" max="6" min="6" style="0" width="10.0588235294118"/>
    <col collapsed="false" hidden="false" max="7" min="7" style="0" width="7.48627450980392"/>
    <col collapsed="false" hidden="false" max="8" min="8" style="0" width="8.27450980392157"/>
    <col collapsed="false" hidden="false" max="9" min="9" style="0" width="5.83529411764706"/>
    <col collapsed="false" hidden="false" max="12" min="10" style="46" width="8.64705882352941"/>
    <col collapsed="false" hidden="false" max="15" min="13" style="0" width="8.64705882352941"/>
    <col collapsed="false" hidden="false" max="1025" min="16" style="0" width="8.61176470588235"/>
  </cols>
  <sheetData>
    <row collapsed="false" customFormat="false" customHeight="true" hidden="false" ht="14.4" outlineLevel="0" r="1">
      <c r="A1" s="27" t="s">
        <v>557</v>
      </c>
      <c r="B1" s="27"/>
      <c r="C1" s="27"/>
      <c r="D1" s="27"/>
      <c r="E1" s="27"/>
      <c r="F1" s="27"/>
      <c r="G1" s="27"/>
      <c r="H1" s="27"/>
      <c r="I1" s="27"/>
      <c r="J1" s="4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  <c r="I2" s="27"/>
      <c r="J2" s="4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  <c r="I3" s="27"/>
      <c r="J3" s="4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9" t="s">
        <v>559</v>
      </c>
      <c r="K4" s="49" t="s">
        <v>467</v>
      </c>
      <c r="L4" s="49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216</v>
      </c>
      <c r="B5" s="31" t="s">
        <v>200</v>
      </c>
      <c r="C5" s="32" t="n">
        <v>64</v>
      </c>
      <c r="D5" s="32" t="n">
        <v>128</v>
      </c>
      <c r="E5" s="32" t="n">
        <v>481</v>
      </c>
      <c r="F5" s="31" t="s">
        <v>201</v>
      </c>
      <c r="G5" s="33" t="n">
        <v>1</v>
      </c>
      <c r="H5" s="34" t="n">
        <v>1</v>
      </c>
      <c r="I5" s="51" t="n">
        <v>1</v>
      </c>
      <c r="J5" s="52" t="n">
        <f aca="false">I5*IF(D5&gt;0,D5,1)</f>
        <v>128</v>
      </c>
      <c r="K5" s="53" t="n">
        <f aca="false">G5*$J5/$O$5*100</f>
        <v>0.0488941518010619</v>
      </c>
      <c r="L5" s="53" t="n">
        <f aca="false">H5*$J5/$O$5*100</f>
        <v>0.0488941518010619</v>
      </c>
      <c r="M5" s="54" t="n">
        <f aca="false">SUM(K5:K334)</f>
        <v>95.3251670422859</v>
      </c>
      <c r="N5" s="54" t="n">
        <f aca="false">SUM(L5:L334)</f>
        <v>94.2465933381718</v>
      </c>
      <c r="O5" s="51" t="n">
        <f aca="false">SUM($J5:$J334)</f>
        <v>261790</v>
      </c>
    </row>
    <row collapsed="false" customFormat="false" customHeight="false" hidden="false" ht="13.3" outlineLevel="0" r="6">
      <c r="A6" s="31" t="s">
        <v>269</v>
      </c>
      <c r="B6" s="31" t="s">
        <v>168</v>
      </c>
      <c r="C6" s="32" t="n">
        <v>80</v>
      </c>
      <c r="D6" s="32" t="n">
        <v>80</v>
      </c>
      <c r="E6" s="32" t="n">
        <v>384</v>
      </c>
      <c r="F6" s="31" t="s">
        <v>490</v>
      </c>
      <c r="G6" s="33" t="n">
        <v>1</v>
      </c>
      <c r="H6" s="34" t="n">
        <v>1</v>
      </c>
      <c r="I6" s="51" t="n">
        <v>1</v>
      </c>
      <c r="J6" s="52" t="n">
        <f aca="false">I6*IF(D6&gt;0,D6,1)</f>
        <v>80</v>
      </c>
      <c r="K6" s="53" t="n">
        <f aca="false">G6*$J6/$O$5*100</f>
        <v>0.0305588448756637</v>
      </c>
      <c r="L6" s="53" t="n">
        <f aca="false">H6*$J6/$O$5*100</f>
        <v>0.0305588448756637</v>
      </c>
    </row>
    <row collapsed="false" customFormat="false" customHeight="false" hidden="false" ht="13.3" outlineLevel="0" r="7">
      <c r="A7" s="31" t="s">
        <v>299</v>
      </c>
      <c r="B7" s="31" t="s">
        <v>168</v>
      </c>
      <c r="C7" s="32" t="n">
        <v>24</v>
      </c>
      <c r="D7" s="32" t="n">
        <v>24</v>
      </c>
      <c r="E7" s="32" t="n">
        <v>312</v>
      </c>
      <c r="F7" s="31" t="s">
        <v>490</v>
      </c>
      <c r="G7" s="33" t="n">
        <v>1</v>
      </c>
      <c r="H7" s="34" t="n">
        <v>1</v>
      </c>
      <c r="I7" s="51" t="n">
        <v>1</v>
      </c>
      <c r="J7" s="52" t="n">
        <f aca="false">I7*IF(D7&gt;0,D7,1)</f>
        <v>24</v>
      </c>
      <c r="K7" s="53" t="n">
        <f aca="false">G7*$J7/$O$5*100</f>
        <v>0.00916765346269911</v>
      </c>
      <c r="L7" s="53" t="n">
        <f aca="false">H7*$J7/$O$5*100</f>
        <v>0.00916765346269911</v>
      </c>
    </row>
    <row collapsed="false" customFormat="false" customHeight="false" hidden="false" ht="13.3" outlineLevel="0" r="8">
      <c r="A8" s="31" t="s">
        <v>167</v>
      </c>
      <c r="B8" s="31" t="s">
        <v>168</v>
      </c>
      <c r="C8" s="32" t="n">
        <v>50</v>
      </c>
      <c r="D8" s="32" t="n">
        <v>200</v>
      </c>
      <c r="E8" s="32" t="n">
        <v>2080</v>
      </c>
      <c r="F8" s="31" t="s">
        <v>490</v>
      </c>
      <c r="G8" s="33" t="n">
        <v>1</v>
      </c>
      <c r="H8" s="34" t="n">
        <v>1</v>
      </c>
      <c r="I8" s="51" t="n">
        <v>1</v>
      </c>
      <c r="J8" s="52" t="n">
        <f aca="false">I8*IF(D8&gt;0,D8,1)</f>
        <v>200</v>
      </c>
      <c r="K8" s="53" t="n">
        <f aca="false">G8*$J8/$O$5*100</f>
        <v>0.0763971121891592</v>
      </c>
      <c r="L8" s="53" t="n">
        <f aca="false">H8*$J8/$O$5*100</f>
        <v>0.0763971121891592</v>
      </c>
    </row>
    <row collapsed="false" customFormat="false" customHeight="false" hidden="false" ht="13.3" outlineLevel="0" r="9">
      <c r="A9" s="31" t="s">
        <v>222</v>
      </c>
      <c r="B9" s="31" t="s">
        <v>168</v>
      </c>
      <c r="C9" s="32" t="n">
        <v>80</v>
      </c>
      <c r="D9" s="32" t="n">
        <v>80</v>
      </c>
      <c r="E9" s="32" t="n">
        <v>504</v>
      </c>
      <c r="F9" s="31" t="s">
        <v>490</v>
      </c>
      <c r="G9" s="33" t="n">
        <v>1</v>
      </c>
      <c r="H9" s="34" t="n">
        <v>1</v>
      </c>
      <c r="I9" s="51" t="n">
        <v>1</v>
      </c>
      <c r="J9" s="52" t="n">
        <f aca="false">I9*IF(D9&gt;0,D9,1)</f>
        <v>80</v>
      </c>
      <c r="K9" s="53" t="n">
        <f aca="false">G9*$J9/$O$5*100</f>
        <v>0.0305588448756637</v>
      </c>
      <c r="L9" s="53" t="n">
        <f aca="false">H9*$J9/$O$5*100</f>
        <v>0.0305588448756637</v>
      </c>
    </row>
    <row collapsed="false" customFormat="false" customHeight="false" hidden="false" ht="13.3" outlineLevel="0" r="10">
      <c r="A10" s="31" t="s">
        <v>357</v>
      </c>
      <c r="B10" s="31" t="s">
        <v>168</v>
      </c>
      <c r="C10" s="32" t="n">
        <v>11</v>
      </c>
      <c r="D10" s="32" t="n">
        <v>44</v>
      </c>
      <c r="E10" s="32" t="n">
        <v>352</v>
      </c>
      <c r="F10" s="31" t="s">
        <v>490</v>
      </c>
      <c r="G10" s="33" t="n">
        <v>1</v>
      </c>
      <c r="H10" s="34" t="n">
        <v>1</v>
      </c>
      <c r="I10" s="51" t="n">
        <v>1</v>
      </c>
      <c r="J10" s="52" t="n">
        <f aca="false">I10*IF(D10&gt;0,D10,1)</f>
        <v>44</v>
      </c>
      <c r="K10" s="53" t="n">
        <f aca="false">G10*$J10/$O$5*100</f>
        <v>0.016807364681615</v>
      </c>
      <c r="L10" s="53" t="n">
        <f aca="false">H10*$J10/$O$5*100</f>
        <v>0.016807364681615</v>
      </c>
    </row>
    <row collapsed="false" customFormat="false" customHeight="false" hidden="false" ht="13.3" outlineLevel="0" r="11">
      <c r="A11" s="31" t="s">
        <v>175</v>
      </c>
      <c r="B11" s="31" t="s">
        <v>168</v>
      </c>
      <c r="C11" s="32" t="n">
        <v>800</v>
      </c>
      <c r="D11" s="32" t="n">
        <v>800</v>
      </c>
      <c r="E11" s="32" t="n">
        <v>6400</v>
      </c>
      <c r="F11" s="31" t="s">
        <v>490</v>
      </c>
      <c r="G11" s="33" t="n">
        <v>1</v>
      </c>
      <c r="H11" s="34" t="n">
        <v>1</v>
      </c>
      <c r="I11" s="51" t="n">
        <v>1</v>
      </c>
      <c r="J11" s="52" t="n">
        <f aca="false">I11*IF(D11&gt;0,D11,1)</f>
        <v>800</v>
      </c>
      <c r="K11" s="53" t="n">
        <f aca="false">G11*$J11/$O$5*100</f>
        <v>0.305588448756637</v>
      </c>
      <c r="L11" s="53" t="n">
        <f aca="false">H11*$J11/$O$5*100</f>
        <v>0.305588448756637</v>
      </c>
    </row>
    <row collapsed="false" customFormat="false" customHeight="false" hidden="false" ht="13.3" outlineLevel="0" r="12">
      <c r="A12" s="31" t="s">
        <v>143</v>
      </c>
      <c r="B12" s="31" t="s">
        <v>81</v>
      </c>
      <c r="C12" s="32" t="n">
        <v>125</v>
      </c>
      <c r="D12" s="32" t="n">
        <v>500</v>
      </c>
      <c r="E12" s="32" t="n">
        <v>5350</v>
      </c>
      <c r="F12" s="31" t="s">
        <v>444</v>
      </c>
      <c r="G12" s="33" t="n">
        <v>1</v>
      </c>
      <c r="H12" s="34" t="n">
        <v>1</v>
      </c>
      <c r="I12" s="51" t="n">
        <v>1</v>
      </c>
      <c r="J12" s="52" t="n">
        <f aca="false">I12*IF(D12&gt;0,D12,1)</f>
        <v>500</v>
      </c>
      <c r="K12" s="53" t="n">
        <f aca="false">G12*$J12/$O$5*100</f>
        <v>0.190992780472898</v>
      </c>
      <c r="L12" s="53" t="n">
        <f aca="false">H12*$J12/$O$5*100</f>
        <v>0.190992780472898</v>
      </c>
    </row>
    <row collapsed="false" customFormat="false" customHeight="false" hidden="false" ht="13.3" outlineLevel="0" r="13">
      <c r="A13" s="31" t="s">
        <v>39</v>
      </c>
      <c r="B13" s="31" t="s">
        <v>40</v>
      </c>
      <c r="C13" s="32" t="n">
        <v>12</v>
      </c>
      <c r="D13" s="32" t="n">
        <v>144</v>
      </c>
      <c r="E13" s="32" t="n">
        <v>1152</v>
      </c>
      <c r="F13" s="31" t="s">
        <v>41</v>
      </c>
      <c r="G13" s="33" t="n">
        <v>1</v>
      </c>
      <c r="H13" s="34" t="n">
        <v>1</v>
      </c>
      <c r="I13" s="51" t="n">
        <v>1</v>
      </c>
      <c r="J13" s="52" t="n">
        <f aca="false">I13*IF(D13&gt;0,D13,1)</f>
        <v>144</v>
      </c>
      <c r="K13" s="53" t="n">
        <f aca="false">G13*$J13/$O$5*100</f>
        <v>0.0550059207761947</v>
      </c>
      <c r="L13" s="53" t="n">
        <f aca="false">H13*$J13/$O$5*100</f>
        <v>0.0550059207761947</v>
      </c>
    </row>
    <row collapsed="false" customFormat="false" customHeight="false" hidden="false" ht="13.3" outlineLevel="0" r="14">
      <c r="A14" s="31" t="s">
        <v>198</v>
      </c>
      <c r="B14" s="31" t="s">
        <v>62</v>
      </c>
      <c r="C14" s="32" t="n">
        <v>240</v>
      </c>
      <c r="D14" s="32" t="n">
        <v>960</v>
      </c>
      <c r="E14" s="32" t="n">
        <v>13690</v>
      </c>
      <c r="F14" s="31" t="s">
        <v>439</v>
      </c>
      <c r="G14" s="33" t="n">
        <v>1</v>
      </c>
      <c r="H14" s="34" t="n">
        <v>1</v>
      </c>
      <c r="I14" s="51" t="n">
        <v>1</v>
      </c>
      <c r="J14" s="52" t="n">
        <f aca="false">I14*IF(D14&gt;0,D14,1)</f>
        <v>960</v>
      </c>
      <c r="K14" s="53" t="n">
        <f aca="false">G14*$J14/$O$5*100</f>
        <v>0.366706138507964</v>
      </c>
      <c r="L14" s="53" t="n">
        <f aca="false">H14*$J14/$O$5*100</f>
        <v>0.366706138507964</v>
      </c>
    </row>
    <row collapsed="false" customFormat="false" customHeight="false" hidden="false" ht="13.3" outlineLevel="0" r="15">
      <c r="A15" s="31" t="s">
        <v>203</v>
      </c>
      <c r="B15" s="31" t="s">
        <v>204</v>
      </c>
      <c r="C15" s="32" t="n">
        <v>10</v>
      </c>
      <c r="D15" s="32" t="n">
        <v>10</v>
      </c>
      <c r="E15" s="32" t="n">
        <v>36</v>
      </c>
      <c r="F15" s="31" t="s">
        <v>90</v>
      </c>
      <c r="G15" s="33" t="n">
        <v>1</v>
      </c>
      <c r="H15" s="34" t="n">
        <v>1</v>
      </c>
      <c r="I15" s="51" t="n">
        <v>1</v>
      </c>
      <c r="J15" s="52" t="n">
        <f aca="false">I15*IF(D15&gt;0,D15,1)</f>
        <v>10</v>
      </c>
      <c r="K15" s="53" t="n">
        <f aca="false">G15*$J15/$O$5*100</f>
        <v>0.00381985560945796</v>
      </c>
      <c r="L15" s="53" t="n">
        <f aca="false">H15*$J15/$O$5*100</f>
        <v>0.00381985560945796</v>
      </c>
    </row>
    <row collapsed="false" customFormat="false" customHeight="false" hidden="false" ht="13.3" outlineLevel="0" r="16">
      <c r="A16" s="31" t="s">
        <v>331</v>
      </c>
      <c r="B16" s="31" t="s">
        <v>59</v>
      </c>
      <c r="C16" s="32" t="n">
        <v>48</v>
      </c>
      <c r="D16" s="32" t="n">
        <v>192</v>
      </c>
      <c r="E16" s="32" t="n">
        <v>1327</v>
      </c>
      <c r="F16" s="31" t="s">
        <v>542</v>
      </c>
      <c r="G16" s="33" t="n">
        <v>1</v>
      </c>
      <c r="H16" s="34" t="n">
        <v>1</v>
      </c>
      <c r="I16" s="51" t="n">
        <v>1</v>
      </c>
      <c r="J16" s="52" t="n">
        <f aca="false">I16*IF(D16&gt;0,D16,1)</f>
        <v>192</v>
      </c>
      <c r="K16" s="53" t="n">
        <f aca="false">G16*$J16/$O$5*100</f>
        <v>0.0733412277015929</v>
      </c>
      <c r="L16" s="53" t="n">
        <f aca="false">H16*$J16/$O$5*100</f>
        <v>0.0733412277015929</v>
      </c>
    </row>
    <row collapsed="false" customFormat="false" customHeight="false" hidden="false" ht="13.3" outlineLevel="0" r="17">
      <c r="A17" s="31" t="s">
        <v>118</v>
      </c>
      <c r="B17" s="31" t="s">
        <v>119</v>
      </c>
      <c r="C17" s="32" t="n">
        <v>60</v>
      </c>
      <c r="D17" s="32" t="n">
        <v>240</v>
      </c>
      <c r="E17" s="32" t="n">
        <v>2326</v>
      </c>
      <c r="F17" s="31" t="s">
        <v>120</v>
      </c>
      <c r="G17" s="33" t="n">
        <v>1</v>
      </c>
      <c r="H17" s="34" t="n">
        <v>1</v>
      </c>
      <c r="I17" s="51" t="n">
        <v>1</v>
      </c>
      <c r="J17" s="52" t="n">
        <f aca="false">I17*IF(D17&gt;0,D17,1)</f>
        <v>240</v>
      </c>
      <c r="K17" s="53" t="n">
        <f aca="false">G17*$J17/$O$5*100</f>
        <v>0.0916765346269911</v>
      </c>
      <c r="L17" s="53" t="n">
        <f aca="false">H17*$J17/$O$5*100</f>
        <v>0.0916765346269911</v>
      </c>
    </row>
    <row collapsed="false" customFormat="false" customHeight="false" hidden="false" ht="13.3" outlineLevel="0" r="18">
      <c r="A18" s="31" t="s">
        <v>486</v>
      </c>
      <c r="B18" s="31" t="s">
        <v>62</v>
      </c>
      <c r="C18" s="32" t="n">
        <v>-1</v>
      </c>
      <c r="D18" s="32" t="n">
        <v>-1</v>
      </c>
      <c r="E18" s="32" t="n">
        <v>-1</v>
      </c>
      <c r="F18" s="31" t="s">
        <v>439</v>
      </c>
      <c r="G18" s="33" t="n">
        <v>1</v>
      </c>
      <c r="H18" s="34" t="n">
        <v>1</v>
      </c>
      <c r="I18" s="51" t="n">
        <v>1</v>
      </c>
      <c r="J18" s="52" t="n">
        <f aca="false">I18*IF(D18&gt;0,D18,1)</f>
        <v>1</v>
      </c>
      <c r="K18" s="53" t="n">
        <f aca="false">G18*$J18/$O$5*100</f>
        <v>0.000381985560945796</v>
      </c>
      <c r="L18" s="53" t="n">
        <f aca="false">H18*$J18/$O$5*100</f>
        <v>0.000381985560945796</v>
      </c>
    </row>
    <row collapsed="false" customFormat="false" customHeight="false" hidden="false" ht="13.3" outlineLevel="0" r="19">
      <c r="A19" s="31" t="s">
        <v>202</v>
      </c>
      <c r="B19" s="31" t="s">
        <v>46</v>
      </c>
      <c r="C19" s="32" t="n">
        <v>42</v>
      </c>
      <c r="D19" s="32" t="n">
        <v>52</v>
      </c>
      <c r="E19" s="32" t="n">
        <v>229</v>
      </c>
      <c r="F19" s="31" t="s">
        <v>515</v>
      </c>
      <c r="G19" s="33" t="n">
        <v>1</v>
      </c>
      <c r="H19" s="34" t="n">
        <v>1</v>
      </c>
      <c r="I19" s="51" t="n">
        <v>1</v>
      </c>
      <c r="J19" s="52" t="n">
        <f aca="false">I19*IF(D19&gt;0,D19,1)</f>
        <v>52</v>
      </c>
      <c r="K19" s="53" t="n">
        <f aca="false">G19*$J19/$O$5*100</f>
        <v>0.0198632491691814</v>
      </c>
      <c r="L19" s="53" t="n">
        <f aca="false">H19*$J19/$O$5*100</f>
        <v>0.0198632491691814</v>
      </c>
    </row>
    <row collapsed="false" customFormat="false" customHeight="false" hidden="false" ht="13.3" outlineLevel="0" r="20">
      <c r="A20" s="31" t="s">
        <v>110</v>
      </c>
      <c r="B20" s="31" t="s">
        <v>46</v>
      </c>
      <c r="C20" s="32" t="n">
        <v>7</v>
      </c>
      <c r="D20" s="32" t="n">
        <v>14</v>
      </c>
      <c r="E20" s="32" t="n">
        <v>58</v>
      </c>
      <c r="F20" s="31" t="s">
        <v>515</v>
      </c>
      <c r="G20" s="33" t="n">
        <v>1</v>
      </c>
      <c r="H20" s="34" t="n">
        <v>1</v>
      </c>
      <c r="I20" s="51" t="n">
        <v>1</v>
      </c>
      <c r="J20" s="52" t="n">
        <f aca="false">I20*IF(D20&gt;0,D20,1)</f>
        <v>14</v>
      </c>
      <c r="K20" s="53" t="n">
        <f aca="false">G20*$J20/$O$5*100</f>
        <v>0.00534779785324115</v>
      </c>
      <c r="L20" s="53" t="n">
        <f aca="false">H20*$J20/$O$5*100</f>
        <v>0.00534779785324115</v>
      </c>
    </row>
    <row collapsed="false" customFormat="false" customHeight="false" hidden="false" ht="13.3" outlineLevel="0" r="21">
      <c r="A21" s="31" t="s">
        <v>109</v>
      </c>
      <c r="B21" s="31" t="s">
        <v>74</v>
      </c>
      <c r="C21" s="32" t="n">
        <v>1692</v>
      </c>
      <c r="D21" s="32" t="n">
        <v>8511</v>
      </c>
      <c r="E21" s="32" t="n">
        <v>71802</v>
      </c>
      <c r="F21" s="31" t="s">
        <v>75</v>
      </c>
      <c r="G21" s="33" t="n">
        <v>1</v>
      </c>
      <c r="H21" s="34" t="n">
        <v>1</v>
      </c>
      <c r="I21" s="51" t="n">
        <v>1</v>
      </c>
      <c r="J21" s="52" t="n">
        <f aca="false">I21*IF(D21&gt;0,D21,1)</f>
        <v>8511</v>
      </c>
      <c r="K21" s="53" t="n">
        <f aca="false">G21*$J21/$O$5*100</f>
        <v>3.25107910920967</v>
      </c>
      <c r="L21" s="53" t="n">
        <f aca="false">H21*$J21/$O$5*100</f>
        <v>3.25107910920967</v>
      </c>
    </row>
    <row collapsed="false" customFormat="false" customHeight="false" hidden="false" ht="13.3" outlineLevel="0" r="22">
      <c r="A22" s="31" t="s">
        <v>102</v>
      </c>
      <c r="B22" s="31" t="s">
        <v>46</v>
      </c>
      <c r="C22" s="32" t="n">
        <v>7</v>
      </c>
      <c r="D22" s="32" t="n">
        <v>14</v>
      </c>
      <c r="E22" s="32" t="n">
        <v>74</v>
      </c>
      <c r="F22" s="31" t="s">
        <v>515</v>
      </c>
      <c r="G22" s="33" t="n">
        <v>1</v>
      </c>
      <c r="H22" s="34" t="n">
        <v>1</v>
      </c>
      <c r="I22" s="51" t="n">
        <v>1</v>
      </c>
      <c r="J22" s="52" t="n">
        <f aca="false">I22*IF(D22&gt;0,D22,1)</f>
        <v>14</v>
      </c>
      <c r="K22" s="53" t="n">
        <f aca="false">G22*$J22/$O$5*100</f>
        <v>0.00534779785324115</v>
      </c>
      <c r="L22" s="53" t="n">
        <f aca="false">H22*$J22/$O$5*100</f>
        <v>0.00534779785324115</v>
      </c>
    </row>
    <row collapsed="false" customFormat="false" customHeight="false" hidden="false" ht="13.3" outlineLevel="0" r="23">
      <c r="A23" s="31" t="s">
        <v>160</v>
      </c>
      <c r="B23" s="31" t="s">
        <v>46</v>
      </c>
      <c r="C23" s="32" t="n">
        <v>24</v>
      </c>
      <c r="D23" s="32" t="n">
        <v>48</v>
      </c>
      <c r="E23" s="32" t="n">
        <v>235</v>
      </c>
      <c r="F23" s="31" t="s">
        <v>515</v>
      </c>
      <c r="G23" s="33" t="n">
        <v>1</v>
      </c>
      <c r="H23" s="34" t="n">
        <v>1</v>
      </c>
      <c r="I23" s="51" t="n">
        <v>1</v>
      </c>
      <c r="J23" s="52" t="n">
        <f aca="false">I23*IF(D23&gt;0,D23,1)</f>
        <v>48</v>
      </c>
      <c r="K23" s="53" t="n">
        <f aca="false">G23*$J23/$O$5*100</f>
        <v>0.0183353069253982</v>
      </c>
      <c r="L23" s="53" t="n">
        <f aca="false">H23*$J23/$O$5*100</f>
        <v>0.0183353069253982</v>
      </c>
    </row>
    <row collapsed="false" customFormat="false" customHeight="false" hidden="false" ht="13.3" outlineLevel="0" r="24">
      <c r="A24" s="31" t="s">
        <v>73</v>
      </c>
      <c r="B24" s="31" t="s">
        <v>74</v>
      </c>
      <c r="C24" s="32" t="n">
        <v>700</v>
      </c>
      <c r="D24" s="32" t="n">
        <v>3933</v>
      </c>
      <c r="E24" s="32" t="n">
        <v>33824</v>
      </c>
      <c r="F24" s="31" t="s">
        <v>75</v>
      </c>
      <c r="G24" s="33" t="n">
        <v>1</v>
      </c>
      <c r="H24" s="34" t="n">
        <v>1</v>
      </c>
      <c r="I24" s="51" t="n">
        <v>1</v>
      </c>
      <c r="J24" s="52" t="n">
        <f aca="false">I24*IF(D24&gt;0,D24,1)</f>
        <v>3933</v>
      </c>
      <c r="K24" s="53" t="n">
        <f aca="false">G24*$J24/$O$5*100</f>
        <v>1.50234921119982</v>
      </c>
      <c r="L24" s="53" t="n">
        <f aca="false">H24*$J24/$O$5*100</f>
        <v>1.50234921119982</v>
      </c>
    </row>
    <row collapsed="false" customFormat="false" customHeight="false" hidden="false" ht="13.3" outlineLevel="0" r="25">
      <c r="A25" s="31" t="s">
        <v>353</v>
      </c>
      <c r="B25" s="31" t="s">
        <v>74</v>
      </c>
      <c r="C25" s="32" t="n">
        <v>-1</v>
      </c>
      <c r="D25" s="32" t="n">
        <v>-1</v>
      </c>
      <c r="E25" s="32" t="n">
        <v>-1</v>
      </c>
      <c r="F25" s="31" t="s">
        <v>75</v>
      </c>
      <c r="G25" s="33" t="n">
        <v>1</v>
      </c>
      <c r="H25" s="34" t="n">
        <v>1</v>
      </c>
      <c r="I25" s="51" t="n">
        <v>1</v>
      </c>
      <c r="J25" s="52" t="n">
        <f aca="false">I25*IF(D25&gt;0,D25,1)</f>
        <v>1</v>
      </c>
      <c r="K25" s="53" t="n">
        <f aca="false">G25*$J25/$O$5*100</f>
        <v>0.000381985560945796</v>
      </c>
      <c r="L25" s="53" t="n">
        <f aca="false">H25*$J25/$O$5*100</f>
        <v>0.000381985560945796</v>
      </c>
    </row>
    <row collapsed="false" customFormat="false" customHeight="false" hidden="false" ht="13.3" outlineLevel="0" r="26">
      <c r="A26" s="31" t="s">
        <v>107</v>
      </c>
      <c r="B26" s="31" t="s">
        <v>74</v>
      </c>
      <c r="C26" s="32" t="n">
        <v>188</v>
      </c>
      <c r="D26" s="32" t="n">
        <v>816</v>
      </c>
      <c r="E26" s="32" t="n">
        <v>7811</v>
      </c>
      <c r="F26" s="31" t="s">
        <v>75</v>
      </c>
      <c r="G26" s="33" t="n">
        <v>1</v>
      </c>
      <c r="H26" s="34" t="n">
        <v>1</v>
      </c>
      <c r="I26" s="51" t="n">
        <v>1</v>
      </c>
      <c r="J26" s="52" t="n">
        <f aca="false">I26*IF(D26&gt;0,D26,1)</f>
        <v>816</v>
      </c>
      <c r="K26" s="53" t="n">
        <f aca="false">G26*$J26/$O$5*100</f>
        <v>0.31170021773177</v>
      </c>
      <c r="L26" s="53" t="n">
        <f aca="false">H26*$J26/$O$5*100</f>
        <v>0.31170021773177</v>
      </c>
    </row>
    <row collapsed="false" customFormat="false" customHeight="false" hidden="false" ht="13.3" outlineLevel="0" r="27">
      <c r="A27" s="31" t="s">
        <v>333</v>
      </c>
      <c r="B27" s="31" t="s">
        <v>74</v>
      </c>
      <c r="C27" s="32" t="n">
        <v>240</v>
      </c>
      <c r="D27" s="32" t="n">
        <v>866</v>
      </c>
      <c r="E27" s="32" t="n">
        <v>7617</v>
      </c>
      <c r="F27" s="31" t="s">
        <v>75</v>
      </c>
      <c r="G27" s="33" t="n">
        <v>1</v>
      </c>
      <c r="H27" s="34" t="n">
        <v>1</v>
      </c>
      <c r="I27" s="51" t="n">
        <v>1</v>
      </c>
      <c r="J27" s="52" t="n">
        <f aca="false">I27*IF(D27&gt;0,D27,1)</f>
        <v>866</v>
      </c>
      <c r="K27" s="53" t="n">
        <f aca="false">G27*$J27/$O$5*100</f>
        <v>0.33079949577906</v>
      </c>
      <c r="L27" s="53" t="n">
        <f aca="false">H27*$J27/$O$5*100</f>
        <v>0.33079949577906</v>
      </c>
    </row>
    <row collapsed="false" customFormat="false" customHeight="false" hidden="false" ht="13.3" outlineLevel="0" r="28">
      <c r="A28" s="31" t="s">
        <v>217</v>
      </c>
      <c r="B28" s="31" t="s">
        <v>74</v>
      </c>
      <c r="C28" s="32" t="n">
        <v>88</v>
      </c>
      <c r="D28" s="32" t="n">
        <v>344</v>
      </c>
      <c r="E28" s="32" t="n">
        <v>3921</v>
      </c>
      <c r="F28" s="31" t="s">
        <v>75</v>
      </c>
      <c r="G28" s="33" t="n">
        <v>1</v>
      </c>
      <c r="H28" s="34" t="n">
        <v>1</v>
      </c>
      <c r="I28" s="51" t="n">
        <v>1</v>
      </c>
      <c r="J28" s="52" t="n">
        <f aca="false">I28*IF(D28&gt;0,D28,1)</f>
        <v>344</v>
      </c>
      <c r="K28" s="53" t="n">
        <f aca="false">G28*$J28/$O$5*100</f>
        <v>0.131403032965354</v>
      </c>
      <c r="L28" s="53" t="n">
        <f aca="false">H28*$J28/$O$5*100</f>
        <v>0.131403032965354</v>
      </c>
    </row>
    <row collapsed="false" customFormat="false" customHeight="false" hidden="false" ht="13.3" outlineLevel="0" r="29">
      <c r="A29" s="31" t="s">
        <v>95</v>
      </c>
      <c r="B29" s="31" t="s">
        <v>46</v>
      </c>
      <c r="C29" s="32" t="n">
        <v>12</v>
      </c>
      <c r="D29" s="32" t="n">
        <v>26</v>
      </c>
      <c r="E29" s="32" t="n">
        <v>115</v>
      </c>
      <c r="F29" s="31" t="s">
        <v>515</v>
      </c>
      <c r="G29" s="33" t="n">
        <v>1</v>
      </c>
      <c r="H29" s="34" t="n">
        <v>1</v>
      </c>
      <c r="I29" s="51" t="n">
        <v>1</v>
      </c>
      <c r="J29" s="52" t="n">
        <f aca="false">I29*IF(D29&gt;0,D29,1)</f>
        <v>26</v>
      </c>
      <c r="K29" s="53" t="n">
        <f aca="false">G29*$J29/$O$5*100</f>
        <v>0.0099316245845907</v>
      </c>
      <c r="L29" s="53" t="n">
        <f aca="false">H29*$J29/$O$5*100</f>
        <v>0.0099316245845907</v>
      </c>
    </row>
    <row collapsed="false" customFormat="false" customHeight="false" hidden="false" ht="13.3" outlineLevel="0" r="30">
      <c r="A30" s="31" t="s">
        <v>189</v>
      </c>
      <c r="B30" s="31" t="s">
        <v>46</v>
      </c>
      <c r="C30" s="32" t="n">
        <v>240</v>
      </c>
      <c r="D30" s="32" t="n">
        <v>1048</v>
      </c>
      <c r="E30" s="32" t="n">
        <v>12283</v>
      </c>
      <c r="F30" s="31" t="s">
        <v>515</v>
      </c>
      <c r="G30" s="33" t="n">
        <v>1</v>
      </c>
      <c r="H30" s="34" t="n">
        <v>1</v>
      </c>
      <c r="I30" s="51" t="n">
        <v>1</v>
      </c>
      <c r="J30" s="52" t="n">
        <f aca="false">I30*IF(D30&gt;0,D30,1)</f>
        <v>1048</v>
      </c>
      <c r="K30" s="53" t="n">
        <f aca="false">G30*$J30/$O$5*100</f>
        <v>0.400320867871194</v>
      </c>
      <c r="L30" s="53" t="n">
        <f aca="false">H30*$J30/$O$5*100</f>
        <v>0.400320867871194</v>
      </c>
    </row>
    <row collapsed="false" customFormat="false" customHeight="false" hidden="false" ht="13.3" outlineLevel="0" r="31">
      <c r="A31" s="31" t="s">
        <v>304</v>
      </c>
      <c r="B31" s="31" t="s">
        <v>46</v>
      </c>
      <c r="C31" s="32" t="n">
        <v>10</v>
      </c>
      <c r="D31" s="32" t="n">
        <v>20</v>
      </c>
      <c r="E31" s="32" t="n">
        <v>83</v>
      </c>
      <c r="F31" s="31" t="s">
        <v>515</v>
      </c>
      <c r="G31" s="33" t="n">
        <v>1</v>
      </c>
      <c r="H31" s="34" t="n">
        <v>1</v>
      </c>
      <c r="I31" s="51" t="n">
        <v>1</v>
      </c>
      <c r="J31" s="52" t="n">
        <f aca="false">I31*IF(D31&gt;0,D31,1)</f>
        <v>20</v>
      </c>
      <c r="K31" s="53" t="n">
        <f aca="false">G31*$J31/$O$5*100</f>
        <v>0.00763971121891593</v>
      </c>
      <c r="L31" s="53" t="n">
        <f aca="false">H31*$J31/$O$5*100</f>
        <v>0.00763971121891593</v>
      </c>
    </row>
    <row collapsed="false" customFormat="false" customHeight="false" hidden="false" ht="13.3" outlineLevel="0" r="32">
      <c r="A32" s="31" t="s">
        <v>174</v>
      </c>
      <c r="B32" s="31" t="s">
        <v>46</v>
      </c>
      <c r="C32" s="32" t="n">
        <v>14</v>
      </c>
      <c r="D32" s="32" t="n">
        <v>14</v>
      </c>
      <c r="E32" s="32" t="n">
        <v>46</v>
      </c>
      <c r="F32" s="31" t="s">
        <v>515</v>
      </c>
      <c r="G32" s="33" t="n">
        <v>1</v>
      </c>
      <c r="H32" s="34" t="n">
        <v>1</v>
      </c>
      <c r="I32" s="51" t="n">
        <v>1</v>
      </c>
      <c r="J32" s="52" t="n">
        <f aca="false">I32*IF(D32&gt;0,D32,1)</f>
        <v>14</v>
      </c>
      <c r="K32" s="53" t="n">
        <f aca="false">G32*$J32/$O$5*100</f>
        <v>0.00534779785324115</v>
      </c>
      <c r="L32" s="53" t="n">
        <f aca="false">H32*$J32/$O$5*100</f>
        <v>0.00534779785324115</v>
      </c>
    </row>
    <row collapsed="false" customFormat="false" customHeight="false" hidden="false" ht="13.3" outlineLevel="0" r="33">
      <c r="A33" s="31" t="s">
        <v>94</v>
      </c>
      <c r="B33" s="31" t="s">
        <v>46</v>
      </c>
      <c r="C33" s="32" t="n">
        <v>16</v>
      </c>
      <c r="D33" s="32" t="n">
        <v>172</v>
      </c>
      <c r="E33" s="32" t="n">
        <v>1555</v>
      </c>
      <c r="F33" s="31" t="s">
        <v>515</v>
      </c>
      <c r="G33" s="33" t="n">
        <v>1</v>
      </c>
      <c r="H33" s="34" t="n">
        <v>1</v>
      </c>
      <c r="I33" s="51" t="n">
        <v>1</v>
      </c>
      <c r="J33" s="52" t="n">
        <f aca="false">I33*IF(D33&gt;0,D33,1)</f>
        <v>172</v>
      </c>
      <c r="K33" s="53" t="n">
        <f aca="false">G33*$J33/$O$5*100</f>
        <v>0.065701516482677</v>
      </c>
      <c r="L33" s="53" t="n">
        <f aca="false">H33*$J33/$O$5*100</f>
        <v>0.065701516482677</v>
      </c>
    </row>
    <row collapsed="false" customFormat="false" customHeight="false" hidden="false" ht="13.3" outlineLevel="0" r="34">
      <c r="A34" s="31" t="s">
        <v>463</v>
      </c>
      <c r="B34" s="31" t="s">
        <v>46</v>
      </c>
      <c r="C34" s="32" t="n">
        <v>10</v>
      </c>
      <c r="D34" s="32" t="n">
        <v>40</v>
      </c>
      <c r="E34" s="32" t="n">
        <v>450</v>
      </c>
      <c r="F34" s="31" t="s">
        <v>515</v>
      </c>
      <c r="G34" s="33" t="n">
        <v>1</v>
      </c>
      <c r="H34" s="34" t="n">
        <v>1</v>
      </c>
      <c r="I34" s="51" t="n">
        <v>1</v>
      </c>
      <c r="J34" s="52" t="n">
        <f aca="false">I34*IF(D34&gt;0,D34,1)</f>
        <v>40</v>
      </c>
      <c r="K34" s="53" t="n">
        <f aca="false">G34*$J34/$O$5*100</f>
        <v>0.0152794224378319</v>
      </c>
      <c r="L34" s="53" t="n">
        <f aca="false">H34*$J34/$O$5*100</f>
        <v>0.0152794224378319</v>
      </c>
    </row>
    <row collapsed="false" customFormat="false" customHeight="false" hidden="false" ht="13.3" outlineLevel="0" r="35">
      <c r="A35" s="31" t="s">
        <v>69</v>
      </c>
      <c r="B35" s="31" t="s">
        <v>46</v>
      </c>
      <c r="C35" s="32" t="n">
        <v>756</v>
      </c>
      <c r="D35" s="32" t="n">
        <v>3024</v>
      </c>
      <c r="E35" s="32" t="n">
        <v>26460</v>
      </c>
      <c r="F35" s="31" t="s">
        <v>515</v>
      </c>
      <c r="G35" s="33" t="n">
        <v>1</v>
      </c>
      <c r="H35" s="34" t="n">
        <v>1</v>
      </c>
      <c r="I35" s="51" t="n">
        <v>1</v>
      </c>
      <c r="J35" s="52" t="n">
        <f aca="false">I35*IF(D35&gt;0,D35,1)</f>
        <v>3024</v>
      </c>
      <c r="K35" s="53" t="n">
        <f aca="false">G35*$J35/$O$5*100</f>
        <v>1.15512433630009</v>
      </c>
      <c r="L35" s="53" t="n">
        <f aca="false">H35*$J35/$O$5*100</f>
        <v>1.15512433630009</v>
      </c>
    </row>
    <row collapsed="false" customFormat="false" customHeight="false" hidden="false" ht="13.3" outlineLevel="0" r="36">
      <c r="A36" s="31" t="s">
        <v>116</v>
      </c>
      <c r="B36" s="31" t="s">
        <v>46</v>
      </c>
      <c r="C36" s="32" t="n">
        <v>164</v>
      </c>
      <c r="D36" s="32" t="n">
        <v>1312</v>
      </c>
      <c r="E36" s="32" t="n">
        <v>9879</v>
      </c>
      <c r="F36" s="31" t="s">
        <v>515</v>
      </c>
      <c r="G36" s="33" t="n">
        <v>1</v>
      </c>
      <c r="H36" s="34" t="n">
        <v>1</v>
      </c>
      <c r="I36" s="51" t="n">
        <v>1</v>
      </c>
      <c r="J36" s="52" t="n">
        <f aca="false">I36*IF(D36&gt;0,D36,1)</f>
        <v>1312</v>
      </c>
      <c r="K36" s="53" t="n">
        <f aca="false">G36*$J36/$O$5*100</f>
        <v>0.501165055960885</v>
      </c>
      <c r="L36" s="53" t="n">
        <f aca="false">H36*$J36/$O$5*100</f>
        <v>0.501165055960885</v>
      </c>
    </row>
    <row collapsed="false" customFormat="false" customHeight="false" hidden="false" ht="13.3" outlineLevel="0" r="37">
      <c r="A37" s="31" t="s">
        <v>236</v>
      </c>
      <c r="B37" s="31" t="s">
        <v>46</v>
      </c>
      <c r="C37" s="32" t="n">
        <v>106</v>
      </c>
      <c r="D37" s="32" t="n">
        <v>356</v>
      </c>
      <c r="E37" s="32" t="n">
        <v>3072</v>
      </c>
      <c r="F37" s="31" t="s">
        <v>515</v>
      </c>
      <c r="G37" s="33" t="n">
        <v>1</v>
      </c>
      <c r="H37" s="34" t="n">
        <v>1</v>
      </c>
      <c r="I37" s="51" t="n">
        <v>1</v>
      </c>
      <c r="J37" s="52" t="n">
        <f aca="false">I37*IF(D37&gt;0,D37,1)</f>
        <v>356</v>
      </c>
      <c r="K37" s="53" t="n">
        <f aca="false">G37*$J37/$O$5*100</f>
        <v>0.135986859696703</v>
      </c>
      <c r="L37" s="53" t="n">
        <f aca="false">H37*$J37/$O$5*100</f>
        <v>0.135986859696703</v>
      </c>
    </row>
    <row collapsed="false" customFormat="false" customHeight="false" hidden="false" ht="13.3" outlineLevel="0" r="38">
      <c r="A38" s="31" t="s">
        <v>126</v>
      </c>
      <c r="B38" s="31" t="s">
        <v>46</v>
      </c>
      <c r="C38" s="32" t="n">
        <v>104</v>
      </c>
      <c r="D38" s="32" t="n">
        <v>416</v>
      </c>
      <c r="E38" s="32" t="n">
        <v>3257</v>
      </c>
      <c r="F38" s="31" t="s">
        <v>515</v>
      </c>
      <c r="G38" s="33" t="n">
        <v>1</v>
      </c>
      <c r="H38" s="34" t="n">
        <v>1</v>
      </c>
      <c r="I38" s="51" t="n">
        <v>1</v>
      </c>
      <c r="J38" s="52" t="n">
        <f aca="false">I38*IF(D38&gt;0,D38,1)</f>
        <v>416</v>
      </c>
      <c r="K38" s="53" t="n">
        <f aca="false">G38*$J38/$O$5*100</f>
        <v>0.158905993353451</v>
      </c>
      <c r="L38" s="53" t="n">
        <f aca="false">H38*$J38/$O$5*100</f>
        <v>0.158905993353451</v>
      </c>
    </row>
    <row collapsed="false" customFormat="false" customHeight="false" hidden="false" ht="13.3" outlineLevel="0" r="39">
      <c r="A39" s="31" t="s">
        <v>250</v>
      </c>
      <c r="B39" s="31" t="s">
        <v>528</v>
      </c>
      <c r="C39" s="32" t="n">
        <v>8</v>
      </c>
      <c r="D39" s="32" t="n">
        <v>32</v>
      </c>
      <c r="E39" s="32" t="n">
        <v>152</v>
      </c>
      <c r="F39" s="31" t="s">
        <v>493</v>
      </c>
      <c r="G39" s="33" t="n">
        <v>1</v>
      </c>
      <c r="H39" s="34" t="n">
        <v>1</v>
      </c>
      <c r="I39" s="51" t="n">
        <v>1</v>
      </c>
      <c r="J39" s="52" t="n">
        <f aca="false">I39*IF(D39&gt;0,D39,1)</f>
        <v>32</v>
      </c>
      <c r="K39" s="53" t="n">
        <f aca="false">G39*$J39/$O$5*100</f>
        <v>0.0122235379502655</v>
      </c>
      <c r="L39" s="53" t="n">
        <f aca="false">H39*$J39/$O$5*100</f>
        <v>0.0122235379502655</v>
      </c>
    </row>
    <row collapsed="false" customFormat="false" customHeight="false" hidden="false" ht="13.3" outlineLevel="0" r="40">
      <c r="A40" s="31" t="s">
        <v>432</v>
      </c>
      <c r="B40" s="31" t="s">
        <v>322</v>
      </c>
      <c r="C40" s="32" t="n">
        <v>12</v>
      </c>
      <c r="D40" s="32" t="n">
        <v>48</v>
      </c>
      <c r="E40" s="32" t="n">
        <v>-1</v>
      </c>
      <c r="F40" s="31" t="s">
        <v>90</v>
      </c>
      <c r="G40" s="33" t="n">
        <v>1</v>
      </c>
      <c r="H40" s="34" t="n">
        <v>1</v>
      </c>
      <c r="I40" s="51" t="n">
        <v>1</v>
      </c>
      <c r="J40" s="52" t="n">
        <f aca="false">I40*IF(D40&gt;0,D40,1)</f>
        <v>48</v>
      </c>
      <c r="K40" s="53" t="n">
        <f aca="false">G40*$J40/$O$5*100</f>
        <v>0.0183353069253982</v>
      </c>
      <c r="L40" s="53" t="n">
        <f aca="false">H40*$J40/$O$5*100</f>
        <v>0.0183353069253982</v>
      </c>
    </row>
    <row collapsed="false" customFormat="false" customHeight="false" hidden="false" ht="13.3" outlineLevel="0" r="41">
      <c r="A41" s="31" t="s">
        <v>461</v>
      </c>
      <c r="B41" s="31" t="s">
        <v>527</v>
      </c>
      <c r="C41" s="32" t="n">
        <v>4</v>
      </c>
      <c r="D41" s="32" t="n">
        <v>16</v>
      </c>
      <c r="E41" s="32" t="n">
        <v>-1</v>
      </c>
      <c r="F41" s="31" t="s">
        <v>122</v>
      </c>
      <c r="G41" s="33" t="n">
        <v>1</v>
      </c>
      <c r="H41" s="34" t="n">
        <v>1</v>
      </c>
      <c r="I41" s="51" t="n">
        <v>1</v>
      </c>
      <c r="J41" s="52" t="n">
        <f aca="false">I41*IF(D41&gt;0,D41,1)</f>
        <v>16</v>
      </c>
      <c r="K41" s="53" t="n">
        <f aca="false">G41*$J41/$O$5*100</f>
        <v>0.00611176897513274</v>
      </c>
      <c r="L41" s="53" t="n">
        <f aca="false">H41*$J41/$O$5*100</f>
        <v>0.00611176897513274</v>
      </c>
    </row>
    <row collapsed="false" customFormat="false" customHeight="false" hidden="false" ht="13.3" outlineLevel="0" r="42">
      <c r="A42" s="31" t="s">
        <v>346</v>
      </c>
      <c r="B42" s="31" t="s">
        <v>527</v>
      </c>
      <c r="C42" s="32" t="n">
        <v>50</v>
      </c>
      <c r="D42" s="32" t="n">
        <v>400</v>
      </c>
      <c r="E42" s="32" t="n">
        <v>4008</v>
      </c>
      <c r="F42" s="31" t="s">
        <v>122</v>
      </c>
      <c r="G42" s="33" t="n">
        <v>1</v>
      </c>
      <c r="H42" s="34" t="n">
        <v>1</v>
      </c>
      <c r="I42" s="51" t="n">
        <v>1</v>
      </c>
      <c r="J42" s="52" t="n">
        <f aca="false">I42*IF(D42&gt;0,D42,1)</f>
        <v>400</v>
      </c>
      <c r="K42" s="53" t="n">
        <f aca="false">G42*$J42/$O$5*100</f>
        <v>0.152794224378318</v>
      </c>
      <c r="L42" s="53" t="n">
        <f aca="false">H42*$J42/$O$5*100</f>
        <v>0.152794224378318</v>
      </c>
    </row>
    <row collapsed="false" customFormat="false" customHeight="false" hidden="false" ht="13.3" outlineLevel="0" r="43">
      <c r="A43" s="31" t="s">
        <v>57</v>
      </c>
      <c r="B43" s="31" t="s">
        <v>43</v>
      </c>
      <c r="C43" s="32" t="n">
        <v>-1</v>
      </c>
      <c r="D43" s="32" t="n">
        <v>-1</v>
      </c>
      <c r="E43" s="32" t="n">
        <v>-1</v>
      </c>
      <c r="F43" s="31" t="s">
        <v>442</v>
      </c>
      <c r="G43" s="33" t="n">
        <v>1</v>
      </c>
      <c r="H43" s="34" t="n">
        <v>1</v>
      </c>
      <c r="I43" s="51" t="n">
        <v>1</v>
      </c>
      <c r="J43" s="52" t="n">
        <f aca="false">I43*IF(D43&gt;0,D43,1)</f>
        <v>1</v>
      </c>
      <c r="K43" s="53" t="n">
        <f aca="false">G43*$J43/$O$5*100</f>
        <v>0.000381985560945796</v>
      </c>
      <c r="L43" s="53" t="n">
        <f aca="false">H43*$J43/$O$5*100</f>
        <v>0.000381985560945796</v>
      </c>
    </row>
    <row collapsed="false" customFormat="false" customHeight="false" hidden="false" ht="13.3" outlineLevel="0" r="44">
      <c r="A44" s="31" t="s">
        <v>246</v>
      </c>
      <c r="B44" s="31" t="s">
        <v>527</v>
      </c>
      <c r="C44" s="32" t="n">
        <v>68</v>
      </c>
      <c r="D44" s="32" t="n">
        <v>320</v>
      </c>
      <c r="E44" s="32" t="n">
        <v>4101</v>
      </c>
      <c r="F44" s="31" t="s">
        <v>122</v>
      </c>
      <c r="G44" s="33" t="n">
        <v>1</v>
      </c>
      <c r="H44" s="34" t="n">
        <v>1</v>
      </c>
      <c r="I44" s="51" t="n">
        <v>1</v>
      </c>
      <c r="J44" s="52" t="n">
        <f aca="false">I44*IF(D44&gt;0,D44,1)</f>
        <v>320</v>
      </c>
      <c r="K44" s="53" t="n">
        <f aca="false">G44*$J44/$O$5*100</f>
        <v>0.122235379502655</v>
      </c>
      <c r="L44" s="53" t="n">
        <f aca="false">H44*$J44/$O$5*100</f>
        <v>0.122235379502655</v>
      </c>
    </row>
    <row collapsed="false" customFormat="false" customHeight="false" hidden="false" ht="13.3" outlineLevel="0" r="45">
      <c r="A45" s="31" t="s">
        <v>522</v>
      </c>
      <c r="B45" s="31" t="s">
        <v>510</v>
      </c>
      <c r="C45" s="32" t="n">
        <v>28</v>
      </c>
      <c r="D45" s="32" t="n">
        <v>56</v>
      </c>
      <c r="E45" s="32" t="n">
        <v>-1</v>
      </c>
      <c r="F45" s="31" t="s">
        <v>122</v>
      </c>
      <c r="G45" s="33" t="n">
        <v>1</v>
      </c>
      <c r="H45" s="34" t="n">
        <v>1</v>
      </c>
      <c r="I45" s="51" t="n">
        <v>1</v>
      </c>
      <c r="J45" s="52" t="n">
        <f aca="false">I45*IF(D45&gt;0,D45,1)</f>
        <v>56</v>
      </c>
      <c r="K45" s="53" t="n">
        <f aca="false">G45*$J45/$O$5*100</f>
        <v>0.0213911914129646</v>
      </c>
      <c r="L45" s="53" t="n">
        <f aca="false">H45*$J45/$O$5*100</f>
        <v>0.0213911914129646</v>
      </c>
    </row>
    <row collapsed="false" customFormat="false" customHeight="false" hidden="false" ht="13.3" outlineLevel="0" r="46">
      <c r="A46" s="31" t="s">
        <v>154</v>
      </c>
      <c r="B46" s="31" t="s">
        <v>59</v>
      </c>
      <c r="C46" s="32" t="n">
        <v>516</v>
      </c>
      <c r="D46" s="32" t="n">
        <v>2064</v>
      </c>
      <c r="E46" s="32" t="n">
        <v>17131</v>
      </c>
      <c r="F46" s="31" t="s">
        <v>542</v>
      </c>
      <c r="G46" s="33" t="n">
        <v>1</v>
      </c>
      <c r="H46" s="34" t="n">
        <v>1</v>
      </c>
      <c r="I46" s="51" t="n">
        <v>1</v>
      </c>
      <c r="J46" s="52" t="n">
        <f aca="false">I46*IF(D46&gt;0,D46,1)</f>
        <v>2064</v>
      </c>
      <c r="K46" s="53" t="n">
        <f aca="false">G46*$J46/$O$5*100</f>
        <v>0.788418197792123</v>
      </c>
      <c r="L46" s="53" t="n">
        <f aca="false">H46*$J46/$O$5*100</f>
        <v>0.788418197792123</v>
      </c>
    </row>
    <row collapsed="false" customFormat="false" customHeight="false" hidden="false" ht="13.3" outlineLevel="0" r="47">
      <c r="A47" s="31" t="s">
        <v>391</v>
      </c>
      <c r="B47" s="31" t="s">
        <v>59</v>
      </c>
      <c r="C47" s="32" t="n">
        <v>180</v>
      </c>
      <c r="D47" s="32" t="n">
        <v>880</v>
      </c>
      <c r="E47" s="32" t="n">
        <v>9592</v>
      </c>
      <c r="F47" s="31" t="s">
        <v>542</v>
      </c>
      <c r="G47" s="33" t="n">
        <v>1</v>
      </c>
      <c r="H47" s="34" t="n">
        <v>1</v>
      </c>
      <c r="I47" s="51" t="n">
        <v>1</v>
      </c>
      <c r="J47" s="52" t="n">
        <f aca="false">I47*IF(D47&gt;0,D47,1)</f>
        <v>880</v>
      </c>
      <c r="K47" s="53" t="n">
        <f aca="false">G47*$J47/$O$5*100</f>
        <v>0.336147293632301</v>
      </c>
      <c r="L47" s="53" t="n">
        <f aca="false">H47*$J47/$O$5*100</f>
        <v>0.336147293632301</v>
      </c>
    </row>
    <row collapsed="false" customFormat="false" customHeight="false" hidden="false" ht="13.3" outlineLevel="0" r="48">
      <c r="A48" s="31" t="s">
        <v>98</v>
      </c>
      <c r="B48" s="31" t="s">
        <v>59</v>
      </c>
      <c r="C48" s="32" t="n">
        <v>145</v>
      </c>
      <c r="D48" s="32" t="n">
        <v>580</v>
      </c>
      <c r="E48" s="32" t="n">
        <v>8390</v>
      </c>
      <c r="F48" s="31" t="s">
        <v>542</v>
      </c>
      <c r="G48" s="33" t="n">
        <v>1</v>
      </c>
      <c r="H48" s="34" t="n">
        <v>1</v>
      </c>
      <c r="I48" s="51" t="n">
        <v>1</v>
      </c>
      <c r="J48" s="52" t="n">
        <f aca="false">I48*IF(D48&gt;0,D48,1)</f>
        <v>580</v>
      </c>
      <c r="K48" s="53" t="n">
        <f aca="false">G48*$J48/$O$5*100</f>
        <v>0.221551625348562</v>
      </c>
      <c r="L48" s="53" t="n">
        <f aca="false">H48*$J48/$O$5*100</f>
        <v>0.221551625348562</v>
      </c>
    </row>
    <row collapsed="false" customFormat="false" customHeight="false" hidden="false" ht="13.3" outlineLevel="0" r="49">
      <c r="A49" s="31" t="s">
        <v>215</v>
      </c>
      <c r="B49" s="31" t="s">
        <v>59</v>
      </c>
      <c r="C49" s="32" t="n">
        <v>118</v>
      </c>
      <c r="D49" s="32" t="n">
        <v>472</v>
      </c>
      <c r="E49" s="32" t="n">
        <v>5475</v>
      </c>
      <c r="F49" s="31" t="s">
        <v>542</v>
      </c>
      <c r="G49" s="33" t="n">
        <v>1</v>
      </c>
      <c r="H49" s="34" t="n">
        <v>1</v>
      </c>
      <c r="I49" s="51" t="n">
        <v>1</v>
      </c>
      <c r="J49" s="52" t="n">
        <f aca="false">I49*IF(D49&gt;0,D49,1)</f>
        <v>472</v>
      </c>
      <c r="K49" s="53" t="n">
        <f aca="false">G49*$J49/$O$5*100</f>
        <v>0.180297184766416</v>
      </c>
      <c r="L49" s="53" t="n">
        <f aca="false">H49*$J49/$O$5*100</f>
        <v>0.180297184766416</v>
      </c>
    </row>
    <row collapsed="false" customFormat="false" customHeight="false" hidden="false" ht="13.3" outlineLevel="0" r="50">
      <c r="A50" s="31" t="s">
        <v>415</v>
      </c>
      <c r="B50" s="31" t="s">
        <v>66</v>
      </c>
      <c r="C50" s="32" t="n">
        <v>-1</v>
      </c>
      <c r="D50" s="32" t="n">
        <v>-1</v>
      </c>
      <c r="E50" s="32" t="n">
        <v>-1</v>
      </c>
      <c r="F50" s="31" t="s">
        <v>476</v>
      </c>
      <c r="G50" s="33" t="n">
        <v>1</v>
      </c>
      <c r="H50" s="34" t="n">
        <v>1</v>
      </c>
      <c r="I50" s="51" t="n">
        <v>1</v>
      </c>
      <c r="J50" s="52" t="n">
        <f aca="false">I50*IF(D50&gt;0,D50,1)</f>
        <v>1</v>
      </c>
      <c r="K50" s="53" t="n">
        <f aca="false">G50*$J50/$O$5*100</f>
        <v>0.000381985560945796</v>
      </c>
      <c r="L50" s="53" t="n">
        <f aca="false">H50*$J50/$O$5*100</f>
        <v>0.000381985560945796</v>
      </c>
    </row>
    <row collapsed="false" customFormat="false" customHeight="false" hidden="false" ht="13.3" outlineLevel="0" r="51">
      <c r="A51" s="31" t="s">
        <v>170</v>
      </c>
      <c r="B51" s="31" t="s">
        <v>137</v>
      </c>
      <c r="C51" s="32" t="n">
        <v>72</v>
      </c>
      <c r="D51" s="32" t="n">
        <v>144</v>
      </c>
      <c r="E51" s="32" t="n">
        <v>864</v>
      </c>
      <c r="F51" s="31" t="s">
        <v>90</v>
      </c>
      <c r="G51" s="33" t="n">
        <v>1</v>
      </c>
      <c r="H51" s="34" t="n">
        <v>1</v>
      </c>
      <c r="I51" s="51" t="n">
        <v>1</v>
      </c>
      <c r="J51" s="52" t="n">
        <f aca="false">I51*IF(D51&gt;0,D51,1)</f>
        <v>144</v>
      </c>
      <c r="K51" s="53" t="n">
        <f aca="false">G51*$J51/$O$5*100</f>
        <v>0.0550059207761947</v>
      </c>
      <c r="L51" s="53" t="n">
        <f aca="false">H51*$J51/$O$5*100</f>
        <v>0.0550059207761947</v>
      </c>
    </row>
    <row collapsed="false" customFormat="false" customHeight="false" hidden="false" ht="13.3" outlineLevel="0" r="52">
      <c r="A52" s="31" t="s">
        <v>138</v>
      </c>
      <c r="B52" s="31" t="s">
        <v>115</v>
      </c>
      <c r="C52" s="32" t="n">
        <v>46</v>
      </c>
      <c r="D52" s="32" t="n">
        <v>184</v>
      </c>
      <c r="E52" s="32" t="n">
        <v>1879</v>
      </c>
      <c r="F52" s="31" t="s">
        <v>442</v>
      </c>
      <c r="G52" s="33" t="n">
        <v>0.9997</v>
      </c>
      <c r="H52" s="34" t="n">
        <v>0.9997</v>
      </c>
      <c r="I52" s="51" t="n">
        <v>1</v>
      </c>
      <c r="J52" s="52" t="n">
        <f aca="false">I52*IF(D52&gt;0,D52,1)</f>
        <v>184</v>
      </c>
      <c r="K52" s="53" t="n">
        <f aca="false">G52*$J52/$O$5*100</f>
        <v>0.0702642576110623</v>
      </c>
      <c r="L52" s="53" t="n">
        <f aca="false">H52*$J52/$O$5*100</f>
        <v>0.0702642576110623</v>
      </c>
    </row>
    <row collapsed="false" customFormat="false" customHeight="false" hidden="false" ht="13.3" outlineLevel="0" r="53">
      <c r="A53" s="31" t="s">
        <v>341</v>
      </c>
      <c r="B53" s="31" t="s">
        <v>43</v>
      </c>
      <c r="C53" s="32" t="n">
        <v>70</v>
      </c>
      <c r="D53" s="32" t="n">
        <v>274</v>
      </c>
      <c r="E53" s="32" t="n">
        <v>1918</v>
      </c>
      <c r="F53" s="31" t="s">
        <v>442</v>
      </c>
      <c r="G53" s="33" t="n">
        <v>0.9997</v>
      </c>
      <c r="H53" s="34" t="n">
        <v>0.9997</v>
      </c>
      <c r="I53" s="51" t="n">
        <v>1</v>
      </c>
      <c r="J53" s="52" t="n">
        <f aca="false">I53*IF(D53&gt;0,D53,1)</f>
        <v>274</v>
      </c>
      <c r="K53" s="53" t="n">
        <f aca="false">G53*$J53/$O$5*100</f>
        <v>0.104632644486038</v>
      </c>
      <c r="L53" s="53" t="n">
        <f aca="false">H53*$J53/$O$5*100</f>
        <v>0.104632644486038</v>
      </c>
    </row>
    <row collapsed="false" customFormat="false" customHeight="false" hidden="false" ht="13.3" outlineLevel="0" r="54">
      <c r="A54" s="31" t="s">
        <v>393</v>
      </c>
      <c r="B54" s="31" t="s">
        <v>40</v>
      </c>
      <c r="C54" s="32" t="n">
        <v>2</v>
      </c>
      <c r="D54" s="32" t="n">
        <v>4</v>
      </c>
      <c r="E54" s="32" t="n">
        <v>16</v>
      </c>
      <c r="F54" s="31" t="s">
        <v>41</v>
      </c>
      <c r="G54" s="33" t="n">
        <v>0.9995</v>
      </c>
      <c r="H54" s="34" t="n">
        <v>0.9995</v>
      </c>
      <c r="I54" s="51" t="n">
        <v>1</v>
      </c>
      <c r="J54" s="52" t="n">
        <f aca="false">I54*IF(D54&gt;0,D54,1)</f>
        <v>4</v>
      </c>
      <c r="K54" s="53" t="n">
        <f aca="false">G54*$J54/$O$5*100</f>
        <v>0.00152717827266129</v>
      </c>
      <c r="L54" s="53" t="n">
        <f aca="false">H54*$J54/$O$5*100</f>
        <v>0.00152717827266129</v>
      </c>
    </row>
    <row collapsed="false" customFormat="false" customHeight="false" hidden="false" ht="13.3" outlineLevel="0" r="55">
      <c r="A55" s="31" t="s">
        <v>163</v>
      </c>
      <c r="B55" s="31" t="s">
        <v>62</v>
      </c>
      <c r="C55" s="32" t="n">
        <v>808</v>
      </c>
      <c r="D55" s="32" t="n">
        <v>4784</v>
      </c>
      <c r="E55" s="32" t="n">
        <v>37937</v>
      </c>
      <c r="F55" s="31" t="s">
        <v>439</v>
      </c>
      <c r="G55" s="33" t="n">
        <v>0.9995</v>
      </c>
      <c r="H55" s="34" t="n">
        <v>0.9995</v>
      </c>
      <c r="I55" s="51" t="n">
        <v>1</v>
      </c>
      <c r="J55" s="52" t="n">
        <f aca="false">I55*IF(D55&gt;0,D55,1)</f>
        <v>4784</v>
      </c>
      <c r="K55" s="53" t="n">
        <f aca="false">G55*$J55/$O$5*100</f>
        <v>1.82650521410291</v>
      </c>
      <c r="L55" s="53" t="n">
        <f aca="false">H55*$J55/$O$5*100</f>
        <v>1.82650521410291</v>
      </c>
    </row>
    <row collapsed="false" customFormat="false" customHeight="false" hidden="false" ht="13.3" outlineLevel="0" r="56">
      <c r="A56" s="31" t="s">
        <v>206</v>
      </c>
      <c r="B56" s="31" t="s">
        <v>527</v>
      </c>
      <c r="C56" s="32" t="n">
        <v>220</v>
      </c>
      <c r="D56" s="32" t="n">
        <v>440</v>
      </c>
      <c r="E56" s="32" t="n">
        <v>4073</v>
      </c>
      <c r="F56" s="31" t="s">
        <v>122</v>
      </c>
      <c r="G56" s="33" t="n">
        <v>0.9995</v>
      </c>
      <c r="H56" s="34" t="n">
        <v>0.9995</v>
      </c>
      <c r="I56" s="51" t="n">
        <v>1</v>
      </c>
      <c r="J56" s="52" t="n">
        <f aca="false">I56*IF(D56&gt;0,D56,1)</f>
        <v>440</v>
      </c>
      <c r="K56" s="53" t="n">
        <f aca="false">G56*$J56/$O$5*100</f>
        <v>0.167989609992742</v>
      </c>
      <c r="L56" s="53" t="n">
        <f aca="false">H56*$J56/$O$5*100</f>
        <v>0.167989609992742</v>
      </c>
    </row>
    <row collapsed="false" customFormat="false" customHeight="false" hidden="false" ht="13.3" outlineLevel="0" r="57">
      <c r="A57" s="31" t="s">
        <v>91</v>
      </c>
      <c r="B57" s="31" t="s">
        <v>43</v>
      </c>
      <c r="C57" s="32" t="n">
        <v>316</v>
      </c>
      <c r="D57" s="32" t="n">
        <v>944</v>
      </c>
      <c r="E57" s="32" t="n">
        <v>11064</v>
      </c>
      <c r="F57" s="31" t="s">
        <v>442</v>
      </c>
      <c r="G57" s="33" t="n">
        <v>0.9992</v>
      </c>
      <c r="H57" s="34" t="n">
        <v>0.9992</v>
      </c>
      <c r="I57" s="51" t="n">
        <v>1</v>
      </c>
      <c r="J57" s="52" t="n">
        <f aca="false">I57*IF(D57&gt;0,D57,1)</f>
        <v>944</v>
      </c>
      <c r="K57" s="53" t="n">
        <f aca="false">G57*$J57/$O$5*100</f>
        <v>0.360305894037205</v>
      </c>
      <c r="L57" s="53" t="n">
        <f aca="false">H57*$J57/$O$5*100</f>
        <v>0.360305894037205</v>
      </c>
    </row>
    <row collapsed="false" customFormat="false" customHeight="false" hidden="false" ht="13.3" outlineLevel="0" r="58">
      <c r="A58" s="31" t="s">
        <v>376</v>
      </c>
      <c r="B58" s="31" t="s">
        <v>59</v>
      </c>
      <c r="C58" s="32" t="n">
        <v>62</v>
      </c>
      <c r="D58" s="32" t="n">
        <v>248</v>
      </c>
      <c r="E58" s="32" t="n">
        <v>2186</v>
      </c>
      <c r="F58" s="31" t="s">
        <v>542</v>
      </c>
      <c r="G58" s="33" t="n">
        <v>0.9992</v>
      </c>
      <c r="H58" s="34" t="n">
        <v>0.9992</v>
      </c>
      <c r="I58" s="51" t="n">
        <v>1</v>
      </c>
      <c r="J58" s="52" t="n">
        <f aca="false">I58*IF(D58&gt;0,D58,1)</f>
        <v>248</v>
      </c>
      <c r="K58" s="53" t="n">
        <f aca="false">G58*$J58/$O$5*100</f>
        <v>0.0946566331792658</v>
      </c>
      <c r="L58" s="53" t="n">
        <f aca="false">H58*$J58/$O$5*100</f>
        <v>0.0946566331792658</v>
      </c>
    </row>
    <row collapsed="false" customFormat="false" customHeight="false" hidden="false" ht="13.3" outlineLevel="0" r="59">
      <c r="A59" s="31" t="s">
        <v>314</v>
      </c>
      <c r="B59" s="31" t="s">
        <v>74</v>
      </c>
      <c r="C59" s="32" t="n">
        <v>270</v>
      </c>
      <c r="D59" s="32" t="n">
        <v>760</v>
      </c>
      <c r="E59" s="32" t="n">
        <v>6217</v>
      </c>
      <c r="F59" s="31" t="s">
        <v>75</v>
      </c>
      <c r="G59" s="33" t="n">
        <v>0.9991</v>
      </c>
      <c r="H59" s="34" t="n">
        <v>0.9991</v>
      </c>
      <c r="I59" s="51" t="n">
        <v>1</v>
      </c>
      <c r="J59" s="52" t="n">
        <f aca="false">I59*IF(D59&gt;0,D59,1)</f>
        <v>760</v>
      </c>
      <c r="K59" s="53" t="n">
        <f aca="false">G59*$J59/$O$5*100</f>
        <v>0.290047748195118</v>
      </c>
      <c r="L59" s="53" t="n">
        <f aca="false">H59*$J59/$O$5*100</f>
        <v>0.290047748195118</v>
      </c>
    </row>
    <row collapsed="false" customFormat="false" customHeight="false" hidden="false" ht="13.3" outlineLevel="0" r="60">
      <c r="A60" s="31" t="s">
        <v>282</v>
      </c>
      <c r="B60" s="31" t="s">
        <v>43</v>
      </c>
      <c r="C60" s="32" t="n">
        <v>720</v>
      </c>
      <c r="D60" s="32" t="n">
        <v>3216</v>
      </c>
      <c r="E60" s="32" t="n">
        <v>36400</v>
      </c>
      <c r="F60" s="31" t="s">
        <v>442</v>
      </c>
      <c r="G60" s="33" t="n">
        <v>1</v>
      </c>
      <c r="H60" s="34" t="n">
        <v>0.9986</v>
      </c>
      <c r="I60" s="51" t="n">
        <v>1</v>
      </c>
      <c r="J60" s="52" t="n">
        <f aca="false">I60*IF(D60&gt;0,D60,1)</f>
        <v>3216</v>
      </c>
      <c r="K60" s="53" t="n">
        <f aca="false">G60*$J60/$O$5*100</f>
        <v>1.22846556400168</v>
      </c>
      <c r="L60" s="53" t="n">
        <f aca="false">H60*$J60/$O$5*100</f>
        <v>1.22674571221208</v>
      </c>
    </row>
    <row collapsed="false" customFormat="false" customHeight="false" hidden="false" ht="13.3" outlineLevel="0" r="61">
      <c r="A61" s="31" t="s">
        <v>210</v>
      </c>
      <c r="B61" s="31" t="s">
        <v>200</v>
      </c>
      <c r="C61" s="32" t="n">
        <v>176</v>
      </c>
      <c r="D61" s="32" t="n">
        <v>704</v>
      </c>
      <c r="E61" s="32" t="n">
        <v>6758</v>
      </c>
      <c r="F61" s="31" t="s">
        <v>201</v>
      </c>
      <c r="G61" s="33" t="n">
        <v>0.9986</v>
      </c>
      <c r="H61" s="34" t="n">
        <v>0.9986</v>
      </c>
      <c r="I61" s="51" t="n">
        <v>1</v>
      </c>
      <c r="J61" s="52" t="n">
        <f aca="false">I61*IF(D61&gt;0,D61,1)</f>
        <v>704</v>
      </c>
      <c r="K61" s="53" t="n">
        <f aca="false">G61*$J61/$O$5*100</f>
        <v>0.268541349936972</v>
      </c>
      <c r="L61" s="53" t="n">
        <f aca="false">H61*$J61/$O$5*100</f>
        <v>0.268541349936972</v>
      </c>
    </row>
    <row collapsed="false" customFormat="false" customHeight="false" hidden="false" ht="13.3" outlineLevel="0" r="62">
      <c r="A62" s="31" t="s">
        <v>334</v>
      </c>
      <c r="B62" s="31" t="s">
        <v>59</v>
      </c>
      <c r="C62" s="32" t="n">
        <v>482</v>
      </c>
      <c r="D62" s="32" t="n">
        <v>3464</v>
      </c>
      <c r="E62" s="32" t="n">
        <v>28623</v>
      </c>
      <c r="F62" s="31" t="s">
        <v>542</v>
      </c>
      <c r="G62" s="33" t="n">
        <v>0.9986</v>
      </c>
      <c r="H62" s="34" t="n">
        <v>0.9986</v>
      </c>
      <c r="I62" s="51" t="n">
        <v>1</v>
      </c>
      <c r="J62" s="52" t="n">
        <f aca="false">I62*IF(D62&gt;0,D62,1)</f>
        <v>3464</v>
      </c>
      <c r="K62" s="53" t="n">
        <f aca="false">G62*$J62/$O$5*100</f>
        <v>1.32134550593988</v>
      </c>
      <c r="L62" s="53" t="n">
        <f aca="false">H62*$J62/$O$5*100</f>
        <v>1.32134550593988</v>
      </c>
    </row>
    <row collapsed="false" customFormat="false" customHeight="false" hidden="false" ht="13.3" outlineLevel="0" r="63">
      <c r="A63" s="31" t="s">
        <v>262</v>
      </c>
      <c r="B63" s="31" t="s">
        <v>43</v>
      </c>
      <c r="C63" s="32" t="n">
        <v>722</v>
      </c>
      <c r="D63" s="32" t="n">
        <v>3218</v>
      </c>
      <c r="E63" s="32" t="n">
        <v>36422</v>
      </c>
      <c r="F63" s="31" t="s">
        <v>442</v>
      </c>
      <c r="G63" s="33" t="n">
        <v>1</v>
      </c>
      <c r="H63" s="34" t="n">
        <v>0.9986</v>
      </c>
      <c r="I63" s="51" t="n">
        <v>1</v>
      </c>
      <c r="J63" s="52" t="n">
        <f aca="false">I63*IF(D63&gt;0,D63,1)</f>
        <v>3218</v>
      </c>
      <c r="K63" s="53" t="n">
        <f aca="false">G63*$J63/$O$5*100</f>
        <v>1.22922953512357</v>
      </c>
      <c r="L63" s="53" t="n">
        <f aca="false">H63*$J63/$O$5*100</f>
        <v>1.2275086137744</v>
      </c>
    </row>
    <row collapsed="false" customFormat="false" customHeight="false" hidden="false" ht="13.3" outlineLevel="0" r="64">
      <c r="A64" s="31" t="s">
        <v>76</v>
      </c>
      <c r="B64" s="31" t="s">
        <v>74</v>
      </c>
      <c r="C64" s="32" t="n">
        <v>146</v>
      </c>
      <c r="D64" s="32" t="n">
        <v>328</v>
      </c>
      <c r="E64" s="32" t="n">
        <v>2130</v>
      </c>
      <c r="F64" s="31" t="s">
        <v>75</v>
      </c>
      <c r="G64" s="33" t="n">
        <v>1</v>
      </c>
      <c r="H64" s="34" t="n">
        <v>0.9986</v>
      </c>
      <c r="I64" s="51" t="n">
        <v>1</v>
      </c>
      <c r="J64" s="52" t="n">
        <f aca="false">I64*IF(D64&gt;0,D64,1)</f>
        <v>328</v>
      </c>
      <c r="K64" s="53" t="n">
        <f aca="false">G64*$J64/$O$5*100</f>
        <v>0.125291263990221</v>
      </c>
      <c r="L64" s="53" t="n">
        <f aca="false">H64*$J64/$O$5*100</f>
        <v>0.125115856220635</v>
      </c>
    </row>
    <row collapsed="false" customFormat="false" customHeight="false" hidden="false" ht="13.3" outlineLevel="0" r="65">
      <c r="A65" s="31" t="s">
        <v>296</v>
      </c>
      <c r="B65" s="31" t="s">
        <v>46</v>
      </c>
      <c r="C65" s="32" t="n">
        <v>11</v>
      </c>
      <c r="D65" s="32" t="n">
        <v>28</v>
      </c>
      <c r="E65" s="32" t="n">
        <v>152</v>
      </c>
      <c r="F65" s="31" t="s">
        <v>515</v>
      </c>
      <c r="G65" s="33" t="n">
        <v>0.9985</v>
      </c>
      <c r="H65" s="34" t="n">
        <v>0.9985</v>
      </c>
      <c r="I65" s="51" t="n">
        <v>1</v>
      </c>
      <c r="J65" s="52" t="n">
        <f aca="false">I65*IF(D65&gt;0,D65,1)</f>
        <v>28</v>
      </c>
      <c r="K65" s="53" t="n">
        <f aca="false">G65*$J65/$O$5*100</f>
        <v>0.0106795523129226</v>
      </c>
      <c r="L65" s="53" t="n">
        <f aca="false">H65*$J65/$O$5*100</f>
        <v>0.0106795523129226</v>
      </c>
    </row>
    <row collapsed="false" customFormat="false" customHeight="false" hidden="false" ht="13.3" outlineLevel="0" r="66">
      <c r="A66" s="31" t="s">
        <v>226</v>
      </c>
      <c r="B66" s="31" t="s">
        <v>46</v>
      </c>
      <c r="C66" s="32" t="n">
        <v>254</v>
      </c>
      <c r="D66" s="32" t="n">
        <v>1542</v>
      </c>
      <c r="E66" s="32" t="n">
        <v>12611</v>
      </c>
      <c r="F66" s="31" t="s">
        <v>515</v>
      </c>
      <c r="G66" s="33" t="n">
        <v>0.9976</v>
      </c>
      <c r="H66" s="34" t="n">
        <v>0.9976</v>
      </c>
      <c r="I66" s="51" t="n">
        <v>1</v>
      </c>
      <c r="J66" s="52" t="n">
        <f aca="false">I66*IF(D66&gt;0,D66,1)</f>
        <v>1542</v>
      </c>
      <c r="K66" s="53" t="n">
        <f aca="false">G66*$J66/$O$5*100</f>
        <v>0.58760808281447</v>
      </c>
      <c r="L66" s="53" t="n">
        <f aca="false">H66*$J66/$O$5*100</f>
        <v>0.58760808281447</v>
      </c>
    </row>
    <row collapsed="false" customFormat="false" customHeight="false" hidden="false" ht="13.3" outlineLevel="0" r="67">
      <c r="A67" s="31" t="s">
        <v>239</v>
      </c>
      <c r="B67" s="31" t="s">
        <v>240</v>
      </c>
      <c r="C67" s="32" t="n">
        <v>-1</v>
      </c>
      <c r="D67" s="32" t="n">
        <v>-1</v>
      </c>
      <c r="E67" s="32" t="n">
        <v>-1</v>
      </c>
      <c r="F67" s="31" t="s">
        <v>535</v>
      </c>
      <c r="G67" s="33" t="n">
        <v>1</v>
      </c>
      <c r="H67" s="34" t="n">
        <v>0.9972</v>
      </c>
      <c r="I67" s="51" t="n">
        <v>1</v>
      </c>
      <c r="J67" s="52" t="n">
        <f aca="false">I67*IF(D67&gt;0,D67,1)</f>
        <v>1</v>
      </c>
      <c r="K67" s="53" t="n">
        <f aca="false">G67*$J67/$O$5*100</f>
        <v>0.000381985560945796</v>
      </c>
      <c r="L67" s="53" t="n">
        <f aca="false">H67*$J67/$O$5*100</f>
        <v>0.000380916001375148</v>
      </c>
    </row>
    <row collapsed="false" customFormat="false" customHeight="false" hidden="false" ht="13.3" outlineLevel="0" r="68">
      <c r="A68" s="31" t="s">
        <v>339</v>
      </c>
      <c r="B68" s="31" t="s">
        <v>62</v>
      </c>
      <c r="C68" s="32" t="n">
        <v>124</v>
      </c>
      <c r="D68" s="32" t="n">
        <v>496</v>
      </c>
      <c r="E68" s="32" t="n">
        <v>4836</v>
      </c>
      <c r="F68" s="31" t="s">
        <v>439</v>
      </c>
      <c r="G68" s="33" t="n">
        <v>0.9969</v>
      </c>
      <c r="H68" s="34" t="n">
        <v>0.9969</v>
      </c>
      <c r="I68" s="51" t="n">
        <v>1</v>
      </c>
      <c r="J68" s="52" t="n">
        <f aca="false">I68*IF(D68&gt;0,D68,1)</f>
        <v>496</v>
      </c>
      <c r="K68" s="53" t="n">
        <f aca="false">G68*$J68/$O$5*100</f>
        <v>0.188877497230605</v>
      </c>
      <c r="L68" s="53" t="n">
        <f aca="false">H68*$J68/$O$5*100</f>
        <v>0.188877497230605</v>
      </c>
    </row>
    <row collapsed="false" customFormat="false" customHeight="false" hidden="false" ht="13.3" outlineLevel="0" r="69">
      <c r="A69" s="31" t="s">
        <v>292</v>
      </c>
      <c r="B69" s="31" t="s">
        <v>184</v>
      </c>
      <c r="C69" s="32" t="n">
        <v>64</v>
      </c>
      <c r="D69" s="32" t="n">
        <v>64</v>
      </c>
      <c r="E69" s="32" t="n">
        <v>372</v>
      </c>
      <c r="F69" s="31" t="s">
        <v>185</v>
      </c>
      <c r="G69" s="33" t="n">
        <v>0.9969</v>
      </c>
      <c r="H69" s="34" t="n">
        <v>0.9969</v>
      </c>
      <c r="I69" s="51" t="n">
        <v>1</v>
      </c>
      <c r="J69" s="52" t="n">
        <f aca="false">I69*IF(D69&gt;0,D69,1)</f>
        <v>64</v>
      </c>
      <c r="K69" s="53" t="n">
        <f aca="false">G69*$J69/$O$5*100</f>
        <v>0.0243712899652393</v>
      </c>
      <c r="L69" s="53" t="n">
        <f aca="false">H69*$J69/$O$5*100</f>
        <v>0.0243712899652393</v>
      </c>
    </row>
    <row collapsed="false" customFormat="false" customHeight="false" hidden="false" ht="13.3" outlineLevel="0" r="70">
      <c r="A70" s="31" t="s">
        <v>227</v>
      </c>
      <c r="B70" s="31" t="s">
        <v>228</v>
      </c>
      <c r="C70" s="32" t="n">
        <v>1049</v>
      </c>
      <c r="D70" s="32" t="n">
        <v>3306</v>
      </c>
      <c r="E70" s="32" t="n">
        <v>32400</v>
      </c>
      <c r="F70" s="31" t="s">
        <v>229</v>
      </c>
      <c r="G70" s="33" t="n">
        <v>0.9968</v>
      </c>
      <c r="H70" s="34" t="n">
        <v>0.9968</v>
      </c>
      <c r="I70" s="51" t="n">
        <v>1</v>
      </c>
      <c r="J70" s="52" t="n">
        <f aca="false">I70*IF(D70&gt;0,D70,1)</f>
        <v>3306</v>
      </c>
      <c r="K70" s="53" t="n">
        <f aca="false">G70*$J70/$O$5*100</f>
        <v>1.25880316284044</v>
      </c>
      <c r="L70" s="53" t="n">
        <f aca="false">H70*$J70/$O$5*100</f>
        <v>1.25880316284044</v>
      </c>
    </row>
    <row collapsed="false" customFormat="false" customHeight="false" hidden="false" ht="13.3" outlineLevel="0" r="71">
      <c r="A71" s="31" t="s">
        <v>477</v>
      </c>
      <c r="B71" s="31" t="s">
        <v>200</v>
      </c>
      <c r="C71" s="32" t="n">
        <v>12</v>
      </c>
      <c r="D71" s="32" t="n">
        <v>48</v>
      </c>
      <c r="E71" s="32" t="n">
        <v>346</v>
      </c>
      <c r="F71" s="31" t="s">
        <v>201</v>
      </c>
      <c r="G71" s="33" t="n">
        <v>0.9968</v>
      </c>
      <c r="H71" s="34" t="n">
        <v>0.9968</v>
      </c>
      <c r="I71" s="51" t="n">
        <v>1</v>
      </c>
      <c r="J71" s="52" t="n">
        <f aca="false">I71*IF(D71&gt;0,D71,1)</f>
        <v>48</v>
      </c>
      <c r="K71" s="53" t="n">
        <f aca="false">G71*$J71/$O$5*100</f>
        <v>0.0182766339432369</v>
      </c>
      <c r="L71" s="53" t="n">
        <f aca="false">H71*$J71/$O$5*100</f>
        <v>0.0182766339432369</v>
      </c>
    </row>
    <row collapsed="false" customFormat="false" customHeight="false" hidden="false" ht="13.3" outlineLevel="0" r="72">
      <c r="A72" s="31" t="s">
        <v>378</v>
      </c>
      <c r="B72" s="31" t="s">
        <v>137</v>
      </c>
      <c r="C72" s="32" t="n">
        <v>20</v>
      </c>
      <c r="D72" s="32" t="n">
        <v>20</v>
      </c>
      <c r="E72" s="32" t="n">
        <v>2000</v>
      </c>
      <c r="F72" s="31" t="s">
        <v>90</v>
      </c>
      <c r="G72" s="33" t="n">
        <v>0.9966</v>
      </c>
      <c r="H72" s="34" t="n">
        <v>0.9966</v>
      </c>
      <c r="I72" s="51" t="n">
        <v>1</v>
      </c>
      <c r="J72" s="52" t="n">
        <f aca="false">I72*IF(D72&gt;0,D72,1)</f>
        <v>20</v>
      </c>
      <c r="K72" s="53" t="n">
        <f aca="false">G72*$J72/$O$5*100</f>
        <v>0.00761373620077161</v>
      </c>
      <c r="L72" s="53" t="n">
        <f aca="false">H72*$J72/$O$5*100</f>
        <v>0.00761373620077161</v>
      </c>
    </row>
    <row collapsed="false" customFormat="false" customHeight="false" hidden="false" ht="13.3" outlineLevel="0" r="73">
      <c r="A73" s="31" t="s">
        <v>270</v>
      </c>
      <c r="B73" s="31" t="s">
        <v>43</v>
      </c>
      <c r="C73" s="32" t="n">
        <v>286</v>
      </c>
      <c r="D73" s="32" t="n">
        <v>1144</v>
      </c>
      <c r="E73" s="32" t="n">
        <v>8471</v>
      </c>
      <c r="F73" s="31" t="s">
        <v>442</v>
      </c>
      <c r="G73" s="33" t="n">
        <v>0.9965</v>
      </c>
      <c r="H73" s="34" t="n">
        <v>0.9965</v>
      </c>
      <c r="I73" s="51" t="n">
        <v>1</v>
      </c>
      <c r="J73" s="52" t="n">
        <f aca="false">I73*IF(D73&gt;0,D73,1)</f>
        <v>1144</v>
      </c>
      <c r="K73" s="53" t="n">
        <f aca="false">G73*$J73/$O$5*100</f>
        <v>0.435462011535964</v>
      </c>
      <c r="L73" s="53" t="n">
        <f aca="false">H73*$J73/$O$5*100</f>
        <v>0.435462011535964</v>
      </c>
    </row>
    <row collapsed="false" customFormat="false" customHeight="false" hidden="false" ht="13.3" outlineLevel="0" r="74">
      <c r="A74" s="31" t="s">
        <v>176</v>
      </c>
      <c r="B74" s="31" t="s">
        <v>130</v>
      </c>
      <c r="C74" s="32" t="n">
        <v>130</v>
      </c>
      <c r="D74" s="32" t="n">
        <v>130</v>
      </c>
      <c r="E74" s="32" t="n">
        <v>520</v>
      </c>
      <c r="F74" s="31" t="s">
        <v>131</v>
      </c>
      <c r="G74" s="33" t="n">
        <v>0.9963</v>
      </c>
      <c r="H74" s="34" t="n">
        <v>0.9963</v>
      </c>
      <c r="I74" s="51" t="n">
        <v>1</v>
      </c>
      <c r="J74" s="52" t="n">
        <f aca="false">I74*IF(D74&gt;0,D74,1)</f>
        <v>130</v>
      </c>
      <c r="K74" s="53" t="n">
        <f aca="false">G74*$J74/$O$5*100</f>
        <v>0.0494743878681386</v>
      </c>
      <c r="L74" s="53" t="n">
        <f aca="false">H74*$J74/$O$5*100</f>
        <v>0.0494743878681386</v>
      </c>
    </row>
    <row collapsed="false" customFormat="false" customHeight="false" hidden="false" ht="13.3" outlineLevel="0" r="75">
      <c r="A75" s="31" t="s">
        <v>71</v>
      </c>
      <c r="B75" s="31" t="s">
        <v>59</v>
      </c>
      <c r="C75" s="32" t="n">
        <v>1548</v>
      </c>
      <c r="D75" s="32" t="n">
        <v>6192</v>
      </c>
      <c r="E75" s="32" t="n">
        <v>63963</v>
      </c>
      <c r="F75" s="31" t="s">
        <v>542</v>
      </c>
      <c r="G75" s="33" t="n">
        <v>0.9976</v>
      </c>
      <c r="H75" s="34" t="n">
        <v>0.9961</v>
      </c>
      <c r="I75" s="51" t="n">
        <v>1</v>
      </c>
      <c r="J75" s="52" t="n">
        <f aca="false">I75*IF(D75&gt;0,D75,1)</f>
        <v>6192</v>
      </c>
      <c r="K75" s="53" t="n">
        <f aca="false">G75*$J75/$O$5*100</f>
        <v>2.35957798235227</v>
      </c>
      <c r="L75" s="53" t="n">
        <f aca="false">H75*$J75/$O$5*100</f>
        <v>2.3560301004622</v>
      </c>
    </row>
    <row collapsed="false" customFormat="false" customHeight="false" hidden="false" ht="13.3" outlineLevel="0" r="76">
      <c r="A76" s="31" t="s">
        <v>472</v>
      </c>
      <c r="B76" s="31" t="s">
        <v>43</v>
      </c>
      <c r="C76" s="32" t="n">
        <v>58</v>
      </c>
      <c r="D76" s="32" t="n">
        <v>116</v>
      </c>
      <c r="E76" s="32" t="n">
        <v>428</v>
      </c>
      <c r="F76" s="31" t="s">
        <v>442</v>
      </c>
      <c r="G76" s="33" t="n">
        <v>0.9959</v>
      </c>
      <c r="H76" s="34" t="n">
        <v>0.9959</v>
      </c>
      <c r="I76" s="51" t="n">
        <v>1</v>
      </c>
      <c r="J76" s="52" t="n">
        <f aca="false">I76*IF(D76&gt;0,D76,1)</f>
        <v>116</v>
      </c>
      <c r="K76" s="53" t="n">
        <f aca="false">G76*$J76/$O$5*100</f>
        <v>0.0441286527369265</v>
      </c>
      <c r="L76" s="53" t="n">
        <f aca="false">H76*$J76/$O$5*100</f>
        <v>0.0441286527369265</v>
      </c>
    </row>
    <row collapsed="false" customFormat="false" customHeight="false" hidden="false" ht="13.3" outlineLevel="0" r="77">
      <c r="A77" s="31" t="s">
        <v>183</v>
      </c>
      <c r="B77" s="31" t="s">
        <v>184</v>
      </c>
      <c r="C77" s="32" t="n">
        <v>50</v>
      </c>
      <c r="D77" s="32" t="n">
        <v>214</v>
      </c>
      <c r="E77" s="32" t="n">
        <v>1802</v>
      </c>
      <c r="F77" s="31" t="s">
        <v>185</v>
      </c>
      <c r="G77" s="33" t="n">
        <v>0.9958</v>
      </c>
      <c r="H77" s="34" t="n">
        <v>0.9958</v>
      </c>
      <c r="I77" s="51" t="n">
        <v>1</v>
      </c>
      <c r="J77" s="52" t="n">
        <f aca="false">I77*IF(D77&gt;0,D77,1)</f>
        <v>214</v>
      </c>
      <c r="K77" s="53" t="n">
        <f aca="false">G77*$J77/$O$5*100</f>
        <v>0.0814015814202223</v>
      </c>
      <c r="L77" s="53" t="n">
        <f aca="false">H77*$J77/$O$5*100</f>
        <v>0.0814015814202223</v>
      </c>
    </row>
    <row collapsed="false" customFormat="false" customHeight="false" hidden="false" ht="13.3" outlineLevel="0" r="78">
      <c r="A78" s="31" t="s">
        <v>42</v>
      </c>
      <c r="B78" s="31" t="s">
        <v>43</v>
      </c>
      <c r="C78" s="32" t="n">
        <v>30</v>
      </c>
      <c r="D78" s="32" t="n">
        <v>720</v>
      </c>
      <c r="E78" s="32" t="n">
        <v>6898</v>
      </c>
      <c r="F78" s="31" t="s">
        <v>442</v>
      </c>
      <c r="G78" s="33" t="n">
        <v>0.9958</v>
      </c>
      <c r="H78" s="34" t="n">
        <v>0.9958</v>
      </c>
      <c r="I78" s="51" t="n">
        <v>1</v>
      </c>
      <c r="J78" s="52" t="n">
        <f aca="false">I78*IF(D78&gt;0,D78,1)</f>
        <v>720</v>
      </c>
      <c r="K78" s="53" t="n">
        <f aca="false">G78*$J78/$O$5*100</f>
        <v>0.273874479544673</v>
      </c>
      <c r="L78" s="53" t="n">
        <f aca="false">H78*$J78/$O$5*100</f>
        <v>0.273874479544673</v>
      </c>
    </row>
    <row collapsed="false" customFormat="false" customHeight="false" hidden="false" ht="13.3" outlineLevel="0" r="79">
      <c r="A79" s="31" t="s">
        <v>197</v>
      </c>
      <c r="B79" s="31" t="s">
        <v>119</v>
      </c>
      <c r="C79" s="32" t="n">
        <v>4</v>
      </c>
      <c r="D79" s="32" t="n">
        <v>8</v>
      </c>
      <c r="E79" s="32" t="n">
        <v>49</v>
      </c>
      <c r="F79" s="31" t="s">
        <v>120</v>
      </c>
      <c r="G79" s="33" t="n">
        <v>0.9955</v>
      </c>
      <c r="H79" s="34" t="n">
        <v>0.9955</v>
      </c>
      <c r="I79" s="51" t="n">
        <v>1</v>
      </c>
      <c r="J79" s="52" t="n">
        <f aca="false">I79*IF(D79&gt;0,D79,1)</f>
        <v>8</v>
      </c>
      <c r="K79" s="53" t="n">
        <f aca="false">G79*$J79/$O$5*100</f>
        <v>0.00304213300737232</v>
      </c>
      <c r="L79" s="53" t="n">
        <f aca="false">H79*$J79/$O$5*100</f>
        <v>0.00304213300737232</v>
      </c>
    </row>
    <row collapsed="false" customFormat="false" customHeight="false" hidden="false" ht="13.3" outlineLevel="0" r="80">
      <c r="A80" s="31" t="s">
        <v>267</v>
      </c>
      <c r="B80" s="31" t="s">
        <v>46</v>
      </c>
      <c r="C80" s="32" t="n">
        <v>2118</v>
      </c>
      <c r="D80" s="32" t="n">
        <v>9216</v>
      </c>
      <c r="E80" s="32" t="n">
        <v>96206</v>
      </c>
      <c r="F80" s="31" t="s">
        <v>515</v>
      </c>
      <c r="G80" s="33" t="n">
        <v>0.9954</v>
      </c>
      <c r="H80" s="34" t="n">
        <v>0.9954</v>
      </c>
      <c r="I80" s="51" t="n">
        <v>1</v>
      </c>
      <c r="J80" s="52" t="n">
        <f aca="false">I80*IF(D80&gt;0,D80,1)</f>
        <v>9216</v>
      </c>
      <c r="K80" s="53" t="n">
        <f aca="false">G80*$J80/$O$5*100</f>
        <v>3.50418518659995</v>
      </c>
      <c r="L80" s="53" t="n">
        <f aca="false">H80*$J80/$O$5*100</f>
        <v>3.50418518659995</v>
      </c>
    </row>
    <row collapsed="false" customFormat="false" customHeight="false" hidden="false" ht="13.3" outlineLevel="0" r="81">
      <c r="A81" s="31" t="s">
        <v>335</v>
      </c>
      <c r="B81" s="31" t="s">
        <v>48</v>
      </c>
      <c r="C81" s="32" t="n">
        <v>57</v>
      </c>
      <c r="D81" s="32" t="n">
        <v>456</v>
      </c>
      <c r="E81" s="32" t="n">
        <v>6598</v>
      </c>
      <c r="F81" s="31" t="s">
        <v>49</v>
      </c>
      <c r="G81" s="33" t="n">
        <v>0.9953</v>
      </c>
      <c r="H81" s="34" t="n">
        <v>0.9953</v>
      </c>
      <c r="I81" s="51" t="n">
        <v>1</v>
      </c>
      <c r="J81" s="52" t="n">
        <f aca="false">I81*IF(D81&gt;0,D81,1)</f>
        <v>456</v>
      </c>
      <c r="K81" s="53" t="n">
        <f aca="false">G81*$J81/$O$5*100</f>
        <v>0.173366744337064</v>
      </c>
      <c r="L81" s="53" t="n">
        <f aca="false">H81*$J81/$O$5*100</f>
        <v>0.173366744337064</v>
      </c>
    </row>
    <row collapsed="false" customFormat="false" customHeight="false" hidden="false" ht="13.3" outlineLevel="0" r="82">
      <c r="A82" s="31" t="s">
        <v>214</v>
      </c>
      <c r="B82" s="31" t="s">
        <v>130</v>
      </c>
      <c r="C82" s="32" t="n">
        <v>520</v>
      </c>
      <c r="D82" s="32" t="n">
        <v>1320</v>
      </c>
      <c r="E82" s="32" t="n">
        <v>14569</v>
      </c>
      <c r="F82" s="31" t="s">
        <v>131</v>
      </c>
      <c r="G82" s="33" t="n">
        <v>0.9946</v>
      </c>
      <c r="H82" s="34" t="n">
        <v>0.9946</v>
      </c>
      <c r="I82" s="51" t="n">
        <v>1</v>
      </c>
      <c r="J82" s="52" t="n">
        <f aca="false">I82*IF(D82&gt;0,D82,1)</f>
        <v>1320</v>
      </c>
      <c r="K82" s="53" t="n">
        <f aca="false">G82*$J82/$O$5*100</f>
        <v>0.501498147370029</v>
      </c>
      <c r="L82" s="53" t="n">
        <f aca="false">H82*$J82/$O$5*100</f>
        <v>0.501498147370029</v>
      </c>
    </row>
    <row collapsed="false" customFormat="false" customHeight="false" hidden="false" ht="13.3" outlineLevel="0" r="83">
      <c r="A83" s="31" t="s">
        <v>243</v>
      </c>
      <c r="B83" s="31" t="s">
        <v>162</v>
      </c>
      <c r="C83" s="32" t="n">
        <v>226</v>
      </c>
      <c r="D83" s="32" t="n">
        <v>904</v>
      </c>
      <c r="E83" s="32" t="n">
        <v>8885</v>
      </c>
      <c r="F83" s="31" t="s">
        <v>131</v>
      </c>
      <c r="G83" s="33" t="n">
        <v>1</v>
      </c>
      <c r="H83" s="34" t="n">
        <v>0.9944</v>
      </c>
      <c r="I83" s="51" t="n">
        <v>1</v>
      </c>
      <c r="J83" s="52" t="n">
        <f aca="false">I83*IF(D83&gt;0,D83,1)</f>
        <v>904</v>
      </c>
      <c r="K83" s="53" t="n">
        <f aca="false">G83*$J83/$O$5*100</f>
        <v>0.345314947095</v>
      </c>
      <c r="L83" s="53" t="n">
        <f aca="false">H83*$J83/$O$5*100</f>
        <v>0.343381183391268</v>
      </c>
    </row>
    <row collapsed="false" customFormat="false" customHeight="false" hidden="false" ht="13.3" outlineLevel="0" r="84">
      <c r="A84" s="31" t="s">
        <v>300</v>
      </c>
      <c r="B84" s="31" t="s">
        <v>272</v>
      </c>
      <c r="C84" s="32" t="n">
        <v>96</v>
      </c>
      <c r="D84" s="32" t="n">
        <v>96</v>
      </c>
      <c r="E84" s="32" t="n">
        <v>541440</v>
      </c>
      <c r="F84" s="31" t="s">
        <v>273</v>
      </c>
      <c r="G84" s="33" t="n">
        <v>0.9944</v>
      </c>
      <c r="H84" s="34" t="n">
        <v>0.9944</v>
      </c>
      <c r="I84" s="51" t="n">
        <v>1</v>
      </c>
      <c r="J84" s="52" t="n">
        <f aca="false">I84*IF(D84&gt;0,D84,1)</f>
        <v>96</v>
      </c>
      <c r="K84" s="53" t="n">
        <f aca="false">G84*$J84/$O$5*100</f>
        <v>0.036465258413232</v>
      </c>
      <c r="L84" s="53" t="n">
        <f aca="false">H84*$J84/$O$5*100</f>
        <v>0.036465258413232</v>
      </c>
    </row>
    <row collapsed="false" customFormat="false" customHeight="false" hidden="false" ht="13.3" outlineLevel="0" r="85">
      <c r="A85" s="31" t="s">
        <v>425</v>
      </c>
      <c r="B85" s="31" t="s">
        <v>272</v>
      </c>
      <c r="C85" s="32" t="n">
        <v>104</v>
      </c>
      <c r="D85" s="32" t="n">
        <v>104</v>
      </c>
      <c r="E85" s="32" t="n">
        <v>586560</v>
      </c>
      <c r="F85" s="31" t="s">
        <v>273</v>
      </c>
      <c r="G85" s="33" t="n">
        <v>0.994</v>
      </c>
      <c r="H85" s="34" t="n">
        <v>0.994</v>
      </c>
      <c r="I85" s="51" t="n">
        <v>1</v>
      </c>
      <c r="J85" s="52" t="n">
        <f aca="false">I85*IF(D85&gt;0,D85,1)</f>
        <v>104</v>
      </c>
      <c r="K85" s="53" t="n">
        <f aca="false">G85*$J85/$O$5*100</f>
        <v>0.0394881393483326</v>
      </c>
      <c r="L85" s="53" t="n">
        <f aca="false">H85*$J85/$O$5*100</f>
        <v>0.0394881393483326</v>
      </c>
    </row>
    <row collapsed="false" customFormat="false" customHeight="false" hidden="false" ht="13.3" outlineLevel="0" r="86">
      <c r="A86" s="31" t="s">
        <v>140</v>
      </c>
      <c r="B86" s="31" t="s">
        <v>538</v>
      </c>
      <c r="C86" s="32" t="n">
        <v>10980</v>
      </c>
      <c r="D86" s="32" t="n">
        <v>10980</v>
      </c>
      <c r="E86" s="32" t="n">
        <v>49790</v>
      </c>
      <c r="F86" s="31" t="s">
        <v>90</v>
      </c>
      <c r="G86" s="33" t="n">
        <v>0.9971</v>
      </c>
      <c r="H86" s="34" t="n">
        <v>0.9939</v>
      </c>
      <c r="I86" s="51" t="n">
        <v>1</v>
      </c>
      <c r="J86" s="52" t="n">
        <f aca="false">I86*IF(D86&gt;0,D86,1)</f>
        <v>10980</v>
      </c>
      <c r="K86" s="53" t="n">
        <f aca="false">G86*$J86/$O$5*100</f>
        <v>4.18203827495321</v>
      </c>
      <c r="L86" s="53" t="n">
        <f aca="false">H86*$J86/$O$5*100</f>
        <v>4.16861683028382</v>
      </c>
    </row>
    <row collapsed="false" customFormat="false" customHeight="false" hidden="false" ht="13.3" outlineLevel="0" r="87">
      <c r="A87" s="31" t="s">
        <v>484</v>
      </c>
      <c r="B87" s="31" t="s">
        <v>141</v>
      </c>
      <c r="C87" s="43"/>
      <c r="D87" s="43"/>
      <c r="E87" s="43"/>
      <c r="F87" s="31" t="s">
        <v>90</v>
      </c>
      <c r="G87" s="33" t="n">
        <v>0.9939</v>
      </c>
      <c r="H87" s="34" t="n">
        <v>0.9939</v>
      </c>
      <c r="I87" s="51" t="n">
        <v>1</v>
      </c>
      <c r="J87" s="52" t="n">
        <f aca="false">I87*IF(D87&gt;0,D87,1)</f>
        <v>1</v>
      </c>
      <c r="K87" s="53" t="n">
        <f aca="false">G87*$J87/$O$5*100</f>
        <v>0.000379655449024027</v>
      </c>
      <c r="L87" s="53" t="n">
        <f aca="false">H87*$J87/$O$5*100</f>
        <v>0.000379655449024027</v>
      </c>
    </row>
    <row collapsed="false" customFormat="false" customHeight="false" hidden="false" ht="13.3" outlineLevel="0" r="88">
      <c r="A88" s="31" t="s">
        <v>218</v>
      </c>
      <c r="B88" s="31" t="s">
        <v>81</v>
      </c>
      <c r="C88" s="32" t="n">
        <v>16</v>
      </c>
      <c r="D88" s="32" t="n">
        <v>16</v>
      </c>
      <c r="E88" s="32" t="n">
        <v>171</v>
      </c>
      <c r="F88" s="31" t="s">
        <v>444</v>
      </c>
      <c r="G88" s="33" t="n">
        <v>1</v>
      </c>
      <c r="H88" s="34" t="n">
        <v>0.9938</v>
      </c>
      <c r="I88" s="51" t="n">
        <v>1</v>
      </c>
      <c r="J88" s="52" t="n">
        <f aca="false">I88*IF(D88&gt;0,D88,1)</f>
        <v>16</v>
      </c>
      <c r="K88" s="53" t="n">
        <f aca="false">G88*$J88/$O$5*100</f>
        <v>0.00611176897513274</v>
      </c>
      <c r="L88" s="53" t="n">
        <f aca="false">H88*$J88/$O$5*100</f>
        <v>0.00607387600748692</v>
      </c>
    </row>
    <row collapsed="false" customFormat="false" customHeight="false" hidden="false" ht="13.3" outlineLevel="0" r="89">
      <c r="A89" s="31" t="s">
        <v>317</v>
      </c>
      <c r="B89" s="31" t="s">
        <v>46</v>
      </c>
      <c r="C89" s="32" t="n">
        <v>424</v>
      </c>
      <c r="D89" s="32" t="n">
        <v>2998</v>
      </c>
      <c r="E89" s="32" t="n">
        <v>29980</v>
      </c>
      <c r="F89" s="31" t="s">
        <v>515</v>
      </c>
      <c r="G89" s="33" t="n">
        <v>0.9938</v>
      </c>
      <c r="H89" s="34" t="n">
        <v>0.9938</v>
      </c>
      <c r="I89" s="51" t="n">
        <v>1</v>
      </c>
      <c r="J89" s="52" t="n">
        <f aca="false">I89*IF(D89&gt;0,D89,1)</f>
        <v>2998</v>
      </c>
      <c r="K89" s="53" t="n">
        <f aca="false">G89*$J89/$O$5*100</f>
        <v>1.13809251690286</v>
      </c>
      <c r="L89" s="53" t="n">
        <f aca="false">H89*$J89/$O$5*100</f>
        <v>1.13809251690286</v>
      </c>
    </row>
    <row collapsed="false" customFormat="false" customHeight="false" hidden="false" ht="13.3" outlineLevel="0" r="90">
      <c r="A90" s="31" t="s">
        <v>469</v>
      </c>
      <c r="B90" s="31" t="s">
        <v>470</v>
      </c>
      <c r="C90" s="32" t="n">
        <v>6</v>
      </c>
      <c r="D90" s="32" t="n">
        <v>12</v>
      </c>
      <c r="E90" s="32" t="n">
        <v>120</v>
      </c>
      <c r="F90" s="31" t="s">
        <v>494</v>
      </c>
      <c r="G90" s="33" t="n">
        <v>0.9938</v>
      </c>
      <c r="H90" s="34" t="n">
        <v>0.9938</v>
      </c>
      <c r="I90" s="51" t="n">
        <v>1</v>
      </c>
      <c r="J90" s="52" t="n">
        <f aca="false">I90*IF(D90&gt;0,D90,1)</f>
        <v>12</v>
      </c>
      <c r="K90" s="53" t="n">
        <f aca="false">G90*$J90/$O$5*100</f>
        <v>0.00455540700561519</v>
      </c>
      <c r="L90" s="53" t="n">
        <f aca="false">H90*$J90/$O$5*100</f>
        <v>0.00455540700561519</v>
      </c>
    </row>
    <row collapsed="false" customFormat="false" customHeight="false" hidden="false" ht="13.3" outlineLevel="0" r="91">
      <c r="A91" s="31" t="s">
        <v>70</v>
      </c>
      <c r="B91" s="31" t="s">
        <v>62</v>
      </c>
      <c r="C91" s="32" t="n">
        <v>232</v>
      </c>
      <c r="D91" s="32" t="n">
        <v>928</v>
      </c>
      <c r="E91" s="32" t="n">
        <v>8064</v>
      </c>
      <c r="F91" s="31" t="s">
        <v>439</v>
      </c>
      <c r="G91" s="33" t="n">
        <v>0.9969</v>
      </c>
      <c r="H91" s="34" t="n">
        <v>0.9938</v>
      </c>
      <c r="I91" s="51" t="n">
        <v>1</v>
      </c>
      <c r="J91" s="52" t="n">
        <f aca="false">I91*IF(D91&gt;0,D91,1)</f>
        <v>928</v>
      </c>
      <c r="K91" s="53" t="n">
        <f aca="false">G91*$J91/$O$5*100</f>
        <v>0.35338370449597</v>
      </c>
      <c r="L91" s="53" t="n">
        <f aca="false">H91*$J91/$O$5*100</f>
        <v>0.352284808434241</v>
      </c>
    </row>
    <row collapsed="false" customFormat="false" customHeight="false" hidden="false" ht="13.3" outlineLevel="0" r="92">
      <c r="A92" s="31" t="s">
        <v>525</v>
      </c>
      <c r="B92" s="31" t="s">
        <v>46</v>
      </c>
      <c r="C92" s="32" t="n">
        <v>-1</v>
      </c>
      <c r="D92" s="32" t="n">
        <v>-1</v>
      </c>
      <c r="E92" s="32" t="n">
        <v>-1</v>
      </c>
      <c r="F92" s="31" t="s">
        <v>515</v>
      </c>
      <c r="G92" s="33" t="n">
        <v>0.9933</v>
      </c>
      <c r="H92" s="34" t="n">
        <v>0.9933</v>
      </c>
      <c r="I92" s="51" t="n">
        <v>1</v>
      </c>
      <c r="J92" s="52" t="n">
        <f aca="false">I92*IF(D92&gt;0,D92,1)</f>
        <v>1</v>
      </c>
      <c r="K92" s="53" t="n">
        <f aca="false">G92*$J92/$O$5*100</f>
        <v>0.000379426257687459</v>
      </c>
      <c r="L92" s="53" t="n">
        <f aca="false">H92*$J92/$O$5*100</f>
        <v>0.000379426257687459</v>
      </c>
    </row>
    <row collapsed="false" customFormat="false" customHeight="false" hidden="false" ht="13.3" outlineLevel="0" r="93">
      <c r="A93" s="31" t="s">
        <v>187</v>
      </c>
      <c r="B93" s="31" t="s">
        <v>48</v>
      </c>
      <c r="C93" s="32" t="n">
        <v>288</v>
      </c>
      <c r="D93" s="32" t="n">
        <v>1152</v>
      </c>
      <c r="E93" s="32" t="n">
        <v>16531</v>
      </c>
      <c r="F93" s="31" t="s">
        <v>49</v>
      </c>
      <c r="G93" s="33" t="n">
        <v>0.9933</v>
      </c>
      <c r="H93" s="34" t="n">
        <v>0.9933</v>
      </c>
      <c r="I93" s="51" t="n">
        <v>1</v>
      </c>
      <c r="J93" s="52" t="n">
        <f aca="false">I93*IF(D93&gt;0,D93,1)</f>
        <v>1152</v>
      </c>
      <c r="K93" s="53" t="n">
        <f aca="false">G93*$J93/$O$5*100</f>
        <v>0.437099048855953</v>
      </c>
      <c r="L93" s="53" t="n">
        <f aca="false">H93*$J93/$O$5*100</f>
        <v>0.437099048855953</v>
      </c>
    </row>
    <row collapsed="false" customFormat="false" customHeight="false" hidden="false" ht="13.3" outlineLevel="0" r="94">
      <c r="A94" s="31" t="s">
        <v>133</v>
      </c>
      <c r="B94" s="31" t="s">
        <v>59</v>
      </c>
      <c r="C94" s="32" t="n">
        <v>205</v>
      </c>
      <c r="D94" s="32" t="n">
        <v>777</v>
      </c>
      <c r="E94" s="32" t="n">
        <v>7285</v>
      </c>
      <c r="F94" s="31" t="s">
        <v>542</v>
      </c>
      <c r="G94" s="33" t="n">
        <v>1</v>
      </c>
      <c r="H94" s="34" t="n">
        <v>0.993</v>
      </c>
      <c r="I94" s="51" t="n">
        <v>1</v>
      </c>
      <c r="J94" s="52" t="n">
        <f aca="false">I94*IF(D94&gt;0,D94,1)</f>
        <v>777</v>
      </c>
      <c r="K94" s="53" t="n">
        <f aca="false">G94*$J94/$O$5*100</f>
        <v>0.296802780854884</v>
      </c>
      <c r="L94" s="53" t="n">
        <f aca="false">H94*$J94/$O$5*100</f>
        <v>0.2947251613889</v>
      </c>
    </row>
    <row collapsed="false" customFormat="false" customHeight="false" hidden="false" ht="13.3" outlineLevel="0" r="95">
      <c r="A95" s="31" t="s">
        <v>139</v>
      </c>
      <c r="B95" s="31" t="s">
        <v>62</v>
      </c>
      <c r="C95" s="32" t="n">
        <v>8</v>
      </c>
      <c r="D95" s="32" t="n">
        <v>32</v>
      </c>
      <c r="E95" s="32" t="n">
        <v>294</v>
      </c>
      <c r="F95" s="31" t="s">
        <v>439</v>
      </c>
      <c r="G95" s="33" t="n">
        <v>0.9929</v>
      </c>
      <c r="H95" s="34" t="n">
        <v>0.9929</v>
      </c>
      <c r="I95" s="51" t="n">
        <v>1</v>
      </c>
      <c r="J95" s="52" t="n">
        <f aca="false">I95*IF(D95&gt;0,D95,1)</f>
        <v>32</v>
      </c>
      <c r="K95" s="53" t="n">
        <f aca="false">G95*$J95/$O$5*100</f>
        <v>0.0121367508308186</v>
      </c>
      <c r="L95" s="53" t="n">
        <f aca="false">H95*$J95/$O$5*100</f>
        <v>0.0121367508308186</v>
      </c>
    </row>
    <row collapsed="false" customFormat="false" customHeight="false" hidden="false" ht="13.3" outlineLevel="0" r="96">
      <c r="A96" s="31" t="s">
        <v>367</v>
      </c>
      <c r="B96" s="31" t="s">
        <v>46</v>
      </c>
      <c r="C96" s="32" t="n">
        <v>274</v>
      </c>
      <c r="D96" s="32" t="n">
        <v>1000</v>
      </c>
      <c r="E96" s="32" t="n">
        <v>10440</v>
      </c>
      <c r="F96" s="31" t="s">
        <v>515</v>
      </c>
      <c r="G96" s="33" t="n">
        <v>0.9929</v>
      </c>
      <c r="H96" s="34" t="n">
        <v>0.9929</v>
      </c>
      <c r="I96" s="51" t="n">
        <v>1</v>
      </c>
      <c r="J96" s="52" t="n">
        <f aca="false">I96*IF(D96&gt;0,D96,1)</f>
        <v>1000</v>
      </c>
      <c r="K96" s="53" t="n">
        <f aca="false">G96*$J96/$O$5*100</f>
        <v>0.379273463463081</v>
      </c>
      <c r="L96" s="53" t="n">
        <f aca="false">H96*$J96/$O$5*100</f>
        <v>0.379273463463081</v>
      </c>
    </row>
    <row collapsed="false" customFormat="false" customHeight="false" hidden="false" ht="13.3" outlineLevel="0" r="97">
      <c r="A97" s="31" t="s">
        <v>268</v>
      </c>
      <c r="B97" s="31" t="s">
        <v>527</v>
      </c>
      <c r="C97" s="32" t="n">
        <v>1043</v>
      </c>
      <c r="D97" s="32" t="n">
        <v>2086</v>
      </c>
      <c r="E97" s="32" t="n">
        <v>20919</v>
      </c>
      <c r="F97" s="31" t="s">
        <v>122</v>
      </c>
      <c r="G97" s="33" t="n">
        <v>0.9982</v>
      </c>
      <c r="H97" s="34" t="n">
        <v>0.9925</v>
      </c>
      <c r="I97" s="51" t="n">
        <v>1</v>
      </c>
      <c r="J97" s="52" t="n">
        <f aca="false">I97*IF(D97&gt;0,D97,1)</f>
        <v>2086</v>
      </c>
      <c r="K97" s="53" t="n">
        <f aca="false">G97*$J97/$O$5*100</f>
        <v>0.795387600748692</v>
      </c>
      <c r="L97" s="53" t="n">
        <f aca="false">H97*$J97/$O$5*100</f>
        <v>0.790845716031934</v>
      </c>
    </row>
    <row collapsed="false" customFormat="false" customHeight="false" hidden="false" ht="13.3" outlineLevel="0" r="98">
      <c r="A98" s="31" t="s">
        <v>88</v>
      </c>
      <c r="B98" s="31" t="s">
        <v>89</v>
      </c>
      <c r="C98" s="32" t="n">
        <v>1251</v>
      </c>
      <c r="D98" s="32" t="n">
        <v>1251</v>
      </c>
      <c r="E98" s="32" t="n">
        <v>7028</v>
      </c>
      <c r="F98" s="31" t="s">
        <v>90</v>
      </c>
      <c r="G98" s="33" t="n">
        <v>0.9924</v>
      </c>
      <c r="H98" s="34" t="n">
        <v>0.9924</v>
      </c>
      <c r="I98" s="51" t="n">
        <v>1</v>
      </c>
      <c r="J98" s="52" t="n">
        <f aca="false">I98*IF(D98&gt;0,D98,1)</f>
        <v>1251</v>
      </c>
      <c r="K98" s="53" t="n">
        <f aca="false">G98*$J98/$O$5*100</f>
        <v>0.474232170823943</v>
      </c>
      <c r="L98" s="53" t="n">
        <f aca="false">H98*$J98/$O$5*100</f>
        <v>0.474232170823943</v>
      </c>
    </row>
    <row collapsed="false" customFormat="false" customHeight="false" hidden="false" ht="13.3" outlineLevel="0" r="99">
      <c r="A99" s="31" t="s">
        <v>279</v>
      </c>
      <c r="B99" s="31" t="s">
        <v>46</v>
      </c>
      <c r="C99" s="32" t="n">
        <v>52</v>
      </c>
      <c r="D99" s="32" t="n">
        <v>352</v>
      </c>
      <c r="E99" s="32" t="n">
        <v>2675</v>
      </c>
      <c r="F99" s="31" t="s">
        <v>515</v>
      </c>
      <c r="G99" s="33" t="n">
        <v>0.9994</v>
      </c>
      <c r="H99" s="34" t="n">
        <v>0.9922</v>
      </c>
      <c r="I99" s="51" t="n">
        <v>1</v>
      </c>
      <c r="J99" s="52" t="n">
        <f aca="false">I99*IF(D99&gt;0,D99,1)</f>
        <v>352</v>
      </c>
      <c r="K99" s="53" t="n">
        <f aca="false">G99*$J99/$O$5*100</f>
        <v>0.134378242102449</v>
      </c>
      <c r="L99" s="53" t="n">
        <f aca="false">H99*$J99/$O$5*100</f>
        <v>0.133410137896788</v>
      </c>
    </row>
    <row collapsed="false" customFormat="false" customHeight="false" hidden="false" ht="13.3" outlineLevel="0" r="100">
      <c r="A100" s="31" t="s">
        <v>315</v>
      </c>
      <c r="B100" s="31" t="s">
        <v>184</v>
      </c>
      <c r="C100" s="32" t="n">
        <v>38</v>
      </c>
      <c r="D100" s="32" t="n">
        <v>128</v>
      </c>
      <c r="E100" s="32" t="n">
        <v>1523</v>
      </c>
      <c r="F100" s="31" t="s">
        <v>185</v>
      </c>
      <c r="G100" s="33" t="n">
        <v>0.9921</v>
      </c>
      <c r="H100" s="34" t="n">
        <v>0.9921</v>
      </c>
      <c r="I100" s="51" t="n">
        <v>1</v>
      </c>
      <c r="J100" s="52" t="n">
        <f aca="false">I100*IF(D100&gt;0,D100,1)</f>
        <v>128</v>
      </c>
      <c r="K100" s="53" t="n">
        <f aca="false">G100*$J100/$O$5*100</f>
        <v>0.0485078880018335</v>
      </c>
      <c r="L100" s="53" t="n">
        <f aca="false">H100*$J100/$O$5*100</f>
        <v>0.0485078880018335</v>
      </c>
    </row>
    <row collapsed="false" customFormat="false" customHeight="false" hidden="false" ht="13.3" outlineLevel="0" r="101">
      <c r="A101" s="31" t="s">
        <v>258</v>
      </c>
      <c r="B101" s="31" t="s">
        <v>184</v>
      </c>
      <c r="C101" s="32" t="n">
        <v>120</v>
      </c>
      <c r="D101" s="32" t="n">
        <v>120</v>
      </c>
      <c r="E101" s="32" t="n">
        <v>866</v>
      </c>
      <c r="F101" s="31" t="s">
        <v>185</v>
      </c>
      <c r="G101" s="33" t="n">
        <v>0.992</v>
      </c>
      <c r="H101" s="34" t="n">
        <v>0.992</v>
      </c>
      <c r="I101" s="51" t="n">
        <v>1</v>
      </c>
      <c r="J101" s="52" t="n">
        <f aca="false">I101*IF(D101&gt;0,D101,1)</f>
        <v>120</v>
      </c>
      <c r="K101" s="53" t="n">
        <f aca="false">G101*$J101/$O$5*100</f>
        <v>0.0454715611749876</v>
      </c>
      <c r="L101" s="53" t="n">
        <f aca="false">H101*$J101/$O$5*100</f>
        <v>0.0454715611749876</v>
      </c>
    </row>
    <row collapsed="false" customFormat="false" customHeight="false" hidden="false" ht="13.3" outlineLevel="0" r="102">
      <c r="A102" s="31" t="s">
        <v>336</v>
      </c>
      <c r="B102" s="31" t="s">
        <v>184</v>
      </c>
      <c r="C102" s="32" t="n">
        <v>5</v>
      </c>
      <c r="D102" s="32" t="n">
        <v>10</v>
      </c>
      <c r="E102" s="32" t="n">
        <v>96</v>
      </c>
      <c r="F102" s="31" t="s">
        <v>185</v>
      </c>
      <c r="G102" s="33" t="n">
        <v>0.9917</v>
      </c>
      <c r="H102" s="34" t="n">
        <v>0.9917</v>
      </c>
      <c r="I102" s="51" t="n">
        <v>1</v>
      </c>
      <c r="J102" s="52" t="n">
        <f aca="false">I102*IF(D102&gt;0,D102,1)</f>
        <v>10</v>
      </c>
      <c r="K102" s="53" t="n">
        <f aca="false">G102*$J102/$O$5*100</f>
        <v>0.00378815080789946</v>
      </c>
      <c r="L102" s="53" t="n">
        <f aca="false">H102*$J102/$O$5*100</f>
        <v>0.00378815080789946</v>
      </c>
    </row>
    <row collapsed="false" customFormat="false" customHeight="false" hidden="false" ht="13.3" outlineLevel="0" r="103">
      <c r="A103" s="31" t="s">
        <v>261</v>
      </c>
      <c r="B103" s="31" t="s">
        <v>184</v>
      </c>
      <c r="C103" s="32" t="n">
        <v>20</v>
      </c>
      <c r="D103" s="32" t="n">
        <v>20</v>
      </c>
      <c r="E103" s="32" t="n">
        <v>144</v>
      </c>
      <c r="F103" s="31" t="s">
        <v>185</v>
      </c>
      <c r="G103" s="33" t="n">
        <v>0.9916</v>
      </c>
      <c r="H103" s="34" t="n">
        <v>0.9916</v>
      </c>
      <c r="I103" s="51" t="n">
        <v>1</v>
      </c>
      <c r="J103" s="52" t="n">
        <f aca="false">I103*IF(D103&gt;0,D103,1)</f>
        <v>20</v>
      </c>
      <c r="K103" s="53" t="n">
        <f aca="false">G103*$J103/$O$5*100</f>
        <v>0.00757553764467703</v>
      </c>
      <c r="L103" s="53" t="n">
        <f aca="false">H103*$J103/$O$5*100</f>
        <v>0.00757553764467703</v>
      </c>
    </row>
    <row collapsed="false" customFormat="false" customHeight="false" hidden="false" ht="13.3" outlineLevel="0" r="104">
      <c r="A104" s="31" t="s">
        <v>114</v>
      </c>
      <c r="B104" s="31" t="s">
        <v>115</v>
      </c>
      <c r="C104" s="32" t="n">
        <v>90</v>
      </c>
      <c r="D104" s="32" t="n">
        <v>90</v>
      </c>
      <c r="E104" s="32" t="n">
        <v>548</v>
      </c>
      <c r="F104" s="31" t="s">
        <v>442</v>
      </c>
      <c r="G104" s="33" t="n">
        <v>0.9916</v>
      </c>
      <c r="H104" s="34" t="n">
        <v>0.9916</v>
      </c>
      <c r="I104" s="51" t="n">
        <v>1</v>
      </c>
      <c r="J104" s="52" t="n">
        <f aca="false">I104*IF(D104&gt;0,D104,1)</f>
        <v>90</v>
      </c>
      <c r="K104" s="53" t="n">
        <f aca="false">G104*$J104/$O$5*100</f>
        <v>0.0340899194010466</v>
      </c>
      <c r="L104" s="53" t="n">
        <f aca="false">H104*$J104/$O$5*100</f>
        <v>0.0340899194010466</v>
      </c>
    </row>
    <row collapsed="false" customFormat="false" customHeight="false" hidden="false" ht="13.3" outlineLevel="0" r="105">
      <c r="A105" s="31" t="s">
        <v>285</v>
      </c>
      <c r="B105" s="31" t="s">
        <v>200</v>
      </c>
      <c r="C105" s="32" t="n">
        <v>14</v>
      </c>
      <c r="D105" s="32" t="n">
        <v>56</v>
      </c>
      <c r="E105" s="32" t="n">
        <v>538</v>
      </c>
      <c r="F105" s="31" t="s">
        <v>201</v>
      </c>
      <c r="G105" s="33" t="n">
        <v>0.9914</v>
      </c>
      <c r="H105" s="34" t="n">
        <v>0.9914</v>
      </c>
      <c r="I105" s="51" t="n">
        <v>1</v>
      </c>
      <c r="J105" s="52" t="n">
        <f aca="false">I105*IF(D105&gt;0,D105,1)</f>
        <v>56</v>
      </c>
      <c r="K105" s="53" t="n">
        <f aca="false">G105*$J105/$O$5*100</f>
        <v>0.0212072271668131</v>
      </c>
      <c r="L105" s="53" t="n">
        <f aca="false">H105*$J105/$O$5*100</f>
        <v>0.0212072271668131</v>
      </c>
    </row>
    <row collapsed="false" customFormat="false" customHeight="false" hidden="false" ht="13.3" outlineLevel="0" r="106">
      <c r="A106" s="31" t="s">
        <v>325</v>
      </c>
      <c r="B106" s="31" t="s">
        <v>322</v>
      </c>
      <c r="C106" s="32" t="n">
        <v>58</v>
      </c>
      <c r="D106" s="32" t="n">
        <v>58</v>
      </c>
      <c r="E106" s="32" t="n">
        <v>-1</v>
      </c>
      <c r="F106" s="31" t="s">
        <v>90</v>
      </c>
      <c r="G106" s="33" t="n">
        <v>0.9913</v>
      </c>
      <c r="H106" s="34" t="n">
        <v>0.9913</v>
      </c>
      <c r="I106" s="51" t="n">
        <v>1</v>
      </c>
      <c r="J106" s="52" t="n">
        <f aca="false">I106*IF(D106&gt;0,D106,1)</f>
        <v>58</v>
      </c>
      <c r="K106" s="53" t="n">
        <f aca="false">G106*$J106/$O$5*100</f>
        <v>0.0219624126208029</v>
      </c>
      <c r="L106" s="53" t="n">
        <f aca="false">H106*$J106/$O$5*100</f>
        <v>0.0219624126208029</v>
      </c>
    </row>
    <row collapsed="false" customFormat="false" customHeight="false" hidden="false" ht="13.3" outlineLevel="0" r="107">
      <c r="A107" s="31" t="s">
        <v>384</v>
      </c>
      <c r="B107" s="31" t="s">
        <v>115</v>
      </c>
      <c r="C107" s="32" t="n">
        <v>5</v>
      </c>
      <c r="D107" s="32" t="n">
        <v>10</v>
      </c>
      <c r="E107" s="32" t="n">
        <v>89</v>
      </c>
      <c r="F107" s="31" t="s">
        <v>442</v>
      </c>
      <c r="G107" s="33" t="n">
        <v>0.991</v>
      </c>
      <c r="H107" s="34" t="n">
        <v>0.991</v>
      </c>
      <c r="I107" s="51" t="n">
        <v>1</v>
      </c>
      <c r="J107" s="52" t="n">
        <f aca="false">I107*IF(D107&gt;0,D107,1)</f>
        <v>10</v>
      </c>
      <c r="K107" s="53" t="n">
        <f aca="false">G107*$J107/$O$5*100</f>
        <v>0.00378547690897284</v>
      </c>
      <c r="L107" s="53" t="n">
        <f aca="false">H107*$J107/$O$5*100</f>
        <v>0.00378547690897284</v>
      </c>
    </row>
    <row collapsed="false" customFormat="false" customHeight="false" hidden="false" ht="13.3" outlineLevel="0" r="108">
      <c r="A108" s="31" t="s">
        <v>266</v>
      </c>
      <c r="B108" s="31" t="s">
        <v>74</v>
      </c>
      <c r="C108" s="32" t="n">
        <v>136</v>
      </c>
      <c r="D108" s="32" t="n">
        <v>444</v>
      </c>
      <c r="E108" s="32" t="n">
        <v>3566</v>
      </c>
      <c r="F108" s="31" t="s">
        <v>75</v>
      </c>
      <c r="G108" s="33" t="n">
        <v>1</v>
      </c>
      <c r="H108" s="34" t="n">
        <v>0.9909</v>
      </c>
      <c r="I108" s="51" t="n">
        <v>1</v>
      </c>
      <c r="J108" s="52" t="n">
        <f aca="false">I108*IF(D108&gt;0,D108,1)</f>
        <v>444</v>
      </c>
      <c r="K108" s="53" t="n">
        <f aca="false">G108*$J108/$O$5*100</f>
        <v>0.169601589059934</v>
      </c>
      <c r="L108" s="53" t="n">
        <f aca="false">H108*$J108/$O$5*100</f>
        <v>0.168058214599488</v>
      </c>
    </row>
    <row collapsed="false" customFormat="false" customHeight="false" hidden="false" ht="13.3" outlineLevel="0" r="109">
      <c r="A109" s="31" t="s">
        <v>428</v>
      </c>
      <c r="B109" s="31" t="s">
        <v>130</v>
      </c>
      <c r="C109" s="32" t="n">
        <v>124</v>
      </c>
      <c r="D109" s="32" t="n">
        <v>496</v>
      </c>
      <c r="E109" s="32" t="n">
        <v>6701</v>
      </c>
      <c r="F109" s="31" t="s">
        <v>131</v>
      </c>
      <c r="G109" s="33" t="n">
        <v>0.9904</v>
      </c>
      <c r="H109" s="34" t="n">
        <v>0.9904</v>
      </c>
      <c r="I109" s="51" t="n">
        <v>1</v>
      </c>
      <c r="J109" s="52" t="n">
        <f aca="false">I109*IF(D109&gt;0,D109,1)</f>
        <v>496</v>
      </c>
      <c r="K109" s="53" t="n">
        <f aca="false">G109*$J109/$O$5*100</f>
        <v>0.187645975782115</v>
      </c>
      <c r="L109" s="53" t="n">
        <f aca="false">H109*$J109/$O$5*100</f>
        <v>0.187645975782115</v>
      </c>
    </row>
    <row collapsed="false" customFormat="false" customHeight="false" hidden="false" ht="13.3" outlineLevel="0" r="110">
      <c r="A110" s="31" t="s">
        <v>93</v>
      </c>
      <c r="B110" s="31" t="s">
        <v>59</v>
      </c>
      <c r="C110" s="32" t="n">
        <v>568</v>
      </c>
      <c r="D110" s="32" t="n">
        <v>2896</v>
      </c>
      <c r="E110" s="32" t="n">
        <v>36113</v>
      </c>
      <c r="F110" s="31" t="s">
        <v>542</v>
      </c>
      <c r="G110" s="33" t="n">
        <v>0.9903</v>
      </c>
      <c r="H110" s="34" t="n">
        <v>0.9903</v>
      </c>
      <c r="I110" s="51" t="n">
        <v>1</v>
      </c>
      <c r="J110" s="52" t="n">
        <f aca="false">I110*IF(D110&gt;0,D110,1)</f>
        <v>2896</v>
      </c>
      <c r="K110" s="53" t="n">
        <f aca="false">G110*$J110/$O$5*100</f>
        <v>1.09549975170939</v>
      </c>
      <c r="L110" s="53" t="n">
        <f aca="false">H110*$J110/$O$5*100</f>
        <v>1.09549975170939</v>
      </c>
    </row>
    <row collapsed="false" customFormat="false" customHeight="false" hidden="false" ht="13.3" outlineLevel="0" r="111">
      <c r="A111" s="31" t="s">
        <v>386</v>
      </c>
      <c r="B111" s="31" t="s">
        <v>527</v>
      </c>
      <c r="C111" s="32" t="n">
        <v>128</v>
      </c>
      <c r="D111" s="32" t="n">
        <v>272</v>
      </c>
      <c r="E111" s="32" t="n">
        <v>3646</v>
      </c>
      <c r="F111" s="31" t="s">
        <v>122</v>
      </c>
      <c r="G111" s="33" t="n">
        <v>0.9901</v>
      </c>
      <c r="H111" s="34" t="n">
        <v>0.9901</v>
      </c>
      <c r="I111" s="51" t="n">
        <v>1</v>
      </c>
      <c r="J111" s="52" t="n">
        <f aca="false">I111*IF(D111&gt;0,D111,1)</f>
        <v>272</v>
      </c>
      <c r="K111" s="53" t="n">
        <f aca="false">G111*$J111/$O$5*100</f>
        <v>0.102871461858742</v>
      </c>
      <c r="L111" s="53" t="n">
        <f aca="false">H111*$J111/$O$5*100</f>
        <v>0.102871461858742</v>
      </c>
    </row>
    <row collapsed="false" customFormat="false" customHeight="false" hidden="false" ht="13.3" outlineLevel="0" r="112">
      <c r="A112" s="31" t="s">
        <v>459</v>
      </c>
      <c r="B112" s="31" t="s">
        <v>43</v>
      </c>
      <c r="C112" s="32" t="n">
        <v>120</v>
      </c>
      <c r="D112" s="32" t="n">
        <v>480</v>
      </c>
      <c r="E112" s="32" t="n">
        <v>4046</v>
      </c>
      <c r="F112" s="31" t="s">
        <v>442</v>
      </c>
      <c r="G112" s="33" t="n">
        <v>0.9901</v>
      </c>
      <c r="H112" s="34" t="n">
        <v>0.9901</v>
      </c>
      <c r="I112" s="51" t="n">
        <v>1</v>
      </c>
      <c r="J112" s="52" t="n">
        <f aca="false">I112*IF(D112&gt;0,D112,1)</f>
        <v>480</v>
      </c>
      <c r="K112" s="53" t="n">
        <f aca="false">G112*$J112/$O$5*100</f>
        <v>0.181537873868368</v>
      </c>
      <c r="L112" s="53" t="n">
        <f aca="false">H112*$J112/$O$5*100</f>
        <v>0.181537873868368</v>
      </c>
    </row>
    <row collapsed="false" customFormat="false" customHeight="false" hidden="false" ht="13.3" outlineLevel="0" r="113">
      <c r="A113" s="31" t="s">
        <v>161</v>
      </c>
      <c r="B113" s="31" t="s">
        <v>162</v>
      </c>
      <c r="C113" s="32" t="n">
        <v>2</v>
      </c>
      <c r="D113" s="32" t="n">
        <v>2</v>
      </c>
      <c r="E113" s="32" t="n">
        <v>20</v>
      </c>
      <c r="F113" s="31" t="s">
        <v>49</v>
      </c>
      <c r="G113" s="33" t="n">
        <v>0.9899</v>
      </c>
      <c r="H113" s="34" t="n">
        <v>0.9899</v>
      </c>
      <c r="I113" s="51" t="n">
        <v>1</v>
      </c>
      <c r="J113" s="52" t="n">
        <f aca="false">I113*IF(D113&gt;0,D113,1)</f>
        <v>2</v>
      </c>
      <c r="K113" s="53" t="n">
        <f aca="false">G113*$J113/$O$5*100</f>
        <v>0.000756255013560487</v>
      </c>
      <c r="L113" s="53" t="n">
        <f aca="false">H113*$J113/$O$5*100</f>
        <v>0.000756255013560487</v>
      </c>
    </row>
    <row collapsed="false" customFormat="false" customHeight="false" hidden="false" ht="13.3" outlineLevel="0" r="114">
      <c r="A114" s="31" t="s">
        <v>117</v>
      </c>
      <c r="B114" s="31" t="s">
        <v>59</v>
      </c>
      <c r="C114" s="32" t="n">
        <v>192</v>
      </c>
      <c r="D114" s="32" t="n">
        <v>960</v>
      </c>
      <c r="E114" s="32" t="n">
        <v>9677</v>
      </c>
      <c r="F114" s="31" t="s">
        <v>542</v>
      </c>
      <c r="G114" s="33" t="n">
        <v>0.9894</v>
      </c>
      <c r="H114" s="34" t="n">
        <v>0.9894</v>
      </c>
      <c r="I114" s="51" t="n">
        <v>1</v>
      </c>
      <c r="J114" s="52" t="n">
        <f aca="false">I114*IF(D114&gt;0,D114,1)</f>
        <v>960</v>
      </c>
      <c r="K114" s="53" t="n">
        <f aca="false">G114*$J114/$O$5*100</f>
        <v>0.36281905343978</v>
      </c>
      <c r="L114" s="53" t="n">
        <f aca="false">H114*$J114/$O$5*100</f>
        <v>0.36281905343978</v>
      </c>
    </row>
    <row collapsed="false" customFormat="false" customHeight="false" hidden="false" ht="13.3" outlineLevel="0" r="115">
      <c r="A115" s="31" t="s">
        <v>192</v>
      </c>
      <c r="B115" s="31" t="s">
        <v>40</v>
      </c>
      <c r="C115" s="32" t="n">
        <v>808</v>
      </c>
      <c r="D115" s="32" t="n">
        <v>4848</v>
      </c>
      <c r="E115" s="32" t="n">
        <v>33936</v>
      </c>
      <c r="F115" s="31" t="s">
        <v>41</v>
      </c>
      <c r="G115" s="33" t="n">
        <v>0.9891</v>
      </c>
      <c r="H115" s="34" t="n">
        <v>0.9891</v>
      </c>
      <c r="I115" s="51" t="n">
        <v>1</v>
      </c>
      <c r="J115" s="52" t="n">
        <f aca="false">I115*IF(D115&gt;0,D115,1)</f>
        <v>4848</v>
      </c>
      <c r="K115" s="53" t="n">
        <f aca="false">G115*$J115/$O$5*100</f>
        <v>1.83168066007105</v>
      </c>
      <c r="L115" s="53" t="n">
        <f aca="false">H115*$J115/$O$5*100</f>
        <v>1.83168066007105</v>
      </c>
    </row>
    <row collapsed="false" customFormat="false" customHeight="false" hidden="false" ht="13.3" outlineLevel="0" r="116">
      <c r="A116" s="31" t="s">
        <v>121</v>
      </c>
      <c r="B116" s="31" t="s">
        <v>527</v>
      </c>
      <c r="C116" s="32" t="n">
        <v>42</v>
      </c>
      <c r="D116" s="32" t="n">
        <v>84</v>
      </c>
      <c r="E116" s="32" t="n">
        <v>672</v>
      </c>
      <c r="F116" s="31" t="s">
        <v>122</v>
      </c>
      <c r="G116" s="33" t="n">
        <v>0.9874</v>
      </c>
      <c r="H116" s="34" t="n">
        <v>0.9874</v>
      </c>
      <c r="I116" s="51" t="n">
        <v>1</v>
      </c>
      <c r="J116" s="52" t="n">
        <f aca="false">I116*IF(D116&gt;0,D116,1)</f>
        <v>84</v>
      </c>
      <c r="K116" s="53" t="n">
        <f aca="false">G116*$J116/$O$5*100</f>
        <v>0.0316824936017419</v>
      </c>
      <c r="L116" s="53" t="n">
        <f aca="false">H116*$J116/$O$5*100</f>
        <v>0.0316824936017419</v>
      </c>
    </row>
    <row collapsed="false" customFormat="false" customHeight="false" hidden="false" ht="13.3" outlineLevel="0" r="117">
      <c r="A117" s="31" t="s">
        <v>410</v>
      </c>
      <c r="B117" s="31" t="s">
        <v>46</v>
      </c>
      <c r="C117" s="32" t="n">
        <v>62</v>
      </c>
      <c r="D117" s="32" t="n">
        <v>124</v>
      </c>
      <c r="E117" s="32" t="n">
        <v>982</v>
      </c>
      <c r="F117" s="31" t="s">
        <v>515</v>
      </c>
      <c r="G117" s="33" t="n">
        <v>0.9872</v>
      </c>
      <c r="H117" s="34" t="n">
        <v>0.9872</v>
      </c>
      <c r="I117" s="51" t="n">
        <v>1</v>
      </c>
      <c r="J117" s="52" t="n">
        <f aca="false">I117*IF(D117&gt;0,D117,1)</f>
        <v>124</v>
      </c>
      <c r="K117" s="53" t="n">
        <f aca="false">G117*$J117/$O$5*100</f>
        <v>0.0467599220749456</v>
      </c>
      <c r="L117" s="53" t="n">
        <f aca="false">H117*$J117/$O$5*100</f>
        <v>0.0467599220749456</v>
      </c>
    </row>
    <row collapsed="false" customFormat="false" customHeight="false" hidden="false" ht="13.3" outlineLevel="0" r="118">
      <c r="A118" s="31" t="s">
        <v>280</v>
      </c>
      <c r="B118" s="31" t="s">
        <v>46</v>
      </c>
      <c r="C118" s="32" t="n">
        <v>32</v>
      </c>
      <c r="D118" s="32" t="n">
        <v>128</v>
      </c>
      <c r="E118" s="32" t="n">
        <v>1080</v>
      </c>
      <c r="F118" s="31" t="s">
        <v>515</v>
      </c>
      <c r="G118" s="33" t="n">
        <v>0.9865</v>
      </c>
      <c r="H118" s="34" t="n">
        <v>0.9865</v>
      </c>
      <c r="I118" s="51" t="n">
        <v>1</v>
      </c>
      <c r="J118" s="52" t="n">
        <f aca="false">I118*IF(D118&gt;0,D118,1)</f>
        <v>128</v>
      </c>
      <c r="K118" s="53" t="n">
        <f aca="false">G118*$J118/$O$5*100</f>
        <v>0.0482340807517476</v>
      </c>
      <c r="L118" s="53" t="n">
        <f aca="false">H118*$J118/$O$5*100</f>
        <v>0.0482340807517476</v>
      </c>
    </row>
    <row collapsed="false" customFormat="false" customHeight="false" hidden="false" ht="13.3" outlineLevel="0" r="119">
      <c r="A119" s="31" t="s">
        <v>78</v>
      </c>
      <c r="B119" s="31" t="s">
        <v>62</v>
      </c>
      <c r="C119" s="32" t="n">
        <v>668</v>
      </c>
      <c r="D119" s="32" t="n">
        <v>4382</v>
      </c>
      <c r="E119" s="32" t="n">
        <v>35932</v>
      </c>
      <c r="F119" s="31" t="s">
        <v>439</v>
      </c>
      <c r="G119" s="33" t="n">
        <v>0.9862</v>
      </c>
      <c r="H119" s="34" t="n">
        <v>0.9862</v>
      </c>
      <c r="I119" s="51" t="n">
        <v>1</v>
      </c>
      <c r="J119" s="52" t="n">
        <f aca="false">I119*IF(D119&gt;0,D119,1)</f>
        <v>4382</v>
      </c>
      <c r="K119" s="53" t="n">
        <f aca="false">G119*$J119/$O$5*100</f>
        <v>1.65076145001719</v>
      </c>
      <c r="L119" s="53" t="n">
        <f aca="false">H119*$J119/$O$5*100</f>
        <v>1.65076145001719</v>
      </c>
    </row>
    <row collapsed="false" customFormat="false" customHeight="false" hidden="false" ht="13.3" outlineLevel="0" r="120">
      <c r="A120" s="31" t="s">
        <v>288</v>
      </c>
      <c r="B120" s="31" t="s">
        <v>233</v>
      </c>
      <c r="C120" s="32" t="n">
        <v>86</v>
      </c>
      <c r="D120" s="32" t="n">
        <v>344</v>
      </c>
      <c r="E120" s="32" t="n">
        <v>24279</v>
      </c>
      <c r="F120" s="31" t="s">
        <v>209</v>
      </c>
      <c r="G120" s="33" t="n">
        <v>0.9861</v>
      </c>
      <c r="H120" s="34" t="n">
        <v>0.9861</v>
      </c>
      <c r="I120" s="51" t="n">
        <v>1</v>
      </c>
      <c r="J120" s="52" t="n">
        <f aca="false">I120*IF(D120&gt;0,D120,1)</f>
        <v>344</v>
      </c>
      <c r="K120" s="53" t="n">
        <f aca="false">G120*$J120/$O$5*100</f>
        <v>0.129576530807136</v>
      </c>
      <c r="L120" s="53" t="n">
        <f aca="false">H120*$J120/$O$5*100</f>
        <v>0.129576530807136</v>
      </c>
    </row>
    <row collapsed="false" customFormat="false" customHeight="false" hidden="false" ht="13.3" outlineLevel="0" r="121">
      <c r="A121" s="31" t="s">
        <v>171</v>
      </c>
      <c r="B121" s="31" t="s">
        <v>74</v>
      </c>
      <c r="C121" s="32" t="n">
        <v>188</v>
      </c>
      <c r="D121" s="32" t="n">
        <v>856</v>
      </c>
      <c r="E121" s="32" t="n">
        <v>7293</v>
      </c>
      <c r="F121" s="31" t="s">
        <v>75</v>
      </c>
      <c r="G121" s="33" t="n">
        <v>0.9859</v>
      </c>
      <c r="H121" s="34" t="n">
        <v>0.9859</v>
      </c>
      <c r="I121" s="51" t="n">
        <v>1</v>
      </c>
      <c r="J121" s="52" t="n">
        <f aca="false">I121*IF(D121&gt;0,D121,1)</f>
        <v>856</v>
      </c>
      <c r="K121" s="53" t="n">
        <f aca="false">G121*$J121/$O$5*100</f>
        <v>0.32236922724321</v>
      </c>
      <c r="L121" s="53" t="n">
        <f aca="false">H121*$J121/$O$5*100</f>
        <v>0.32236922724321</v>
      </c>
    </row>
    <row collapsed="false" customFormat="false" customHeight="false" hidden="false" ht="13.3" outlineLevel="0" r="122">
      <c r="A122" s="31" t="s">
        <v>256</v>
      </c>
      <c r="B122" s="31" t="s">
        <v>46</v>
      </c>
      <c r="C122" s="32" t="n">
        <v>8</v>
      </c>
      <c r="D122" s="32" t="n">
        <v>32</v>
      </c>
      <c r="E122" s="32" t="n">
        <v>288</v>
      </c>
      <c r="F122" s="31" t="s">
        <v>515</v>
      </c>
      <c r="G122" s="33" t="n">
        <v>0.9857</v>
      </c>
      <c r="H122" s="34" t="n">
        <v>0.9857</v>
      </c>
      <c r="I122" s="51" t="n">
        <v>1</v>
      </c>
      <c r="J122" s="52" t="n">
        <f aca="false">I122*IF(D122&gt;0,D122,1)</f>
        <v>32</v>
      </c>
      <c r="K122" s="53" t="n">
        <f aca="false">G122*$J122/$O$5*100</f>
        <v>0.0120487413575767</v>
      </c>
      <c r="L122" s="53" t="n">
        <f aca="false">H122*$J122/$O$5*100</f>
        <v>0.0120487413575767</v>
      </c>
    </row>
    <row collapsed="false" customFormat="false" customHeight="false" hidden="false" ht="13.3" outlineLevel="0" r="123">
      <c r="A123" s="31" t="s">
        <v>72</v>
      </c>
      <c r="B123" s="31" t="s">
        <v>66</v>
      </c>
      <c r="C123" s="43"/>
      <c r="D123" s="43"/>
      <c r="E123" s="43"/>
      <c r="F123" s="31" t="s">
        <v>476</v>
      </c>
      <c r="G123" s="33" t="n">
        <v>0.9848</v>
      </c>
      <c r="H123" s="34" t="n">
        <v>0.9848</v>
      </c>
      <c r="I123" s="51" t="n">
        <v>1</v>
      </c>
      <c r="J123" s="52" t="n">
        <f aca="false">I123*IF(D123&gt;0,D123,1)</f>
        <v>1</v>
      </c>
      <c r="K123" s="53" t="n">
        <f aca="false">G123*$J123/$O$5*100</f>
        <v>0.00037617938041942</v>
      </c>
      <c r="L123" s="53" t="n">
        <f aca="false">H123*$J123/$O$5*100</f>
        <v>0.00037617938041942</v>
      </c>
    </row>
    <row collapsed="false" customFormat="false" customHeight="false" hidden="false" ht="13.3" outlineLevel="0" r="124">
      <c r="A124" s="31" t="s">
        <v>199</v>
      </c>
      <c r="B124" s="31" t="s">
        <v>200</v>
      </c>
      <c r="C124" s="32" t="n">
        <v>32</v>
      </c>
      <c r="D124" s="32" t="n">
        <v>64</v>
      </c>
      <c r="E124" s="32" t="n">
        <v>563</v>
      </c>
      <c r="F124" s="31" t="s">
        <v>201</v>
      </c>
      <c r="G124" s="33" t="n">
        <v>0.9847</v>
      </c>
      <c r="H124" s="34" t="n">
        <v>0.9847</v>
      </c>
      <c r="I124" s="51" t="n">
        <v>1</v>
      </c>
      <c r="J124" s="52" t="n">
        <f aca="false">I124*IF(D124&gt;0,D124,1)</f>
        <v>64</v>
      </c>
      <c r="K124" s="53" t="n">
        <f aca="false">G124*$J124/$O$5*100</f>
        <v>0.0240730356392528</v>
      </c>
      <c r="L124" s="53" t="n">
        <f aca="false">H124*$J124/$O$5*100</f>
        <v>0.0240730356392528</v>
      </c>
    </row>
    <row collapsed="false" customFormat="false" customHeight="false" hidden="false" ht="13.3" outlineLevel="0" r="125">
      <c r="A125" s="31" t="s">
        <v>453</v>
      </c>
      <c r="B125" s="31" t="s">
        <v>100</v>
      </c>
      <c r="C125" s="32" t="n">
        <v>-1</v>
      </c>
      <c r="D125" s="32" t="n">
        <v>-1</v>
      </c>
      <c r="E125" s="32" t="n">
        <v>-1</v>
      </c>
      <c r="F125" s="31" t="s">
        <v>520</v>
      </c>
      <c r="G125" s="33" t="n">
        <v>0.9846</v>
      </c>
      <c r="H125" s="34" t="n">
        <v>0.9846</v>
      </c>
      <c r="I125" s="51" t="n">
        <v>1</v>
      </c>
      <c r="J125" s="52" t="n">
        <f aca="false">I125*IF(D125&gt;0,D125,1)</f>
        <v>1</v>
      </c>
      <c r="K125" s="53" t="n">
        <f aca="false">G125*$J125/$O$5*100</f>
        <v>0.000376102983307231</v>
      </c>
      <c r="L125" s="53" t="n">
        <f aca="false">H125*$J125/$O$5*100</f>
        <v>0.000376102983307231</v>
      </c>
    </row>
    <row collapsed="false" customFormat="false" customHeight="false" hidden="false" ht="13.3" outlineLevel="0" r="126">
      <c r="A126" s="31" t="s">
        <v>67</v>
      </c>
      <c r="B126" s="31" t="s">
        <v>66</v>
      </c>
      <c r="C126" s="32" t="n">
        <v>5228</v>
      </c>
      <c r="D126" s="32" t="n">
        <v>26332</v>
      </c>
      <c r="E126" s="32" t="n">
        <v>400818</v>
      </c>
      <c r="F126" s="31" t="s">
        <v>68</v>
      </c>
      <c r="G126" s="33" t="n">
        <v>0.984</v>
      </c>
      <c r="H126" s="34" t="n">
        <v>0.984</v>
      </c>
      <c r="I126" s="51" t="n">
        <v>1</v>
      </c>
      <c r="J126" s="52" t="n">
        <f aca="false">I126*IF(D126&gt;0,D126,1)</f>
        <v>26332</v>
      </c>
      <c r="K126" s="53" t="n">
        <f aca="false">G126*$J126/$O$5*100</f>
        <v>9.89750869017151</v>
      </c>
      <c r="L126" s="53" t="n">
        <f aca="false">H126*$J126/$O$5*100</f>
        <v>9.89750869017151</v>
      </c>
    </row>
    <row collapsed="false" customFormat="false" customHeight="false" hidden="false" ht="13.3" outlineLevel="0" r="127">
      <c r="A127" s="31" t="s">
        <v>77</v>
      </c>
      <c r="B127" s="31" t="s">
        <v>59</v>
      </c>
      <c r="C127" s="32" t="n">
        <v>48</v>
      </c>
      <c r="D127" s="32" t="n">
        <v>352</v>
      </c>
      <c r="E127" s="32" t="n">
        <v>2991</v>
      </c>
      <c r="F127" s="31" t="s">
        <v>542</v>
      </c>
      <c r="G127" s="33" t="n">
        <v>0.9834</v>
      </c>
      <c r="H127" s="34" t="n">
        <v>0.9834</v>
      </c>
      <c r="I127" s="51" t="n">
        <v>1</v>
      </c>
      <c r="J127" s="52" t="n">
        <f aca="false">I127*IF(D127&gt;0,D127,1)</f>
        <v>352</v>
      </c>
      <c r="K127" s="53" t="n">
        <f aca="false">G127*$J127/$O$5*100</f>
        <v>0.132226899423202</v>
      </c>
      <c r="L127" s="53" t="n">
        <f aca="false">H127*$J127/$O$5*100</f>
        <v>0.132226899423202</v>
      </c>
    </row>
    <row collapsed="false" customFormat="false" customHeight="false" hidden="false" ht="13.3" outlineLevel="0" r="128">
      <c r="A128" s="31" t="s">
        <v>80</v>
      </c>
      <c r="B128" s="31" t="s">
        <v>81</v>
      </c>
      <c r="C128" s="32" t="n">
        <v>15</v>
      </c>
      <c r="D128" s="32" t="n">
        <v>35</v>
      </c>
      <c r="E128" s="32" t="n">
        <v>-1</v>
      </c>
      <c r="F128" s="31" t="s">
        <v>444</v>
      </c>
      <c r="G128" s="33" t="n">
        <v>0.982</v>
      </c>
      <c r="H128" s="34" t="n">
        <v>0.982</v>
      </c>
      <c r="I128" s="51" t="n">
        <v>1</v>
      </c>
      <c r="J128" s="52" t="n">
        <f aca="false">I128*IF(D128&gt;0,D128,1)</f>
        <v>35</v>
      </c>
      <c r="K128" s="53" t="n">
        <f aca="false">G128*$J128/$O$5*100</f>
        <v>0.013128843729707</v>
      </c>
      <c r="L128" s="53" t="n">
        <f aca="false">H128*$J128/$O$5*100</f>
        <v>0.013128843729707</v>
      </c>
    </row>
    <row collapsed="false" customFormat="false" customHeight="false" hidden="false" ht="13.3" outlineLevel="0" r="129">
      <c r="A129" s="31" t="s">
        <v>134</v>
      </c>
      <c r="B129" s="31" t="s">
        <v>115</v>
      </c>
      <c r="C129" s="32" t="n">
        <v>139</v>
      </c>
      <c r="D129" s="32" t="n">
        <v>532</v>
      </c>
      <c r="E129" s="32" t="n">
        <v>5432</v>
      </c>
      <c r="F129" s="31" t="s">
        <v>442</v>
      </c>
      <c r="G129" s="33" t="n">
        <v>0.9814</v>
      </c>
      <c r="H129" s="34" t="n">
        <v>0.9814</v>
      </c>
      <c r="I129" s="51" t="n">
        <v>1</v>
      </c>
      <c r="J129" s="52" t="n">
        <f aca="false">I129*IF(D129&gt;0,D129,1)</f>
        <v>532</v>
      </c>
      <c r="K129" s="53" t="n">
        <f aca="false">G129*$J129/$O$5*100</f>
        <v>0.199436494900493</v>
      </c>
      <c r="L129" s="53" t="n">
        <f aca="false">H129*$J129/$O$5*100</f>
        <v>0.199436494900493</v>
      </c>
    </row>
    <row collapsed="false" customFormat="false" customHeight="false" hidden="false" ht="13.3" outlineLevel="0" r="130">
      <c r="A130" s="31" t="s">
        <v>402</v>
      </c>
      <c r="B130" s="31" t="s">
        <v>59</v>
      </c>
      <c r="C130" s="32" t="n">
        <v>72</v>
      </c>
      <c r="D130" s="32" t="n">
        <v>384</v>
      </c>
      <c r="E130" s="32" t="n">
        <v>3368</v>
      </c>
      <c r="F130" s="31" t="s">
        <v>542</v>
      </c>
      <c r="G130" s="33" t="n">
        <v>0.9794</v>
      </c>
      <c r="H130" s="34" t="n">
        <v>0.9794</v>
      </c>
      <c r="I130" s="51" t="n">
        <v>1</v>
      </c>
      <c r="J130" s="52" t="n">
        <f aca="false">I130*IF(D130&gt;0,D130,1)</f>
        <v>384</v>
      </c>
      <c r="K130" s="53" t="n">
        <f aca="false">G130*$J130/$O$5*100</f>
        <v>0.14366079682188</v>
      </c>
      <c r="L130" s="53" t="n">
        <f aca="false">H130*$J130/$O$5*100</f>
        <v>0.14366079682188</v>
      </c>
    </row>
    <row collapsed="false" customFormat="false" customHeight="false" hidden="false" ht="13.3" outlineLevel="0" r="131">
      <c r="A131" s="31" t="s">
        <v>145</v>
      </c>
      <c r="B131" s="31" t="s">
        <v>46</v>
      </c>
      <c r="C131" s="32" t="n">
        <v>9</v>
      </c>
      <c r="D131" s="32" t="n">
        <v>9</v>
      </c>
      <c r="E131" s="32" t="n">
        <v>53</v>
      </c>
      <c r="F131" s="31" t="s">
        <v>515</v>
      </c>
      <c r="G131" s="33" t="n">
        <v>0.9791</v>
      </c>
      <c r="H131" s="34" t="n">
        <v>0.9791</v>
      </c>
      <c r="I131" s="51" t="n">
        <v>1</v>
      </c>
      <c r="J131" s="52" t="n">
        <f aca="false">I131*IF(D131&gt;0,D131,1)</f>
        <v>9</v>
      </c>
      <c r="K131" s="53" t="n">
        <f aca="false">G131*$J131/$O$5*100</f>
        <v>0.00336601856449826</v>
      </c>
      <c r="L131" s="53" t="n">
        <f aca="false">H131*$J131/$O$5*100</f>
        <v>0.00336601856449826</v>
      </c>
    </row>
    <row collapsed="false" customFormat="false" customHeight="false" hidden="false" ht="13.3" outlineLevel="0" r="132">
      <c r="A132" s="31" t="s">
        <v>123</v>
      </c>
      <c r="B132" s="31" t="s">
        <v>46</v>
      </c>
      <c r="C132" s="32" t="n">
        <v>12</v>
      </c>
      <c r="D132" s="32" t="n">
        <v>48</v>
      </c>
      <c r="E132" s="32" t="n">
        <v>4373</v>
      </c>
      <c r="F132" s="31" t="s">
        <v>515</v>
      </c>
      <c r="G132" s="33" t="n">
        <v>0.9786</v>
      </c>
      <c r="H132" s="34" t="n">
        <v>0.9786</v>
      </c>
      <c r="I132" s="51" t="n">
        <v>1</v>
      </c>
      <c r="J132" s="52" t="n">
        <f aca="false">I132*IF(D132&gt;0,D132,1)</f>
        <v>48</v>
      </c>
      <c r="K132" s="53" t="n">
        <f aca="false">G132*$J132/$O$5*100</f>
        <v>0.0179429313571947</v>
      </c>
      <c r="L132" s="53" t="n">
        <f aca="false">H132*$J132/$O$5*100</f>
        <v>0.0179429313571947</v>
      </c>
    </row>
    <row collapsed="false" customFormat="false" customHeight="false" hidden="false" ht="13.3" outlineLevel="0" r="133">
      <c r="A133" s="31" t="s">
        <v>271</v>
      </c>
      <c r="B133" s="31" t="s">
        <v>272</v>
      </c>
      <c r="C133" s="32" t="n">
        <v>168</v>
      </c>
      <c r="D133" s="32" t="n">
        <v>168</v>
      </c>
      <c r="E133" s="32" t="n">
        <v>947520</v>
      </c>
      <c r="F133" s="31" t="s">
        <v>273</v>
      </c>
      <c r="G133" s="33" t="n">
        <v>0.993</v>
      </c>
      <c r="H133" s="34" t="n">
        <v>0.9777</v>
      </c>
      <c r="I133" s="51" t="n">
        <v>1</v>
      </c>
      <c r="J133" s="52" t="n">
        <f aca="false">I133*IF(D133&gt;0,D133,1)</f>
        <v>168</v>
      </c>
      <c r="K133" s="53" t="n">
        <f aca="false">G133*$J133/$O$5*100</f>
        <v>0.0637243592192215</v>
      </c>
      <c r="L133" s="53" t="n">
        <f aca="false">H133*$J133/$O$5*100</f>
        <v>0.0627425035333664</v>
      </c>
    </row>
    <row collapsed="false" customFormat="false" customHeight="false" hidden="false" ht="13.3" outlineLevel="0" r="134">
      <c r="A134" s="31" t="s">
        <v>221</v>
      </c>
      <c r="B134" s="31" t="s">
        <v>62</v>
      </c>
      <c r="C134" s="32" t="n">
        <v>586</v>
      </c>
      <c r="D134" s="32" t="n">
        <v>2129</v>
      </c>
      <c r="E134" s="32" t="n">
        <v>17032</v>
      </c>
      <c r="F134" s="31" t="s">
        <v>439</v>
      </c>
      <c r="G134" s="33" t="n">
        <v>0.977</v>
      </c>
      <c r="H134" s="34" t="n">
        <v>0.977</v>
      </c>
      <c r="I134" s="51" t="n">
        <v>1</v>
      </c>
      <c r="J134" s="52" t="n">
        <f aca="false">I134*IF(D134&gt;0,D134,1)</f>
        <v>2129</v>
      </c>
      <c r="K134" s="53" t="n">
        <f aca="false">G134*$J134/$O$5*100</f>
        <v>0.794542572290767</v>
      </c>
      <c r="L134" s="53" t="n">
        <f aca="false">H134*$J134/$O$5*100</f>
        <v>0.794542572290767</v>
      </c>
    </row>
    <row collapsed="false" customFormat="false" customHeight="false" hidden="false" ht="13.3" outlineLevel="0" r="135">
      <c r="A135" s="31" t="s">
        <v>364</v>
      </c>
      <c r="B135" s="31" t="s">
        <v>130</v>
      </c>
      <c r="C135" s="32" t="n">
        <v>88</v>
      </c>
      <c r="D135" s="32" t="n">
        <v>352</v>
      </c>
      <c r="E135" s="32" t="n">
        <v>2851</v>
      </c>
      <c r="F135" s="31" t="s">
        <v>131</v>
      </c>
      <c r="G135" s="33" t="n">
        <v>0.975</v>
      </c>
      <c r="H135" s="34" t="n">
        <v>0.975</v>
      </c>
      <c r="I135" s="51" t="n">
        <v>1</v>
      </c>
      <c r="J135" s="52" t="n">
        <f aca="false">I135*IF(D135&gt;0,D135,1)</f>
        <v>352</v>
      </c>
      <c r="K135" s="53" t="n">
        <f aca="false">G135*$J135/$O$5*100</f>
        <v>0.131097444516597</v>
      </c>
      <c r="L135" s="53" t="n">
        <f aca="false">H135*$J135/$O$5*100</f>
        <v>0.131097444516597</v>
      </c>
    </row>
    <row collapsed="false" customFormat="false" customHeight="false" hidden="false" ht="13.3" outlineLevel="0" r="136">
      <c r="A136" s="31" t="s">
        <v>96</v>
      </c>
      <c r="B136" s="31" t="s">
        <v>46</v>
      </c>
      <c r="C136" s="32" t="n">
        <v>160</v>
      </c>
      <c r="D136" s="32" t="n">
        <v>320</v>
      </c>
      <c r="E136" s="32" t="n">
        <v>2240</v>
      </c>
      <c r="F136" s="31" t="s">
        <v>515</v>
      </c>
      <c r="G136" s="33" t="n">
        <v>0.9739</v>
      </c>
      <c r="H136" s="34" t="n">
        <v>0.9739</v>
      </c>
      <c r="I136" s="51" t="n">
        <v>1</v>
      </c>
      <c r="J136" s="52" t="n">
        <f aca="false">I136*IF(D136&gt;0,D136,1)</f>
        <v>320</v>
      </c>
      <c r="K136" s="53" t="n">
        <f aca="false">G136*$J136/$O$5*100</f>
        <v>0.119045036097636</v>
      </c>
      <c r="L136" s="53" t="n">
        <f aca="false">H136*$J136/$O$5*100</f>
        <v>0.119045036097636</v>
      </c>
    </row>
    <row collapsed="false" customFormat="false" customHeight="false" hidden="false" ht="13.3" outlineLevel="0" r="137">
      <c r="A137" s="31" t="s">
        <v>150</v>
      </c>
      <c r="B137" s="31" t="s">
        <v>46</v>
      </c>
      <c r="C137" s="32" t="n">
        <v>16</v>
      </c>
      <c r="D137" s="32" t="n">
        <v>80</v>
      </c>
      <c r="E137" s="32" t="n">
        <v>888</v>
      </c>
      <c r="F137" s="31" t="s">
        <v>515</v>
      </c>
      <c r="G137" s="33" t="n">
        <v>0.9735</v>
      </c>
      <c r="H137" s="34" t="n">
        <v>0.9735</v>
      </c>
      <c r="I137" s="51" t="n">
        <v>1</v>
      </c>
      <c r="J137" s="52" t="n">
        <f aca="false">I137*IF(D137&gt;0,D137,1)</f>
        <v>80</v>
      </c>
      <c r="K137" s="53" t="n">
        <f aca="false">G137*$J137/$O$5*100</f>
        <v>0.0297490354864586</v>
      </c>
      <c r="L137" s="53" t="n">
        <f aca="false">H137*$J137/$O$5*100</f>
        <v>0.0297490354864586</v>
      </c>
    </row>
    <row collapsed="false" customFormat="false" customHeight="false" hidden="false" ht="13.3" outlineLevel="0" r="138">
      <c r="A138" s="31" t="s">
        <v>158</v>
      </c>
      <c r="B138" s="31" t="s">
        <v>40</v>
      </c>
      <c r="C138" s="32" t="n">
        <v>1776</v>
      </c>
      <c r="D138" s="32" t="n">
        <v>10656</v>
      </c>
      <c r="E138" s="32" t="n">
        <v>151315</v>
      </c>
      <c r="F138" s="31" t="s">
        <v>41</v>
      </c>
      <c r="G138" s="33" t="n">
        <v>0.9725</v>
      </c>
      <c r="H138" s="34" t="n">
        <v>0.9725</v>
      </c>
      <c r="I138" s="51" t="n">
        <v>1</v>
      </c>
      <c r="J138" s="52" t="n">
        <f aca="false">I138*IF(D138&gt;0,D138,1)</f>
        <v>10656</v>
      </c>
      <c r="K138" s="53" t="n">
        <f aca="false">G138*$J138/$O$5*100</f>
        <v>3.95850108865885</v>
      </c>
      <c r="L138" s="53" t="n">
        <f aca="false">H138*$J138/$O$5*100</f>
        <v>3.95850108865885</v>
      </c>
    </row>
    <row collapsed="false" customFormat="false" customHeight="false" hidden="false" ht="13.3" outlineLevel="0" r="139">
      <c r="A139" s="31" t="s">
        <v>464</v>
      </c>
      <c r="B139" s="31" t="s">
        <v>465</v>
      </c>
      <c r="C139" s="32" t="n">
        <v>20</v>
      </c>
      <c r="D139" s="32" t="n">
        <v>40</v>
      </c>
      <c r="E139" s="32" t="n">
        <v>4000</v>
      </c>
      <c r="F139" s="31" t="s">
        <v>495</v>
      </c>
      <c r="G139" s="33" t="n">
        <v>0.9716</v>
      </c>
      <c r="H139" s="34" t="n">
        <v>0.9716</v>
      </c>
      <c r="I139" s="51" t="n">
        <v>1</v>
      </c>
      <c r="J139" s="52" t="n">
        <f aca="false">I139*IF(D139&gt;0,D139,1)</f>
        <v>40</v>
      </c>
      <c r="K139" s="53" t="n">
        <f aca="false">G139*$J139/$O$5*100</f>
        <v>0.0148454868405974</v>
      </c>
      <c r="L139" s="53" t="n">
        <f aca="false">H139*$J139/$O$5*100</f>
        <v>0.0148454868405974</v>
      </c>
    </row>
    <row collapsed="false" customFormat="false" customHeight="false" hidden="false" ht="13.3" outlineLevel="0" r="140">
      <c r="A140" s="31" t="s">
        <v>278</v>
      </c>
      <c r="B140" s="31" t="s">
        <v>40</v>
      </c>
      <c r="C140" s="32" t="n">
        <v>20</v>
      </c>
      <c r="D140" s="32" t="n">
        <v>64</v>
      </c>
      <c r="E140" s="32" t="n">
        <v>416</v>
      </c>
      <c r="F140" s="31" t="s">
        <v>41</v>
      </c>
      <c r="G140" s="33" t="n">
        <v>0.9714</v>
      </c>
      <c r="H140" s="34" t="n">
        <v>0.9714</v>
      </c>
      <c r="I140" s="51" t="n">
        <v>1</v>
      </c>
      <c r="J140" s="52" t="n">
        <f aca="false">I140*IF(D140&gt;0,D140,1)</f>
        <v>64</v>
      </c>
      <c r="K140" s="53" t="n">
        <f aca="false">G140*$J140/$O$5*100</f>
        <v>0.0237478895297758</v>
      </c>
      <c r="L140" s="53" t="n">
        <f aca="false">H140*$J140/$O$5*100</f>
        <v>0.0237478895297758</v>
      </c>
    </row>
    <row collapsed="false" customFormat="false" customHeight="false" hidden="false" ht="13.3" outlineLevel="0" r="141">
      <c r="A141" s="31" t="s">
        <v>417</v>
      </c>
      <c r="B141" s="31" t="s">
        <v>46</v>
      </c>
      <c r="C141" s="32" t="n">
        <v>298</v>
      </c>
      <c r="D141" s="32" t="n">
        <v>596</v>
      </c>
      <c r="E141" s="32" t="n">
        <v>4255</v>
      </c>
      <c r="F141" s="31" t="s">
        <v>515</v>
      </c>
      <c r="G141" s="33" t="n">
        <v>0.9712</v>
      </c>
      <c r="H141" s="34" t="n">
        <v>0.9712</v>
      </c>
      <c r="I141" s="51" t="n">
        <v>1</v>
      </c>
      <c r="J141" s="52" t="n">
        <f aca="false">I141*IF(D141&gt;0,D141,1)</f>
        <v>596</v>
      </c>
      <c r="K141" s="53" t="n">
        <f aca="false">G141*$J141/$O$5*100</f>
        <v>0.221106688567172</v>
      </c>
      <c r="L141" s="53" t="n">
        <f aca="false">H141*$J141/$O$5*100</f>
        <v>0.221106688567172</v>
      </c>
    </row>
    <row collapsed="false" customFormat="false" customHeight="false" hidden="false" ht="13.3" outlineLevel="0" r="142">
      <c r="A142" s="31" t="s">
        <v>132</v>
      </c>
      <c r="B142" s="31" t="s">
        <v>74</v>
      </c>
      <c r="C142" s="32" t="n">
        <v>234</v>
      </c>
      <c r="D142" s="32" t="n">
        <v>1000</v>
      </c>
      <c r="E142" s="32" t="n">
        <v>8224</v>
      </c>
      <c r="F142" s="31" t="s">
        <v>75</v>
      </c>
      <c r="G142" s="33" t="n">
        <v>0.9707</v>
      </c>
      <c r="H142" s="34" t="n">
        <v>0.9707</v>
      </c>
      <c r="I142" s="51" t="n">
        <v>1</v>
      </c>
      <c r="J142" s="52" t="n">
        <f aca="false">I142*IF(D142&gt;0,D142,1)</f>
        <v>1000</v>
      </c>
      <c r="K142" s="53" t="n">
        <f aca="false">G142*$J142/$O$5*100</f>
        <v>0.370793384010084</v>
      </c>
      <c r="L142" s="53" t="n">
        <f aca="false">H142*$J142/$O$5*100</f>
        <v>0.370793384010084</v>
      </c>
    </row>
    <row collapsed="false" customFormat="false" customHeight="false" hidden="false" ht="13.3" outlineLevel="0" r="143">
      <c r="A143" s="31" t="s">
        <v>178</v>
      </c>
      <c r="B143" s="31" t="s">
        <v>59</v>
      </c>
      <c r="C143" s="32" t="n">
        <v>61</v>
      </c>
      <c r="D143" s="32" t="n">
        <v>244</v>
      </c>
      <c r="E143" s="32" t="n">
        <v>2445</v>
      </c>
      <c r="F143" s="31" t="s">
        <v>542</v>
      </c>
      <c r="G143" s="33" t="n">
        <v>0.9706</v>
      </c>
      <c r="H143" s="34" t="n">
        <v>0.9706</v>
      </c>
      <c r="I143" s="51" t="n">
        <v>1</v>
      </c>
      <c r="J143" s="52" t="n">
        <f aca="false">I143*IF(D143&gt;0,D143,1)</f>
        <v>244</v>
      </c>
      <c r="K143" s="53" t="n">
        <f aca="false">G143*$J143/$O$5*100</f>
        <v>0.0904642652507735</v>
      </c>
      <c r="L143" s="53" t="n">
        <f aca="false">H143*$J143/$O$5*100</f>
        <v>0.0904642652507735</v>
      </c>
    </row>
    <row collapsed="false" customFormat="false" customHeight="false" hidden="false" ht="13.3" outlineLevel="0" r="144">
      <c r="A144" s="31" t="s">
        <v>104</v>
      </c>
      <c r="B144" s="31" t="s">
        <v>46</v>
      </c>
      <c r="C144" s="32" t="n">
        <v>128</v>
      </c>
      <c r="D144" s="32" t="n">
        <v>512</v>
      </c>
      <c r="E144" s="32" t="n">
        <v>3840</v>
      </c>
      <c r="F144" s="31" t="s">
        <v>515</v>
      </c>
      <c r="G144" s="33" t="n">
        <v>0.9684</v>
      </c>
      <c r="H144" s="34" t="n">
        <v>0.9684</v>
      </c>
      <c r="I144" s="51" t="n">
        <v>1</v>
      </c>
      <c r="J144" s="52" t="n">
        <f aca="false">I144*IF(D144&gt;0,D144,1)</f>
        <v>512</v>
      </c>
      <c r="K144" s="53" t="n">
        <f aca="false">G144*$J144/$O$5*100</f>
        <v>0.189396386416593</v>
      </c>
      <c r="L144" s="53" t="n">
        <f aca="false">H144*$J144/$O$5*100</f>
        <v>0.189396386416593</v>
      </c>
    </row>
    <row collapsed="false" customFormat="false" customHeight="false" hidden="false" ht="13.3" outlineLevel="0" r="145">
      <c r="A145" s="31" t="s">
        <v>177</v>
      </c>
      <c r="B145" s="31" t="s">
        <v>43</v>
      </c>
      <c r="C145" s="32" t="n">
        <v>110</v>
      </c>
      <c r="D145" s="32" t="n">
        <v>614</v>
      </c>
      <c r="E145" s="32" t="n">
        <v>3635</v>
      </c>
      <c r="F145" s="31" t="s">
        <v>442</v>
      </c>
      <c r="G145" s="33" t="n">
        <v>0.9673</v>
      </c>
      <c r="H145" s="34" t="n">
        <v>0.9673</v>
      </c>
      <c r="I145" s="51" t="n">
        <v>1</v>
      </c>
      <c r="J145" s="52" t="n">
        <f aca="false">I145*IF(D145&gt;0,D145,1)</f>
        <v>614</v>
      </c>
      <c r="K145" s="53" t="n">
        <f aca="false">G145*$J145/$O$5*100</f>
        <v>0.226869704725161</v>
      </c>
      <c r="L145" s="53" t="n">
        <f aca="false">H145*$J145/$O$5*100</f>
        <v>0.226869704725161</v>
      </c>
    </row>
    <row collapsed="false" customFormat="false" customHeight="false" hidden="false" ht="13.3" outlineLevel="0" r="146">
      <c r="A146" s="31" t="s">
        <v>188</v>
      </c>
      <c r="B146" s="31" t="s">
        <v>184</v>
      </c>
      <c r="C146" s="32" t="n">
        <v>120</v>
      </c>
      <c r="D146" s="32" t="n">
        <v>120</v>
      </c>
      <c r="E146" s="32" t="n">
        <v>866</v>
      </c>
      <c r="F146" s="31" t="s">
        <v>185</v>
      </c>
      <c r="G146" s="33" t="n">
        <v>0.9658</v>
      </c>
      <c r="H146" s="34" t="n">
        <v>0.9658</v>
      </c>
      <c r="I146" s="51" t="n">
        <v>1</v>
      </c>
      <c r="J146" s="52" t="n">
        <f aca="false">I146*IF(D146&gt;0,D146,1)</f>
        <v>120</v>
      </c>
      <c r="K146" s="53" t="n">
        <f aca="false">G146*$J146/$O$5*100</f>
        <v>0.044270598571374</v>
      </c>
      <c r="L146" s="53" t="n">
        <f aca="false">H146*$J146/$O$5*100</f>
        <v>0.044270598571374</v>
      </c>
    </row>
    <row collapsed="false" customFormat="false" customHeight="false" hidden="false" ht="13.3" outlineLevel="0" r="147">
      <c r="A147" s="31" t="s">
        <v>64</v>
      </c>
      <c r="B147" s="31" t="s">
        <v>46</v>
      </c>
      <c r="C147" s="32" t="n">
        <v>64</v>
      </c>
      <c r="D147" s="32" t="n">
        <v>256</v>
      </c>
      <c r="E147" s="32" t="n">
        <v>1920</v>
      </c>
      <c r="F147" s="31" t="s">
        <v>515</v>
      </c>
      <c r="G147" s="33" t="n">
        <v>0.9657</v>
      </c>
      <c r="H147" s="34" t="n">
        <v>0.9657</v>
      </c>
      <c r="I147" s="51" t="n">
        <v>1</v>
      </c>
      <c r="J147" s="52" t="n">
        <f aca="false">I147*IF(D147&gt;0,D147,1)</f>
        <v>256</v>
      </c>
      <c r="K147" s="53" t="n">
        <f aca="false">G147*$J147/$O$5*100</f>
        <v>0.094434164788571</v>
      </c>
      <c r="L147" s="53" t="n">
        <f aca="false">H147*$J147/$O$5*100</f>
        <v>0.094434164788571</v>
      </c>
    </row>
    <row collapsed="false" customFormat="false" customHeight="false" hidden="false" ht="13.3" outlineLevel="0" r="148">
      <c r="A148" s="31" t="s">
        <v>224</v>
      </c>
      <c r="B148" s="31" t="s">
        <v>115</v>
      </c>
      <c r="C148" s="32" t="n">
        <v>8</v>
      </c>
      <c r="D148" s="32" t="n">
        <v>8</v>
      </c>
      <c r="E148" s="32" t="n">
        <v>24</v>
      </c>
      <c r="F148" s="31" t="s">
        <v>442</v>
      </c>
      <c r="G148" s="33" t="n">
        <v>0.965</v>
      </c>
      <c r="H148" s="34" t="n">
        <v>0.965</v>
      </c>
      <c r="I148" s="51" t="n">
        <v>1</v>
      </c>
      <c r="J148" s="52" t="n">
        <f aca="false">I148*IF(D148&gt;0,D148,1)</f>
        <v>8</v>
      </c>
      <c r="K148" s="53" t="n">
        <f aca="false">G148*$J148/$O$5*100</f>
        <v>0.00294892853050155</v>
      </c>
      <c r="L148" s="53" t="n">
        <f aca="false">H148*$J148/$O$5*100</f>
        <v>0.00294892853050155</v>
      </c>
    </row>
    <row collapsed="false" customFormat="false" customHeight="false" hidden="false" ht="13.3" outlineLevel="0" r="149">
      <c r="A149" s="31" t="s">
        <v>403</v>
      </c>
      <c r="B149" s="31" t="s">
        <v>128</v>
      </c>
      <c r="C149" s="32" t="n">
        <v>44</v>
      </c>
      <c r="D149" s="32" t="n">
        <v>112</v>
      </c>
      <c r="E149" s="32" t="n">
        <v>11200</v>
      </c>
      <c r="F149" s="31" t="s">
        <v>49</v>
      </c>
      <c r="G149" s="33" t="n">
        <v>0.9637</v>
      </c>
      <c r="H149" s="34" t="n">
        <v>0.9637</v>
      </c>
      <c r="I149" s="51" t="n">
        <v>1</v>
      </c>
      <c r="J149" s="52" t="n">
        <f aca="false">I149*IF(D149&gt;0,D149,1)</f>
        <v>112</v>
      </c>
      <c r="K149" s="53" t="n">
        <f aca="false">G149*$J149/$O$5*100</f>
        <v>0.0412293823293479</v>
      </c>
      <c r="L149" s="53" t="n">
        <f aca="false">H149*$J149/$O$5*100</f>
        <v>0.0412293823293479</v>
      </c>
    </row>
    <row collapsed="false" customFormat="false" customHeight="false" hidden="false" ht="13.3" outlineLevel="0" r="150">
      <c r="A150" s="31" t="s">
        <v>306</v>
      </c>
      <c r="B150" s="31" t="s">
        <v>46</v>
      </c>
      <c r="C150" s="32" t="n">
        <v>106</v>
      </c>
      <c r="D150" s="32" t="n">
        <v>382</v>
      </c>
      <c r="E150" s="32" t="n">
        <v>3300</v>
      </c>
      <c r="F150" s="31" t="s">
        <v>515</v>
      </c>
      <c r="G150" s="33" t="n">
        <v>0.9634</v>
      </c>
      <c r="H150" s="34" t="n">
        <v>0.9634</v>
      </c>
      <c r="I150" s="51" t="n">
        <v>1</v>
      </c>
      <c r="J150" s="52" t="n">
        <f aca="false">I150*IF(D150&gt;0,D150,1)</f>
        <v>382</v>
      </c>
      <c r="K150" s="53" t="n">
        <f aca="false">G150*$J150/$O$5*100</f>
        <v>0.140577867756599</v>
      </c>
      <c r="L150" s="53" t="n">
        <f aca="false">H150*$J150/$O$5*100</f>
        <v>0.140577867756599</v>
      </c>
    </row>
    <row collapsed="false" customFormat="false" customHeight="false" hidden="false" ht="13.3" outlineLevel="0" r="151">
      <c r="A151" s="31" t="s">
        <v>319</v>
      </c>
      <c r="B151" s="31" t="s">
        <v>74</v>
      </c>
      <c r="C151" s="32" t="n">
        <v>288</v>
      </c>
      <c r="D151" s="32" t="n">
        <v>1498</v>
      </c>
      <c r="E151" s="32" t="n">
        <v>13961</v>
      </c>
      <c r="F151" s="31" t="s">
        <v>75</v>
      </c>
      <c r="G151" s="33" t="n">
        <v>0.963</v>
      </c>
      <c r="H151" s="34" t="n">
        <v>0.963</v>
      </c>
      <c r="I151" s="51" t="n">
        <v>1</v>
      </c>
      <c r="J151" s="52" t="n">
        <f aca="false">I151*IF(D151&gt;0,D151,1)</f>
        <v>1498</v>
      </c>
      <c r="K151" s="53" t="n">
        <f aca="false">G151*$J151/$O$5*100</f>
        <v>0.551042438595821</v>
      </c>
      <c r="L151" s="53" t="n">
        <f aca="false">H151*$J151/$O$5*100</f>
        <v>0.551042438595821</v>
      </c>
    </row>
    <row collapsed="false" customFormat="false" customHeight="false" hidden="false" ht="13.3" outlineLevel="0" r="152">
      <c r="A152" s="31" t="s">
        <v>253</v>
      </c>
      <c r="B152" s="31" t="s">
        <v>147</v>
      </c>
      <c r="C152" s="32" t="n">
        <v>14</v>
      </c>
      <c r="D152" s="32" t="n">
        <v>84</v>
      </c>
      <c r="E152" s="32" t="n">
        <v>840</v>
      </c>
      <c r="F152" s="31" t="s">
        <v>451</v>
      </c>
      <c r="G152" s="33" t="n">
        <v>0.9615</v>
      </c>
      <c r="H152" s="34" t="n">
        <v>0.9615</v>
      </c>
      <c r="I152" s="51" t="n">
        <v>1</v>
      </c>
      <c r="J152" s="52" t="n">
        <f aca="false">I152*IF(D152&gt;0,D152,1)</f>
        <v>84</v>
      </c>
      <c r="K152" s="53" t="n">
        <f aca="false">G152*$J152/$O$5*100</f>
        <v>0.0308514458153482</v>
      </c>
      <c r="L152" s="53" t="n">
        <f aca="false">H152*$J152/$O$5*100</f>
        <v>0.0308514458153482</v>
      </c>
    </row>
    <row collapsed="false" customFormat="false" customHeight="false" hidden="false" ht="13.3" outlineLevel="0" r="153">
      <c r="A153" s="31" t="s">
        <v>443</v>
      </c>
      <c r="B153" s="31" t="s">
        <v>100</v>
      </c>
      <c r="C153" s="32" t="n">
        <v>69</v>
      </c>
      <c r="D153" s="32" t="n">
        <v>89</v>
      </c>
      <c r="E153" s="32" t="n">
        <v>716</v>
      </c>
      <c r="F153" s="31" t="s">
        <v>520</v>
      </c>
      <c r="G153" s="33" t="n">
        <v>0.9597</v>
      </c>
      <c r="H153" s="34" t="n">
        <v>0.9597</v>
      </c>
      <c r="I153" s="51" t="n">
        <v>1</v>
      </c>
      <c r="J153" s="52" t="n">
        <f aca="false">I153*IF(D153&gt;0,D153,1)</f>
        <v>89</v>
      </c>
      <c r="K153" s="53" t="n">
        <f aca="false">G153*$J153/$O$5*100</f>
        <v>0.0326266473127316</v>
      </c>
      <c r="L153" s="53" t="n">
        <f aca="false">H153*$J153/$O$5*100</f>
        <v>0.0326266473127316</v>
      </c>
    </row>
    <row collapsed="false" customFormat="false" customHeight="false" hidden="false" ht="13.3" outlineLevel="0" r="154">
      <c r="A154" s="31" t="s">
        <v>191</v>
      </c>
      <c r="B154" s="31" t="s">
        <v>74</v>
      </c>
      <c r="C154" s="32" t="n">
        <v>46</v>
      </c>
      <c r="D154" s="32" t="n">
        <v>200</v>
      </c>
      <c r="E154" s="32" t="n">
        <v>1580</v>
      </c>
      <c r="F154" s="31" t="s">
        <v>75</v>
      </c>
      <c r="G154" s="33" t="n">
        <v>0.9582</v>
      </c>
      <c r="H154" s="34" t="n">
        <v>0.9582</v>
      </c>
      <c r="I154" s="51" t="n">
        <v>1</v>
      </c>
      <c r="J154" s="52" t="n">
        <f aca="false">I154*IF(D154&gt;0,D154,1)</f>
        <v>200</v>
      </c>
      <c r="K154" s="53" t="n">
        <f aca="false">G154*$J154/$O$5*100</f>
        <v>0.0732037128996524</v>
      </c>
      <c r="L154" s="53" t="n">
        <f aca="false">H154*$J154/$O$5*100</f>
        <v>0.0732037128996524</v>
      </c>
    </row>
    <row collapsed="false" customFormat="false" customHeight="false" hidden="false" ht="13.3" outlineLevel="0" r="155">
      <c r="A155" s="31" t="s">
        <v>508</v>
      </c>
      <c r="B155" s="31" t="s">
        <v>74</v>
      </c>
      <c r="C155" s="32" t="n">
        <v>244</v>
      </c>
      <c r="D155" s="32" t="n">
        <v>662</v>
      </c>
      <c r="E155" s="32" t="n">
        <v>7944</v>
      </c>
      <c r="F155" s="31" t="s">
        <v>75</v>
      </c>
      <c r="G155" s="33" t="n">
        <v>0.9578</v>
      </c>
      <c r="H155" s="34" t="n">
        <v>0.9578</v>
      </c>
      <c r="I155" s="51" t="n">
        <v>1</v>
      </c>
      <c r="J155" s="52" t="n">
        <f aca="false">I155*IF(D155&gt;0,D155,1)</f>
        <v>662</v>
      </c>
      <c r="K155" s="53" t="n">
        <f aca="false">G155*$J155/$O$5*100</f>
        <v>0.242203139921311</v>
      </c>
      <c r="L155" s="53" t="n">
        <f aca="false">H155*$J155/$O$5*100</f>
        <v>0.242203139921311</v>
      </c>
    </row>
    <row collapsed="false" customFormat="false" customHeight="false" hidden="false" ht="13.3" outlineLevel="0" r="156">
      <c r="A156" s="31" t="s">
        <v>211</v>
      </c>
      <c r="B156" s="31" t="s">
        <v>46</v>
      </c>
      <c r="C156" s="32" t="n">
        <v>250</v>
      </c>
      <c r="D156" s="32" t="n">
        <v>2500</v>
      </c>
      <c r="E156" s="32" t="n">
        <v>50000</v>
      </c>
      <c r="F156" s="31" t="s">
        <v>515</v>
      </c>
      <c r="G156" s="33" t="n">
        <v>0.9558</v>
      </c>
      <c r="H156" s="34" t="n">
        <v>0.9558</v>
      </c>
      <c r="I156" s="51" t="n">
        <v>1</v>
      </c>
      <c r="J156" s="52" t="n">
        <f aca="false">I156*IF(D156&gt;0,D156,1)</f>
        <v>2500</v>
      </c>
      <c r="K156" s="53" t="n">
        <f aca="false">G156*$J156/$O$5*100</f>
        <v>0.91275449787998</v>
      </c>
      <c r="L156" s="53" t="n">
        <f aca="false">H156*$J156/$O$5*100</f>
        <v>0.91275449787998</v>
      </c>
    </row>
    <row collapsed="false" customFormat="false" customHeight="false" hidden="false" ht="13.3" outlineLevel="0" r="157">
      <c r="A157" s="31" t="s">
        <v>298</v>
      </c>
      <c r="B157" s="31" t="s">
        <v>59</v>
      </c>
      <c r="C157" s="32" t="n">
        <v>246</v>
      </c>
      <c r="D157" s="32" t="n">
        <v>984</v>
      </c>
      <c r="E157" s="32" t="n">
        <v>9035</v>
      </c>
      <c r="F157" s="31" t="s">
        <v>542</v>
      </c>
      <c r="G157" s="33" t="n">
        <v>0.9985</v>
      </c>
      <c r="H157" s="34" t="n">
        <v>0.9556</v>
      </c>
      <c r="I157" s="51" t="n">
        <v>1</v>
      </c>
      <c r="J157" s="52" t="n">
        <f aca="false">I157*IF(D157&gt;0,D157,1)</f>
        <v>984</v>
      </c>
      <c r="K157" s="53" t="n">
        <f aca="false">G157*$J157/$O$5*100</f>
        <v>0.375309981282707</v>
      </c>
      <c r="L157" s="53" t="n">
        <f aca="false">H157*$J157/$O$5*100</f>
        <v>0.359184995607166</v>
      </c>
    </row>
    <row collapsed="false" customFormat="false" customHeight="false" hidden="false" ht="13.3" outlineLevel="0" r="158">
      <c r="A158" s="31" t="s">
        <v>429</v>
      </c>
      <c r="B158" s="31" t="s">
        <v>430</v>
      </c>
      <c r="C158" s="32" t="n">
        <v>5492</v>
      </c>
      <c r="D158" s="32" t="n">
        <v>5492</v>
      </c>
      <c r="E158" s="32" t="n">
        <v>-1</v>
      </c>
      <c r="F158" s="31" t="s">
        <v>90</v>
      </c>
      <c r="G158" s="33" t="n">
        <v>0.9545</v>
      </c>
      <c r="H158" s="34" t="n">
        <v>0.9545</v>
      </c>
      <c r="I158" s="51" t="n">
        <v>1</v>
      </c>
      <c r="J158" s="52" t="n">
        <f aca="false">I158*IF(D158&gt;0,D158,1)</f>
        <v>5492</v>
      </c>
      <c r="K158" s="53" t="n">
        <f aca="false">G158*$J158/$O$5*100</f>
        <v>2.00241185683181</v>
      </c>
      <c r="L158" s="53" t="n">
        <f aca="false">H158*$J158/$O$5*100</f>
        <v>2.00241185683181</v>
      </c>
    </row>
    <row collapsed="false" customFormat="false" customHeight="false" hidden="false" ht="13.3" outlineLevel="0" r="159">
      <c r="A159" s="31" t="s">
        <v>297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0.954</v>
      </c>
      <c r="H159" s="34" t="n">
        <v>0.954</v>
      </c>
      <c r="I159" s="51" t="n">
        <v>1</v>
      </c>
      <c r="J159" s="52" t="n">
        <f aca="false">I159*IF(D159&gt;0,D159,1)</f>
        <v>1</v>
      </c>
      <c r="K159" s="53" t="n">
        <f aca="false">G159*$J159/$O$5*100</f>
        <v>0.00036441422514229</v>
      </c>
      <c r="L159" s="53" t="n">
        <f aca="false">H159*$J159/$O$5*100</f>
        <v>0.00036441422514229</v>
      </c>
    </row>
    <row collapsed="false" customFormat="false" customHeight="false" hidden="false" ht="13.3" outlineLevel="0" r="160">
      <c r="A160" s="31" t="s">
        <v>289</v>
      </c>
      <c r="B160" s="31" t="s">
        <v>100</v>
      </c>
      <c r="C160" s="32" t="n">
        <v>1</v>
      </c>
      <c r="D160" s="32" t="n">
        <v>1</v>
      </c>
      <c r="E160" s="32" t="n">
        <v>4</v>
      </c>
      <c r="F160" s="31" t="s">
        <v>520</v>
      </c>
      <c r="G160" s="33" t="n">
        <v>0.9515</v>
      </c>
      <c r="H160" s="34" t="n">
        <v>0.9515</v>
      </c>
      <c r="I160" s="51" t="n">
        <v>1</v>
      </c>
      <c r="J160" s="52" t="n">
        <f aca="false">I160*IF(D160&gt;0,D160,1)</f>
        <v>1</v>
      </c>
      <c r="K160" s="53" t="n">
        <f aca="false">G160*$J160/$O$5*100</f>
        <v>0.000363459261239925</v>
      </c>
      <c r="L160" s="53" t="n">
        <f aca="false">H160*$J160/$O$5*100</f>
        <v>0.000363459261239925</v>
      </c>
    </row>
    <row collapsed="false" customFormat="false" customHeight="false" hidden="false" ht="13.3" outlineLevel="0" r="161">
      <c r="A161" s="31" t="s">
        <v>423</v>
      </c>
      <c r="B161" s="31" t="s">
        <v>43</v>
      </c>
      <c r="C161" s="32" t="n">
        <v>14</v>
      </c>
      <c r="D161" s="32" t="n">
        <v>14</v>
      </c>
      <c r="E161" s="32" t="n">
        <v>114</v>
      </c>
      <c r="F161" s="31" t="s">
        <v>442</v>
      </c>
      <c r="G161" s="33" t="n">
        <v>0.9504</v>
      </c>
      <c r="H161" s="34" t="n">
        <v>0.9504</v>
      </c>
      <c r="I161" s="51" t="n">
        <v>1</v>
      </c>
      <c r="J161" s="52" t="n">
        <f aca="false">I161*IF(D161&gt;0,D161,1)</f>
        <v>14</v>
      </c>
      <c r="K161" s="53" t="n">
        <f aca="false">G161*$J161/$O$5*100</f>
        <v>0.00508254707972039</v>
      </c>
      <c r="L161" s="53" t="n">
        <f aca="false">H161*$J161/$O$5*100</f>
        <v>0.00508254707972039</v>
      </c>
    </row>
    <row collapsed="false" customFormat="false" customHeight="false" hidden="false" ht="13.3" outlineLevel="0" r="162">
      <c r="A162" s="31" t="s">
        <v>312</v>
      </c>
      <c r="B162" s="31" t="s">
        <v>510</v>
      </c>
      <c r="C162" s="32" t="n">
        <v>32</v>
      </c>
      <c r="D162" s="32" t="n">
        <v>74</v>
      </c>
      <c r="E162" s="32" t="n">
        <v>67</v>
      </c>
      <c r="F162" s="31" t="s">
        <v>122</v>
      </c>
      <c r="G162" s="33" t="n">
        <v>0.9498</v>
      </c>
      <c r="H162" s="34" t="n">
        <v>0.9498</v>
      </c>
      <c r="I162" s="51" t="n">
        <v>1</v>
      </c>
      <c r="J162" s="52" t="n">
        <f aca="false">I162*IF(D162&gt;0,D162,1)</f>
        <v>74</v>
      </c>
      <c r="K162" s="53" t="n">
        <f aca="false">G162*$J162/$O$5*100</f>
        <v>0.0268479315481875</v>
      </c>
      <c r="L162" s="53" t="n">
        <f aca="false">H162*$J162/$O$5*100</f>
        <v>0.0268479315481875</v>
      </c>
    </row>
    <row collapsed="false" customFormat="false" customHeight="false" hidden="false" ht="13.3" outlineLevel="0" r="163">
      <c r="A163" s="31" t="s">
        <v>534</v>
      </c>
      <c r="B163" s="31" t="s">
        <v>46</v>
      </c>
      <c r="C163" s="32" t="n">
        <v>4</v>
      </c>
      <c r="D163" s="32" t="n">
        <v>24</v>
      </c>
      <c r="E163" s="32" t="n">
        <v>300</v>
      </c>
      <c r="F163" s="31" t="s">
        <v>515</v>
      </c>
      <c r="G163" s="33" t="n">
        <v>0.9479</v>
      </c>
      <c r="H163" s="34" t="n">
        <v>0.9479</v>
      </c>
      <c r="I163" s="51" t="n">
        <v>1</v>
      </c>
      <c r="J163" s="52" t="n">
        <f aca="false">I163*IF(D163&gt;0,D163,1)</f>
        <v>24</v>
      </c>
      <c r="K163" s="53" t="n">
        <f aca="false">G163*$J163/$O$5*100</f>
        <v>0.00869001871729249</v>
      </c>
      <c r="L163" s="53" t="n">
        <f aca="false">H163*$J163/$O$5*100</f>
        <v>0.00869001871729249</v>
      </c>
    </row>
    <row collapsed="false" customFormat="false" customHeight="false" hidden="false" ht="13.3" outlineLevel="0" r="164">
      <c r="A164" s="31" t="s">
        <v>449</v>
      </c>
      <c r="B164" s="31" t="s">
        <v>450</v>
      </c>
      <c r="C164" s="32" t="n">
        <v>5</v>
      </c>
      <c r="D164" s="32" t="n">
        <v>10</v>
      </c>
      <c r="E164" s="32" t="n">
        <v>123</v>
      </c>
      <c r="F164" s="31" t="s">
        <v>234</v>
      </c>
      <c r="G164" s="33" t="n">
        <v>0.9477</v>
      </c>
      <c r="H164" s="34" t="n">
        <v>0.9477</v>
      </c>
      <c r="I164" s="51" t="n">
        <v>1</v>
      </c>
      <c r="J164" s="52" t="n">
        <f aca="false">I164*IF(D164&gt;0,D164,1)</f>
        <v>10</v>
      </c>
      <c r="K164" s="53" t="n">
        <f aca="false">G164*$J164/$O$5*100</f>
        <v>0.00362007716108331</v>
      </c>
      <c r="L164" s="53" t="n">
        <f aca="false">H164*$J164/$O$5*100</f>
        <v>0.00362007716108331</v>
      </c>
    </row>
    <row collapsed="false" customFormat="false" customHeight="false" hidden="false" ht="13.3" outlineLevel="0" r="165">
      <c r="A165" s="31" t="s">
        <v>252</v>
      </c>
      <c r="B165" s="31" t="s">
        <v>529</v>
      </c>
      <c r="C165" s="32" t="n">
        <v>1019</v>
      </c>
      <c r="D165" s="32" t="n">
        <v>4076</v>
      </c>
      <c r="E165" s="32" t="n">
        <v>38760</v>
      </c>
      <c r="F165" s="31" t="s">
        <v>49</v>
      </c>
      <c r="G165" s="33" t="n">
        <v>0.9694</v>
      </c>
      <c r="H165" s="34" t="n">
        <v>0.9466</v>
      </c>
      <c r="I165" s="51" t="n">
        <v>1</v>
      </c>
      <c r="J165" s="52" t="n">
        <f aca="false">I165*IF(D165&gt;0,D165,1)</f>
        <v>4076</v>
      </c>
      <c r="K165" s="53" t="n">
        <f aca="false">G165*$J165/$O$5*100</f>
        <v>1.50932976813476</v>
      </c>
      <c r="L165" s="53" t="n">
        <f aca="false">H165*$J165/$O$5*100</f>
        <v>1.4738307803965</v>
      </c>
    </row>
    <row collapsed="false" customFormat="false" customHeight="false" hidden="false" ht="13.3" outlineLevel="0" r="166">
      <c r="A166" s="31" t="s">
        <v>548</v>
      </c>
      <c r="B166" s="31" t="s">
        <v>74</v>
      </c>
      <c r="C166" s="32" t="n">
        <v>34</v>
      </c>
      <c r="D166" s="32" t="n">
        <v>34</v>
      </c>
      <c r="E166" s="32" t="n">
        <v>-1</v>
      </c>
      <c r="F166" s="31" t="s">
        <v>75</v>
      </c>
      <c r="G166" s="33" t="n">
        <v>0.9459</v>
      </c>
      <c r="H166" s="34" t="n">
        <v>0.9459</v>
      </c>
      <c r="I166" s="51" t="n">
        <v>1</v>
      </c>
      <c r="J166" s="52" t="n">
        <f aca="false">I166*IF(D166&gt;0,D166,1)</f>
        <v>34</v>
      </c>
      <c r="K166" s="53" t="n">
        <f aca="false">G166*$J166/$O$5*100</f>
        <v>0.0122848848313534</v>
      </c>
      <c r="L166" s="53" t="n">
        <f aca="false">H166*$J166/$O$5*100</f>
        <v>0.0122848848313534</v>
      </c>
    </row>
    <row collapsed="false" customFormat="false" customHeight="false" hidden="false" ht="13.3" outlineLevel="0" r="167">
      <c r="A167" s="31" t="s">
        <v>87</v>
      </c>
      <c r="B167" s="31" t="s">
        <v>59</v>
      </c>
      <c r="C167" s="32" t="n">
        <v>510</v>
      </c>
      <c r="D167" s="32" t="n">
        <v>2112</v>
      </c>
      <c r="E167" s="32" t="n">
        <v>21298</v>
      </c>
      <c r="F167" s="31" t="s">
        <v>542</v>
      </c>
      <c r="G167" s="33" t="n">
        <v>0.9491</v>
      </c>
      <c r="H167" s="34" t="n">
        <v>0.9448</v>
      </c>
      <c r="I167" s="51" t="n">
        <v>1</v>
      </c>
      <c r="J167" s="52" t="n">
        <f aca="false">I167*IF(D167&gt;0,D167,1)</f>
        <v>2112</v>
      </c>
      <c r="K167" s="53" t="n">
        <f aca="false">G167*$J167/$O$5*100</f>
        <v>0.7656897513274</v>
      </c>
      <c r="L167" s="53" t="n">
        <f aca="false">H167*$J167/$O$5*100</f>
        <v>0.762220711257115</v>
      </c>
    </row>
    <row collapsed="false" customFormat="false" customHeight="false" hidden="false" ht="13.3" outlineLevel="0" r="168">
      <c r="A168" s="31" t="s">
        <v>148</v>
      </c>
      <c r="B168" s="31" t="s">
        <v>119</v>
      </c>
      <c r="C168" s="32" t="n">
        <v>62</v>
      </c>
      <c r="D168" s="32" t="n">
        <v>248</v>
      </c>
      <c r="E168" s="32" t="n">
        <v>2714</v>
      </c>
      <c r="F168" s="31" t="s">
        <v>120</v>
      </c>
      <c r="G168" s="33" t="n">
        <v>0.9447</v>
      </c>
      <c r="H168" s="34" t="n">
        <v>0.9447</v>
      </c>
      <c r="I168" s="51" t="n">
        <v>1</v>
      </c>
      <c r="J168" s="52" t="n">
        <f aca="false">I168*IF(D168&gt;0,D168,1)</f>
        <v>248</v>
      </c>
      <c r="K168" s="53" t="n">
        <f aca="false">G168*$J168/$O$5*100</f>
        <v>0.0894937163375224</v>
      </c>
      <c r="L168" s="53" t="n">
        <f aca="false">H168*$J168/$O$5*100</f>
        <v>0.0894937163375224</v>
      </c>
    </row>
    <row collapsed="false" customFormat="false" customHeight="false" hidden="false" ht="13.3" outlineLevel="0" r="169">
      <c r="A169" s="31" t="s">
        <v>435</v>
      </c>
      <c r="B169" s="31" t="s">
        <v>46</v>
      </c>
      <c r="C169" s="32" t="n">
        <v>46</v>
      </c>
      <c r="D169" s="32" t="n">
        <v>176</v>
      </c>
      <c r="E169" s="32" t="n">
        <v>1533</v>
      </c>
      <c r="F169" s="31" t="s">
        <v>515</v>
      </c>
      <c r="G169" s="33" t="n">
        <v>0.9433</v>
      </c>
      <c r="H169" s="34" t="n">
        <v>0.9433</v>
      </c>
      <c r="I169" s="51" t="n">
        <v>1</v>
      </c>
      <c r="J169" s="52" t="n">
        <f aca="false">I169*IF(D169&gt;0,D169,1)</f>
        <v>176</v>
      </c>
      <c r="K169" s="53" t="n">
        <f aca="false">G169*$J169/$O$5*100</f>
        <v>0.0634175484166699</v>
      </c>
      <c r="L169" s="53" t="n">
        <f aca="false">H169*$J169/$O$5*100</f>
        <v>0.0634175484166699</v>
      </c>
    </row>
    <row collapsed="false" customFormat="false" customHeight="false" hidden="false" ht="13.3" outlineLevel="0" r="170">
      <c r="A170" s="31" t="s">
        <v>155</v>
      </c>
      <c r="B170" s="31" t="s">
        <v>156</v>
      </c>
      <c r="C170" s="32" t="n">
        <v>-1</v>
      </c>
      <c r="D170" s="32" t="n">
        <v>-1</v>
      </c>
      <c r="E170" s="32" t="n">
        <v>-1</v>
      </c>
      <c r="F170" s="31" t="s">
        <v>515</v>
      </c>
      <c r="G170" s="33" t="n">
        <v>0.9418</v>
      </c>
      <c r="H170" s="34" t="n">
        <v>0.9418</v>
      </c>
      <c r="I170" s="51" t="n">
        <v>1</v>
      </c>
      <c r="J170" s="52" t="n">
        <f aca="false">I170*IF(D170&gt;0,D170,1)</f>
        <v>1</v>
      </c>
      <c r="K170" s="53" t="n">
        <f aca="false">G170*$J170/$O$5*100</f>
        <v>0.000359754001298751</v>
      </c>
      <c r="L170" s="53" t="n">
        <f aca="false">H170*$J170/$O$5*100</f>
        <v>0.000359754001298751</v>
      </c>
    </row>
    <row collapsed="false" customFormat="false" customHeight="false" hidden="false" ht="13.3" outlineLevel="0" r="171">
      <c r="A171" s="31" t="s">
        <v>369</v>
      </c>
      <c r="B171" s="31" t="s">
        <v>46</v>
      </c>
      <c r="C171" s="32" t="n">
        <v>162</v>
      </c>
      <c r="D171" s="32" t="n">
        <v>1310</v>
      </c>
      <c r="E171" s="32" t="n">
        <v>10525</v>
      </c>
      <c r="F171" s="31" t="s">
        <v>515</v>
      </c>
      <c r="G171" s="33" t="n">
        <v>0.9404</v>
      </c>
      <c r="H171" s="34" t="n">
        <v>0.9404</v>
      </c>
      <c r="I171" s="51" t="n">
        <v>1</v>
      </c>
      <c r="J171" s="52" t="n">
        <f aca="false">I171*IF(D171&gt;0,D171,1)</f>
        <v>1310</v>
      </c>
      <c r="K171" s="53" t="n">
        <f aca="false">G171*$J171/$O$5*100</f>
        <v>0.470577180182589</v>
      </c>
      <c r="L171" s="53" t="n">
        <f aca="false">H171*$J171/$O$5*100</f>
        <v>0.470577180182589</v>
      </c>
    </row>
    <row collapsed="false" customFormat="false" customHeight="false" hidden="false" ht="13.3" outlineLevel="0" r="172">
      <c r="A172" s="31" t="s">
        <v>407</v>
      </c>
      <c r="B172" s="31" t="s">
        <v>51</v>
      </c>
      <c r="C172" s="32" t="n">
        <v>8</v>
      </c>
      <c r="D172" s="32" t="n">
        <v>32</v>
      </c>
      <c r="E172" s="32" t="n">
        <v>294</v>
      </c>
      <c r="F172" s="31" t="s">
        <v>440</v>
      </c>
      <c r="G172" s="33" t="n">
        <v>0.9404</v>
      </c>
      <c r="H172" s="34" t="n">
        <v>0.9404</v>
      </c>
      <c r="I172" s="51" t="n">
        <v>1</v>
      </c>
      <c r="J172" s="52" t="n">
        <f aca="false">I172*IF(D172&gt;0,D172,1)</f>
        <v>32</v>
      </c>
      <c r="K172" s="53" t="n">
        <f aca="false">G172*$J172/$O$5*100</f>
        <v>0.0114950150884297</v>
      </c>
      <c r="L172" s="53" t="n">
        <f aca="false">H172*$J172/$O$5*100</f>
        <v>0.0114950150884297</v>
      </c>
    </row>
    <row collapsed="false" customFormat="false" customHeight="false" hidden="false" ht="13.3" outlineLevel="0" r="173">
      <c r="A173" s="31" t="s">
        <v>553</v>
      </c>
      <c r="B173" s="31" t="s">
        <v>40</v>
      </c>
      <c r="C173" s="32" t="n">
        <v>16</v>
      </c>
      <c r="D173" s="32" t="n">
        <v>64</v>
      </c>
      <c r="E173" s="32" t="n">
        <v>448</v>
      </c>
      <c r="F173" s="31" t="s">
        <v>41</v>
      </c>
      <c r="G173" s="33" t="n">
        <v>0.9385</v>
      </c>
      <c r="H173" s="34" t="n">
        <v>0.9385</v>
      </c>
      <c r="I173" s="51" t="n">
        <v>1</v>
      </c>
      <c r="J173" s="52" t="n">
        <f aca="false">I173*IF(D173&gt;0,D173,1)</f>
        <v>64</v>
      </c>
      <c r="K173" s="53" t="n">
        <f aca="false">G173*$J173/$O$5*100</f>
        <v>0.0229435807326483</v>
      </c>
      <c r="L173" s="53" t="n">
        <f aca="false">H173*$J173/$O$5*100</f>
        <v>0.0229435807326483</v>
      </c>
    </row>
    <row collapsed="false" customFormat="false" customHeight="false" hidden="false" ht="13.3" outlineLevel="0" r="174">
      <c r="A174" s="31" t="s">
        <v>144</v>
      </c>
      <c r="B174" s="31" t="s">
        <v>115</v>
      </c>
      <c r="C174" s="32" t="n">
        <v>312</v>
      </c>
      <c r="D174" s="32" t="n">
        <v>1248</v>
      </c>
      <c r="E174" s="32" t="n">
        <v>8524</v>
      </c>
      <c r="F174" s="31" t="s">
        <v>442</v>
      </c>
      <c r="G174" s="33" t="n">
        <v>0.9364</v>
      </c>
      <c r="H174" s="34" t="n">
        <v>0.9364</v>
      </c>
      <c r="I174" s="51" t="n">
        <v>1</v>
      </c>
      <c r="J174" s="52" t="n">
        <f aca="false">I174*IF(D174&gt;0,D174,1)</f>
        <v>1248</v>
      </c>
      <c r="K174" s="53" t="n">
        <f aca="false">G174*$J174/$O$5*100</f>
        <v>0.446398716528515</v>
      </c>
      <c r="L174" s="53" t="n">
        <f aca="false">H174*$J174/$O$5*100</f>
        <v>0.446398716528515</v>
      </c>
    </row>
    <row collapsed="false" customFormat="false" customHeight="false" hidden="false" ht="13.3" outlineLevel="0" r="175">
      <c r="A175" s="31" t="s">
        <v>509</v>
      </c>
      <c r="B175" s="31" t="s">
        <v>510</v>
      </c>
      <c r="C175" s="32" t="n">
        <v>102</v>
      </c>
      <c r="D175" s="32" t="n">
        <v>320</v>
      </c>
      <c r="E175" s="32" t="n">
        <v>2624</v>
      </c>
      <c r="F175" s="31" t="s">
        <v>122</v>
      </c>
      <c r="G175" s="33" t="n">
        <v>0.9357</v>
      </c>
      <c r="H175" s="34" t="n">
        <v>0.9357</v>
      </c>
      <c r="I175" s="51" t="n">
        <v>1</v>
      </c>
      <c r="J175" s="52" t="n">
        <f aca="false">I175*IF(D175&gt;0,D175,1)</f>
        <v>320</v>
      </c>
      <c r="K175" s="53" t="n">
        <f aca="false">G175*$J175/$O$5*100</f>
        <v>0.114375644600634</v>
      </c>
      <c r="L175" s="53" t="n">
        <f aca="false">H175*$J175/$O$5*100</f>
        <v>0.114375644600634</v>
      </c>
    </row>
    <row collapsed="false" customFormat="false" customHeight="false" hidden="false" ht="13.3" outlineLevel="0" r="176">
      <c r="A176" s="31" t="s">
        <v>332</v>
      </c>
      <c r="B176" s="31" t="s">
        <v>184</v>
      </c>
      <c r="C176" s="32" t="n">
        <v>12</v>
      </c>
      <c r="D176" s="32" t="n">
        <v>12</v>
      </c>
      <c r="E176" s="32" t="n">
        <v>38</v>
      </c>
      <c r="F176" s="31" t="s">
        <v>185</v>
      </c>
      <c r="G176" s="33" t="n">
        <v>0.9356</v>
      </c>
      <c r="H176" s="34" t="n">
        <v>0.9356</v>
      </c>
      <c r="I176" s="51" t="n">
        <v>1</v>
      </c>
      <c r="J176" s="52" t="n">
        <f aca="false">I176*IF(D176&gt;0,D176,1)</f>
        <v>12</v>
      </c>
      <c r="K176" s="53" t="n">
        <f aca="false">G176*$J176/$O$5*100</f>
        <v>0.00428862828985064</v>
      </c>
      <c r="L176" s="53" t="n">
        <f aca="false">H176*$J176/$O$5*100</f>
        <v>0.00428862828985064</v>
      </c>
    </row>
    <row collapsed="false" customFormat="false" customHeight="false" hidden="false" ht="13.3" outlineLevel="0" r="177">
      <c r="A177" s="31" t="s">
        <v>512</v>
      </c>
      <c r="B177" s="31" t="s">
        <v>84</v>
      </c>
      <c r="C177" s="32" t="n">
        <v>-1</v>
      </c>
      <c r="D177" s="32" t="n">
        <v>-1</v>
      </c>
      <c r="E177" s="32" t="n">
        <v>-1</v>
      </c>
      <c r="F177" s="31" t="s">
        <v>445</v>
      </c>
      <c r="G177" s="33" t="n">
        <v>0.9349</v>
      </c>
      <c r="H177" s="34" t="n">
        <v>0.9349</v>
      </c>
      <c r="I177" s="51" t="n">
        <v>1</v>
      </c>
      <c r="J177" s="52" t="n">
        <f aca="false">I177*IF(D177&gt;0,D177,1)</f>
        <v>1</v>
      </c>
      <c r="K177" s="53" t="n">
        <f aca="false">G177*$J177/$O$5*100</f>
        <v>0.000357118300928225</v>
      </c>
      <c r="L177" s="53" t="n">
        <f aca="false">H177*$J177/$O$5*100</f>
        <v>0.000357118300928225</v>
      </c>
    </row>
    <row collapsed="false" customFormat="false" customHeight="false" hidden="false" ht="13.3" outlineLevel="0" r="178">
      <c r="A178" s="31" t="s">
        <v>324</v>
      </c>
      <c r="B178" s="31" t="s">
        <v>130</v>
      </c>
      <c r="C178" s="32" t="n">
        <v>268</v>
      </c>
      <c r="D178" s="32" t="n">
        <v>1072</v>
      </c>
      <c r="E178" s="32" t="n">
        <v>13400</v>
      </c>
      <c r="F178" s="31" t="s">
        <v>131</v>
      </c>
      <c r="G178" s="33" t="n">
        <v>0.9614</v>
      </c>
      <c r="H178" s="34" t="n">
        <v>0.9329</v>
      </c>
      <c r="I178" s="51" t="n">
        <v>1</v>
      </c>
      <c r="J178" s="52" t="n">
        <f aca="false">I178*IF(D178&gt;0,D178,1)</f>
        <v>1072</v>
      </c>
      <c r="K178" s="53" t="n">
        <f aca="false">G178*$J178/$O$5*100</f>
        <v>0.393682264410405</v>
      </c>
      <c r="L178" s="53" t="n">
        <f aca="false">H178*$J178/$O$5*100</f>
        <v>0.382011841552389</v>
      </c>
    </row>
    <row collapsed="false" customFormat="false" customHeight="false" hidden="false" ht="13.3" outlineLevel="0" r="179">
      <c r="A179" s="31" t="s">
        <v>146</v>
      </c>
      <c r="B179" s="31" t="s">
        <v>147</v>
      </c>
      <c r="C179" s="32" t="n">
        <v>5</v>
      </c>
      <c r="D179" s="32" t="n">
        <v>20</v>
      </c>
      <c r="E179" s="32" t="n">
        <v>200</v>
      </c>
      <c r="F179" s="31" t="s">
        <v>451</v>
      </c>
      <c r="G179" s="33" t="n">
        <v>0.9517</v>
      </c>
      <c r="H179" s="34" t="n">
        <v>0.9328</v>
      </c>
      <c r="I179" s="51" t="n">
        <v>1</v>
      </c>
      <c r="J179" s="52" t="n">
        <f aca="false">I179*IF(D179&gt;0,D179,1)</f>
        <v>20</v>
      </c>
      <c r="K179" s="53" t="n">
        <f aca="false">G179*$J179/$O$5*100</f>
        <v>0.00727071316704228</v>
      </c>
      <c r="L179" s="53" t="n">
        <f aca="false">H179*$J179/$O$5*100</f>
        <v>0.00712632262500478</v>
      </c>
    </row>
    <row collapsed="false" customFormat="false" customHeight="false" hidden="false" ht="13.3" outlineLevel="0" r="180">
      <c r="A180" s="31" t="s">
        <v>181</v>
      </c>
      <c r="B180" s="31" t="s">
        <v>62</v>
      </c>
      <c r="C180" s="32" t="n">
        <v>588</v>
      </c>
      <c r="D180" s="32" t="n">
        <v>2352</v>
      </c>
      <c r="E180" s="32" t="n">
        <v>26578</v>
      </c>
      <c r="F180" s="31" t="s">
        <v>439</v>
      </c>
      <c r="G180" s="33" t="n">
        <v>0.9746</v>
      </c>
      <c r="H180" s="34" t="n">
        <v>0.9315</v>
      </c>
      <c r="I180" s="51" t="n">
        <v>1</v>
      </c>
      <c r="J180" s="52" t="n">
        <f aca="false">I180*IF(D180&gt;0,D180,1)</f>
        <v>2352</v>
      </c>
      <c r="K180" s="53" t="n">
        <f aca="false">G180*$J180/$O$5*100</f>
        <v>0.875609916345162</v>
      </c>
      <c r="L180" s="53" t="n">
        <f aca="false">H180*$J180/$O$5*100</f>
        <v>0.836887581649414</v>
      </c>
    </row>
    <row collapsed="false" customFormat="false" customHeight="false" hidden="false" ht="13.3" outlineLevel="0" r="181">
      <c r="A181" s="31" t="s">
        <v>552</v>
      </c>
      <c r="B181" s="31" t="s">
        <v>46</v>
      </c>
      <c r="C181" s="32" t="n">
        <v>8</v>
      </c>
      <c r="D181" s="32" t="n">
        <v>32</v>
      </c>
      <c r="E181" s="32" t="n">
        <v>208</v>
      </c>
      <c r="F181" s="31" t="s">
        <v>515</v>
      </c>
      <c r="G181" s="33" t="n">
        <v>0.9287</v>
      </c>
      <c r="H181" s="34" t="n">
        <v>0.9287</v>
      </c>
      <c r="I181" s="51" t="n">
        <v>1</v>
      </c>
      <c r="J181" s="52" t="n">
        <f aca="false">I181*IF(D181&gt;0,D181,1)</f>
        <v>32</v>
      </c>
      <c r="K181" s="53" t="n">
        <f aca="false">G181*$J181/$O$5*100</f>
        <v>0.0113519996944116</v>
      </c>
      <c r="L181" s="53" t="n">
        <f aca="false">H181*$J181/$O$5*100</f>
        <v>0.0113519996944116</v>
      </c>
    </row>
    <row collapsed="false" customFormat="false" customHeight="false" hidden="false" ht="13.3" outlineLevel="0" r="182">
      <c r="A182" s="31" t="s">
        <v>458</v>
      </c>
      <c r="B182" s="31" t="s">
        <v>43</v>
      </c>
      <c r="C182" s="32" t="n">
        <v>128</v>
      </c>
      <c r="D182" s="32" t="n">
        <v>512</v>
      </c>
      <c r="E182" s="32" t="n">
        <v>4557</v>
      </c>
      <c r="F182" s="31" t="s">
        <v>442</v>
      </c>
      <c r="G182" s="33" t="n">
        <v>0.9285</v>
      </c>
      <c r="H182" s="34" t="n">
        <v>0.9285</v>
      </c>
      <c r="I182" s="51" t="n">
        <v>1</v>
      </c>
      <c r="J182" s="52" t="n">
        <f aca="false">I182*IF(D182&gt;0,D182,1)</f>
        <v>512</v>
      </c>
      <c r="K182" s="53" t="n">
        <f aca="false">G182*$J182/$O$5*100</f>
        <v>0.181592879789144</v>
      </c>
      <c r="L182" s="53" t="n">
        <f aca="false">H182*$J182/$O$5*100</f>
        <v>0.181592879789144</v>
      </c>
    </row>
    <row collapsed="false" customFormat="false" customHeight="false" hidden="false" ht="13.3" outlineLevel="0" r="183">
      <c r="A183" s="31" t="s">
        <v>111</v>
      </c>
      <c r="B183" s="31" t="s">
        <v>62</v>
      </c>
      <c r="C183" s="32" t="n">
        <v>62</v>
      </c>
      <c r="D183" s="32" t="n">
        <v>92</v>
      </c>
      <c r="E183" s="32" t="n">
        <v>656</v>
      </c>
      <c r="F183" s="31" t="s">
        <v>439</v>
      </c>
      <c r="G183" s="33" t="n">
        <v>0.9285</v>
      </c>
      <c r="H183" s="34" t="n">
        <v>0.9285</v>
      </c>
      <c r="I183" s="51" t="n">
        <v>1</v>
      </c>
      <c r="J183" s="52" t="n">
        <f aca="false">I183*IF(D183&gt;0,D183,1)</f>
        <v>92</v>
      </c>
      <c r="K183" s="53" t="n">
        <f aca="false">G183*$J183/$O$5*100</f>
        <v>0.0326299705871118</v>
      </c>
      <c r="L183" s="53" t="n">
        <f aca="false">H183*$J183/$O$5*100</f>
        <v>0.0326299705871118</v>
      </c>
    </row>
    <row collapsed="false" customFormat="false" customHeight="false" hidden="false" ht="13.3" outlineLevel="0" r="184">
      <c r="A184" s="31" t="s">
        <v>61</v>
      </c>
      <c r="B184" s="31" t="s">
        <v>62</v>
      </c>
      <c r="C184" s="32" t="n">
        <v>272</v>
      </c>
      <c r="D184" s="32" t="n">
        <v>1140</v>
      </c>
      <c r="E184" s="32" t="n">
        <v>10602</v>
      </c>
      <c r="F184" s="31" t="s">
        <v>439</v>
      </c>
      <c r="G184" s="33" t="n">
        <v>0.9416</v>
      </c>
      <c r="H184" s="34" t="n">
        <v>0.9283</v>
      </c>
      <c r="I184" s="51" t="n">
        <v>1</v>
      </c>
      <c r="J184" s="52" t="n">
        <f aca="false">I184*IF(D184&gt;0,D184,1)</f>
        <v>1140</v>
      </c>
      <c r="K184" s="53" t="n">
        <f aca="false">G184*$J184/$O$5*100</f>
        <v>0.41003246877268</v>
      </c>
      <c r="L184" s="53" t="n">
        <f aca="false">H184*$J184/$O$5*100</f>
        <v>0.40424080369762</v>
      </c>
    </row>
    <row collapsed="false" customFormat="false" customHeight="false" hidden="false" ht="13.3" outlineLevel="0" r="185">
      <c r="A185" s="31" t="s">
        <v>517</v>
      </c>
      <c r="B185" s="31" t="s">
        <v>240</v>
      </c>
      <c r="C185" s="32" t="n">
        <v>228</v>
      </c>
      <c r="D185" s="32" t="n">
        <v>1168</v>
      </c>
      <c r="E185" s="32" t="n">
        <v>11535</v>
      </c>
      <c r="F185" s="31" t="s">
        <v>90</v>
      </c>
      <c r="G185" s="33" t="n">
        <v>0.9278</v>
      </c>
      <c r="H185" s="34" t="n">
        <v>0.9265</v>
      </c>
      <c r="I185" s="51" t="n">
        <v>1</v>
      </c>
      <c r="J185" s="52" t="n">
        <f aca="false">I185*IF(D185&gt;0,D185,1)</f>
        <v>1168</v>
      </c>
      <c r="K185" s="53" t="n">
        <f aca="false">G185*$J185/$O$5*100</f>
        <v>0.413946445624355</v>
      </c>
      <c r="L185" s="53" t="n">
        <f aca="false">H185*$J185/$O$5*100</f>
        <v>0.413366438748615</v>
      </c>
    </row>
    <row collapsed="false" customFormat="false" customHeight="false" hidden="false" ht="13.3" outlineLevel="0" r="186">
      <c r="A186" s="31" t="s">
        <v>149</v>
      </c>
      <c r="B186" s="31" t="s">
        <v>119</v>
      </c>
      <c r="C186" s="32" t="n">
        <v>41</v>
      </c>
      <c r="D186" s="32" t="n">
        <v>168</v>
      </c>
      <c r="E186" s="32" t="n">
        <v>1961</v>
      </c>
      <c r="F186" s="31" t="s">
        <v>120</v>
      </c>
      <c r="G186" s="33" t="n">
        <v>0.9957</v>
      </c>
      <c r="H186" s="34" t="n">
        <v>0.9203</v>
      </c>
      <c r="I186" s="51" t="n">
        <v>1</v>
      </c>
      <c r="J186" s="52" t="n">
        <f aca="false">I186*IF(D186&gt;0,D186,1)</f>
        <v>168</v>
      </c>
      <c r="K186" s="53" t="n">
        <f aca="false">G186*$J186/$O$5*100</f>
        <v>0.0638976278696665</v>
      </c>
      <c r="L186" s="53" t="n">
        <f aca="false">H186*$J186/$O$5*100</f>
        <v>0.0590589403720539</v>
      </c>
    </row>
    <row collapsed="false" customFormat="false" customHeight="false" hidden="false" ht="13.3" outlineLevel="0" r="187">
      <c r="A187" s="31" t="s">
        <v>309</v>
      </c>
      <c r="B187" s="31" t="s">
        <v>46</v>
      </c>
      <c r="C187" s="32" t="n">
        <v>170</v>
      </c>
      <c r="D187" s="32" t="n">
        <v>512</v>
      </c>
      <c r="E187" s="32" t="n">
        <v>4608</v>
      </c>
      <c r="F187" s="31" t="s">
        <v>515</v>
      </c>
      <c r="G187" s="33" t="n">
        <v>0.9184</v>
      </c>
      <c r="H187" s="34" t="n">
        <v>0.9184</v>
      </c>
      <c r="I187" s="51" t="n">
        <v>1</v>
      </c>
      <c r="J187" s="52" t="n">
        <f aca="false">I187*IF(D187&gt;0,D187,1)</f>
        <v>512</v>
      </c>
      <c r="K187" s="53" t="n">
        <f aca="false">G187*$J187/$O$5*100</f>
        <v>0.179617556056381</v>
      </c>
      <c r="L187" s="53" t="n">
        <f aca="false">H187*$J187/$O$5*100</f>
        <v>0.179617556056381</v>
      </c>
    </row>
    <row collapsed="false" customFormat="false" customHeight="false" hidden="false" ht="13.3" outlineLevel="0" r="188">
      <c r="A188" s="31" t="s">
        <v>186</v>
      </c>
      <c r="B188" s="31" t="s">
        <v>46</v>
      </c>
      <c r="C188" s="32" t="n">
        <v>139</v>
      </c>
      <c r="D188" s="32" t="n">
        <v>278</v>
      </c>
      <c r="E188" s="32" t="n">
        <v>1985</v>
      </c>
      <c r="F188" s="31" t="s">
        <v>515</v>
      </c>
      <c r="G188" s="33" t="n">
        <v>0.9176</v>
      </c>
      <c r="H188" s="34" t="n">
        <v>0.9176</v>
      </c>
      <c r="I188" s="51" t="n">
        <v>1</v>
      </c>
      <c r="J188" s="52" t="n">
        <f aca="false">I188*IF(D188&gt;0,D188,1)</f>
        <v>278</v>
      </c>
      <c r="K188" s="53" t="n">
        <f aca="false">G188*$J188/$O$5*100</f>
        <v>0.0974417663012338</v>
      </c>
      <c r="L188" s="53" t="n">
        <f aca="false">H188*$J188/$O$5*100</f>
        <v>0.0974417663012338</v>
      </c>
    </row>
    <row collapsed="false" customFormat="false" customHeight="false" hidden="false" ht="13.3" outlineLevel="0" r="189">
      <c r="A189" s="31" t="s">
        <v>99</v>
      </c>
      <c r="B189" s="31" t="s">
        <v>100</v>
      </c>
      <c r="C189" s="32" t="n">
        <v>2</v>
      </c>
      <c r="D189" s="32" t="n">
        <v>2</v>
      </c>
      <c r="E189" s="32" t="n">
        <v>8</v>
      </c>
      <c r="F189" s="31" t="s">
        <v>520</v>
      </c>
      <c r="G189" s="33" t="n">
        <v>0.9161</v>
      </c>
      <c r="H189" s="34" t="n">
        <v>0.9161</v>
      </c>
      <c r="I189" s="51" t="n">
        <v>1</v>
      </c>
      <c r="J189" s="52" t="n">
        <f aca="false">I189*IF(D189&gt;0,D189,1)</f>
        <v>2</v>
      </c>
      <c r="K189" s="53" t="n">
        <f aca="false">G189*$J189/$O$5*100</f>
        <v>0.000699873944764888</v>
      </c>
      <c r="L189" s="53" t="n">
        <f aca="false">H189*$J189/$O$5*100</f>
        <v>0.000699873944764888</v>
      </c>
    </row>
    <row collapsed="false" customFormat="false" customHeight="false" hidden="false" ht="13.3" outlineLevel="0" r="190">
      <c r="A190" s="31" t="s">
        <v>370</v>
      </c>
      <c r="B190" s="31" t="s">
        <v>204</v>
      </c>
      <c r="C190" s="32" t="n">
        <v>216</v>
      </c>
      <c r="D190" s="32" t="n">
        <v>2592</v>
      </c>
      <c r="E190" s="32" t="n">
        <v>20607</v>
      </c>
      <c r="F190" s="31" t="s">
        <v>90</v>
      </c>
      <c r="G190" s="33" t="n">
        <v>0.9159</v>
      </c>
      <c r="H190" s="34" t="n">
        <v>0.9159</v>
      </c>
      <c r="I190" s="51" t="n">
        <v>1</v>
      </c>
      <c r="J190" s="52" t="n">
        <f aca="false">I190*IF(D190&gt;0,D190,1)</f>
        <v>2592</v>
      </c>
      <c r="K190" s="53" t="n">
        <f aca="false">G190*$J190/$O$5*100</f>
        <v>0.9068386111005</v>
      </c>
      <c r="L190" s="53" t="n">
        <f aca="false">H190*$J190/$O$5*100</f>
        <v>0.9068386111005</v>
      </c>
    </row>
    <row collapsed="false" customFormat="false" customHeight="false" hidden="false" ht="13.3" outlineLevel="0" r="191">
      <c r="A191" s="31" t="s">
        <v>193</v>
      </c>
      <c r="B191" s="31" t="s">
        <v>51</v>
      </c>
      <c r="C191" s="32" t="n">
        <v>878</v>
      </c>
      <c r="D191" s="32" t="n">
        <v>3636</v>
      </c>
      <c r="E191" s="32" t="n">
        <v>40178</v>
      </c>
      <c r="F191" s="31" t="s">
        <v>440</v>
      </c>
      <c r="G191" s="33" t="n">
        <v>0.9153</v>
      </c>
      <c r="H191" s="34" t="n">
        <v>0.9153</v>
      </c>
      <c r="I191" s="51" t="n">
        <v>1</v>
      </c>
      <c r="J191" s="52" t="n">
        <f aca="false">I191*IF(D191&gt;0,D191,1)</f>
        <v>3636</v>
      </c>
      <c r="K191" s="53" t="n">
        <f aca="false">G191*$J191/$O$5*100</f>
        <v>1.27125971198289</v>
      </c>
      <c r="L191" s="53" t="n">
        <f aca="false">H191*$J191/$O$5*100</f>
        <v>1.27125971198289</v>
      </c>
    </row>
    <row collapsed="false" customFormat="false" customHeight="false" hidden="false" ht="13.3" outlineLevel="0" r="192">
      <c r="A192" s="31" t="s">
        <v>157</v>
      </c>
      <c r="B192" s="31" t="s">
        <v>100</v>
      </c>
      <c r="C192" s="32" t="n">
        <v>1</v>
      </c>
      <c r="D192" s="32" t="n">
        <v>1</v>
      </c>
      <c r="E192" s="32" t="n">
        <v>4</v>
      </c>
      <c r="F192" s="31" t="s">
        <v>520</v>
      </c>
      <c r="G192" s="33" t="n">
        <v>0.9149</v>
      </c>
      <c r="H192" s="34" t="n">
        <v>0.9149</v>
      </c>
      <c r="I192" s="51" t="n">
        <v>1</v>
      </c>
      <c r="J192" s="52" t="n">
        <f aca="false">I192*IF(D192&gt;0,D192,1)</f>
        <v>1</v>
      </c>
      <c r="K192" s="53" t="n">
        <f aca="false">G192*$J192/$O$5*100</f>
        <v>0.000349478589709309</v>
      </c>
      <c r="L192" s="53" t="n">
        <f aca="false">H192*$J192/$O$5*100</f>
        <v>0.000349478589709309</v>
      </c>
    </row>
    <row collapsed="false" customFormat="false" customHeight="false" hidden="false" ht="13.3" outlineLevel="0" r="193">
      <c r="A193" s="31" t="s">
        <v>65</v>
      </c>
      <c r="B193" s="31" t="s">
        <v>66</v>
      </c>
      <c r="C193" s="32" t="n">
        <v>212</v>
      </c>
      <c r="D193" s="32" t="n">
        <v>1392</v>
      </c>
      <c r="E193" s="32" t="n">
        <v>13488</v>
      </c>
      <c r="F193" s="31" t="s">
        <v>476</v>
      </c>
      <c r="G193" s="33" t="n">
        <v>0.9559</v>
      </c>
      <c r="H193" s="34" t="n">
        <v>0.9147</v>
      </c>
      <c r="I193" s="51" t="n">
        <v>1</v>
      </c>
      <c r="J193" s="52" t="n">
        <f aca="false">I193*IF(D193&gt;0,D193,1)</f>
        <v>1392</v>
      </c>
      <c r="K193" s="53" t="n">
        <f aca="false">G193*$J193/$O$5*100</f>
        <v>0.508274876809657</v>
      </c>
      <c r="L193" s="53" t="n">
        <f aca="false">H193*$J193/$O$5*100</f>
        <v>0.486367852095191</v>
      </c>
    </row>
    <row collapsed="false" customFormat="false" customHeight="false" hidden="false" ht="13.3" outlineLevel="0" r="194">
      <c r="A194" s="31" t="s">
        <v>190</v>
      </c>
      <c r="B194" s="31" t="s">
        <v>51</v>
      </c>
      <c r="C194" s="32" t="n">
        <v>8</v>
      </c>
      <c r="D194" s="32" t="n">
        <v>16</v>
      </c>
      <c r="E194" s="32" t="n">
        <v>98</v>
      </c>
      <c r="F194" s="31" t="s">
        <v>440</v>
      </c>
      <c r="G194" s="33" t="n">
        <v>0.9115</v>
      </c>
      <c r="H194" s="34" t="n">
        <v>0.9115</v>
      </c>
      <c r="I194" s="51" t="n">
        <v>1</v>
      </c>
      <c r="J194" s="52" t="n">
        <f aca="false">I194*IF(D194&gt;0,D194,1)</f>
        <v>16</v>
      </c>
      <c r="K194" s="53" t="n">
        <f aca="false">G194*$J194/$O$5*100</f>
        <v>0.00557087742083349</v>
      </c>
      <c r="L194" s="53" t="n">
        <f aca="false">H194*$J194/$O$5*100</f>
        <v>0.00557087742083349</v>
      </c>
    </row>
    <row collapsed="false" customFormat="false" customHeight="false" hidden="false" ht="13.3" outlineLevel="0" r="195">
      <c r="A195" s="31" t="s">
        <v>205</v>
      </c>
      <c r="B195" s="31" t="s">
        <v>74</v>
      </c>
      <c r="C195" s="32" t="n">
        <v>80</v>
      </c>
      <c r="D195" s="32" t="n">
        <v>432</v>
      </c>
      <c r="E195" s="32" t="n">
        <v>3629</v>
      </c>
      <c r="F195" s="31" t="s">
        <v>75</v>
      </c>
      <c r="G195" s="33" t="n">
        <v>1</v>
      </c>
      <c r="H195" s="34" t="n">
        <v>0.911</v>
      </c>
      <c r="I195" s="51" t="n">
        <v>1</v>
      </c>
      <c r="J195" s="52" t="n">
        <f aca="false">I195*IF(D195&gt;0,D195,1)</f>
        <v>432</v>
      </c>
      <c r="K195" s="53" t="n">
        <f aca="false">G195*$J195/$O$5*100</f>
        <v>0.165017762328584</v>
      </c>
      <c r="L195" s="53" t="n">
        <f aca="false">H195*$J195/$O$5*100</f>
        <v>0.15033118148134</v>
      </c>
    </row>
    <row collapsed="false" customFormat="false" customHeight="false" hidden="false" ht="13.3" outlineLevel="0" r="196">
      <c r="A196" s="31" t="s">
        <v>555</v>
      </c>
      <c r="B196" s="31" t="s">
        <v>184</v>
      </c>
      <c r="C196" s="32" t="n">
        <v>1</v>
      </c>
      <c r="D196" s="32" t="n">
        <v>4</v>
      </c>
      <c r="E196" s="32" t="n">
        <v>33</v>
      </c>
      <c r="F196" s="31" t="s">
        <v>185</v>
      </c>
      <c r="G196" s="33" t="n">
        <v>0.9097</v>
      </c>
      <c r="H196" s="34" t="n">
        <v>0.9097</v>
      </c>
      <c r="I196" s="51" t="n">
        <v>1</v>
      </c>
      <c r="J196" s="52" t="n">
        <f aca="false">I196*IF(D196&gt;0,D196,1)</f>
        <v>4</v>
      </c>
      <c r="K196" s="53" t="n">
        <f aca="false">G196*$J196/$O$5*100</f>
        <v>0.00138996905916956</v>
      </c>
      <c r="L196" s="53" t="n">
        <f aca="false">H196*$J196/$O$5*100</f>
        <v>0.00138996905916956</v>
      </c>
    </row>
    <row collapsed="false" customFormat="false" customHeight="false" hidden="false" ht="13.3" outlineLevel="0" r="197">
      <c r="A197" s="31" t="s">
        <v>125</v>
      </c>
      <c r="B197" s="31" t="s">
        <v>51</v>
      </c>
      <c r="C197" s="32" t="n">
        <v>412</v>
      </c>
      <c r="D197" s="32" t="n">
        <v>1648</v>
      </c>
      <c r="E197" s="32" t="n">
        <v>12795</v>
      </c>
      <c r="F197" s="31" t="s">
        <v>440</v>
      </c>
      <c r="G197" s="33" t="n">
        <v>0.9091</v>
      </c>
      <c r="H197" s="34" t="n">
        <v>0.9091</v>
      </c>
      <c r="I197" s="51" t="n">
        <v>1</v>
      </c>
      <c r="J197" s="52" t="n">
        <f aca="false">I197*IF(D197&gt;0,D197,1)</f>
        <v>1648</v>
      </c>
      <c r="K197" s="53" t="n">
        <f aca="false">G197*$J197/$O$5*100</f>
        <v>0.572289545055197</v>
      </c>
      <c r="L197" s="53" t="n">
        <f aca="false">H197*$J197/$O$5*100</f>
        <v>0.572289545055197</v>
      </c>
    </row>
    <row collapsed="false" customFormat="false" customHeight="false" hidden="false" ht="13.3" outlineLevel="0" r="198">
      <c r="A198" s="31" t="s">
        <v>394</v>
      </c>
      <c r="B198" s="31" t="s">
        <v>184</v>
      </c>
      <c r="C198" s="32" t="n">
        <v>120</v>
      </c>
      <c r="D198" s="32" t="n">
        <v>120</v>
      </c>
      <c r="E198" s="32" t="n">
        <v>866</v>
      </c>
      <c r="F198" s="31" t="s">
        <v>185</v>
      </c>
      <c r="G198" s="33" t="n">
        <v>0.909</v>
      </c>
      <c r="H198" s="34" t="n">
        <v>0.909</v>
      </c>
      <c r="I198" s="51" t="n">
        <v>1</v>
      </c>
      <c r="J198" s="52" t="n">
        <f aca="false">I198*IF(D198&gt;0,D198,1)</f>
        <v>120</v>
      </c>
      <c r="K198" s="53" t="n">
        <f aca="false">G198*$J198/$O$5*100</f>
        <v>0.0416669849879675</v>
      </c>
      <c r="L198" s="53" t="n">
        <f aca="false">H198*$J198/$O$5*100</f>
        <v>0.0416669849879675</v>
      </c>
    </row>
    <row collapsed="false" customFormat="false" customHeight="false" hidden="false" ht="13.3" outlineLevel="0" r="199">
      <c r="A199" s="31" t="s">
        <v>92</v>
      </c>
      <c r="B199" s="31" t="s">
        <v>51</v>
      </c>
      <c r="C199" s="32" t="n">
        <v>8</v>
      </c>
      <c r="D199" s="32" t="n">
        <v>16</v>
      </c>
      <c r="E199" s="32" t="n">
        <v>98</v>
      </c>
      <c r="F199" s="31" t="s">
        <v>440</v>
      </c>
      <c r="G199" s="33" t="n">
        <v>0.908</v>
      </c>
      <c r="H199" s="34" t="n">
        <v>0.908</v>
      </c>
      <c r="I199" s="51" t="n">
        <v>1</v>
      </c>
      <c r="J199" s="52" t="n">
        <f aca="false">I199*IF(D199&gt;0,D199,1)</f>
        <v>16</v>
      </c>
      <c r="K199" s="53" t="n">
        <f aca="false">G199*$J199/$O$5*100</f>
        <v>0.00554948622942053</v>
      </c>
      <c r="L199" s="53" t="n">
        <f aca="false">H199*$J199/$O$5*100</f>
        <v>0.00554948622942053</v>
      </c>
    </row>
    <row collapsed="false" customFormat="false" customHeight="false" hidden="false" ht="13.3" outlineLevel="0" r="200">
      <c r="A200" s="31" t="s">
        <v>54</v>
      </c>
      <c r="B200" s="31" t="s">
        <v>51</v>
      </c>
      <c r="C200" s="32" t="n">
        <v>8</v>
      </c>
      <c r="D200" s="32" t="n">
        <v>16</v>
      </c>
      <c r="E200" s="32" t="n">
        <v>98</v>
      </c>
      <c r="F200" s="31" t="s">
        <v>440</v>
      </c>
      <c r="G200" s="33" t="n">
        <v>0.9075</v>
      </c>
      <c r="H200" s="34" t="n">
        <v>0.9075</v>
      </c>
      <c r="I200" s="51" t="n">
        <v>1</v>
      </c>
      <c r="J200" s="52" t="n">
        <f aca="false">I200*IF(D200&gt;0,D200,1)</f>
        <v>16</v>
      </c>
      <c r="K200" s="53" t="n">
        <f aca="false">G200*$J200/$O$5*100</f>
        <v>0.00554643034493296</v>
      </c>
      <c r="L200" s="53" t="n">
        <f aca="false">H200*$J200/$O$5*100</f>
        <v>0.00554643034493296</v>
      </c>
    </row>
    <row collapsed="false" customFormat="false" customHeight="false" hidden="false" ht="13.3" outlineLevel="0" r="201">
      <c r="A201" s="31" t="s">
        <v>212</v>
      </c>
      <c r="B201" s="31" t="s">
        <v>40</v>
      </c>
      <c r="C201" s="32" t="n">
        <v>4</v>
      </c>
      <c r="D201" s="32" t="n">
        <v>32</v>
      </c>
      <c r="E201" s="32" t="n">
        <v>640</v>
      </c>
      <c r="F201" s="31" t="s">
        <v>41</v>
      </c>
      <c r="G201" s="33" t="n">
        <v>0.9064</v>
      </c>
      <c r="H201" s="34" t="n">
        <v>0.9064</v>
      </c>
      <c r="I201" s="51" t="n">
        <v>1</v>
      </c>
      <c r="J201" s="52" t="n">
        <f aca="false">I201*IF(D201&gt;0,D201,1)</f>
        <v>32</v>
      </c>
      <c r="K201" s="53" t="n">
        <f aca="false">G201*$J201/$O$5*100</f>
        <v>0.0110794147981206</v>
      </c>
      <c r="L201" s="53" t="n">
        <f aca="false">H201*$J201/$O$5*100</f>
        <v>0.0110794147981206</v>
      </c>
    </row>
    <row collapsed="false" customFormat="false" customHeight="false" hidden="false" ht="13.3" outlineLevel="0" r="202">
      <c r="A202" s="31" t="s">
        <v>159</v>
      </c>
      <c r="B202" s="31" t="s">
        <v>51</v>
      </c>
      <c r="C202" s="32" t="n">
        <v>8</v>
      </c>
      <c r="D202" s="32" t="n">
        <v>16</v>
      </c>
      <c r="E202" s="32" t="n">
        <v>98</v>
      </c>
      <c r="F202" s="31" t="s">
        <v>440</v>
      </c>
      <c r="G202" s="33" t="n">
        <v>0.9062</v>
      </c>
      <c r="H202" s="34" t="n">
        <v>0.9062</v>
      </c>
      <c r="I202" s="51" t="n">
        <v>1</v>
      </c>
      <c r="J202" s="52" t="n">
        <f aca="false">I202*IF(D202&gt;0,D202,1)</f>
        <v>16</v>
      </c>
      <c r="K202" s="53" t="n">
        <f aca="false">G202*$J202/$O$5*100</f>
        <v>0.00553848504526529</v>
      </c>
      <c r="L202" s="53" t="n">
        <f aca="false">H202*$J202/$O$5*100</f>
        <v>0.00553848504526529</v>
      </c>
    </row>
    <row collapsed="false" customFormat="false" customHeight="false" hidden="false" ht="13.3" outlineLevel="0" r="203">
      <c r="A203" s="31" t="s">
        <v>342</v>
      </c>
      <c r="B203" s="31" t="s">
        <v>84</v>
      </c>
      <c r="C203" s="32" t="n">
        <v>448</v>
      </c>
      <c r="D203" s="32" t="n">
        <v>5376</v>
      </c>
      <c r="E203" s="32" t="n">
        <v>45320</v>
      </c>
      <c r="F203" s="31" t="s">
        <v>445</v>
      </c>
      <c r="G203" s="33" t="n">
        <v>0.9056</v>
      </c>
      <c r="H203" s="34" t="n">
        <v>0.9056</v>
      </c>
      <c r="I203" s="51" t="n">
        <v>1</v>
      </c>
      <c r="J203" s="52" t="n">
        <f aca="false">I203*IF(D203&gt;0,D203,1)</f>
        <v>5376</v>
      </c>
      <c r="K203" s="53" t="n">
        <f aca="false">G203*$J203/$O$5*100</f>
        <v>1.85969884258375</v>
      </c>
      <c r="L203" s="53" t="n">
        <f aca="false">H203*$J203/$O$5*100</f>
        <v>1.85969884258375</v>
      </c>
    </row>
    <row collapsed="false" customFormat="false" customHeight="false" hidden="false" ht="13.3" outlineLevel="0" r="204">
      <c r="A204" s="31" t="s">
        <v>105</v>
      </c>
      <c r="B204" s="31" t="s">
        <v>46</v>
      </c>
      <c r="C204" s="32" t="n">
        <v>124</v>
      </c>
      <c r="D204" s="32" t="n">
        <v>248</v>
      </c>
      <c r="E204" s="32" t="n">
        <v>1771</v>
      </c>
      <c r="F204" s="31" t="s">
        <v>515</v>
      </c>
      <c r="G204" s="33" t="n">
        <v>0.9052</v>
      </c>
      <c r="H204" s="34" t="n">
        <v>0.9052</v>
      </c>
      <c r="I204" s="51" t="n">
        <v>1</v>
      </c>
      <c r="J204" s="52" t="n">
        <f aca="false">I204*IF(D204&gt;0,D204,1)</f>
        <v>248</v>
      </c>
      <c r="K204" s="53" t="n">
        <f aca="false">G204*$J204/$O$5*100</f>
        <v>0.0857517857824974</v>
      </c>
      <c r="L204" s="53" t="n">
        <f aca="false">H204*$J204/$O$5*100</f>
        <v>0.0857517857824974</v>
      </c>
    </row>
    <row collapsed="false" customFormat="false" customHeight="false" hidden="false" ht="13.3" outlineLevel="0" r="205">
      <c r="A205" s="31" t="s">
        <v>303</v>
      </c>
      <c r="B205" s="31" t="s">
        <v>81</v>
      </c>
      <c r="C205" s="32" t="n">
        <v>2</v>
      </c>
      <c r="D205" s="32" t="n">
        <v>8</v>
      </c>
      <c r="E205" s="32" t="n">
        <v>28</v>
      </c>
      <c r="F205" s="31" t="s">
        <v>444</v>
      </c>
      <c r="G205" s="33" t="n">
        <v>0.9048</v>
      </c>
      <c r="H205" s="34" t="n">
        <v>0.9048</v>
      </c>
      <c r="I205" s="51" t="n">
        <v>1</v>
      </c>
      <c r="J205" s="52" t="n">
        <f aca="false">I205*IF(D205&gt;0,D205,1)</f>
        <v>8</v>
      </c>
      <c r="K205" s="53" t="n">
        <f aca="false">G205*$J205/$O$5*100</f>
        <v>0.00276496428435005</v>
      </c>
      <c r="L205" s="53" t="n">
        <f aca="false">H205*$J205/$O$5*100</f>
        <v>0.00276496428435005</v>
      </c>
    </row>
    <row collapsed="false" customFormat="false" customHeight="false" hidden="false" ht="13.3" outlineLevel="0" r="206">
      <c r="A206" s="31" t="s">
        <v>50</v>
      </c>
      <c r="B206" s="31" t="s">
        <v>51</v>
      </c>
      <c r="C206" s="32" t="n">
        <v>8</v>
      </c>
      <c r="D206" s="32" t="n">
        <v>32</v>
      </c>
      <c r="E206" s="32" t="n">
        <v>294</v>
      </c>
      <c r="F206" s="31" t="s">
        <v>440</v>
      </c>
      <c r="G206" s="33" t="n">
        <v>0.9045</v>
      </c>
      <c r="H206" s="34" t="n">
        <v>0.9045</v>
      </c>
      <c r="I206" s="51" t="n">
        <v>1</v>
      </c>
      <c r="J206" s="52" t="n">
        <f aca="false">I206*IF(D206&gt;0,D206,1)</f>
        <v>32</v>
      </c>
      <c r="K206" s="53" t="n">
        <f aca="false">G206*$J206/$O$5*100</f>
        <v>0.0110561900760151</v>
      </c>
      <c r="L206" s="53" t="n">
        <f aca="false">H206*$J206/$O$5*100</f>
        <v>0.0110561900760151</v>
      </c>
    </row>
    <row collapsed="false" customFormat="false" customHeight="false" hidden="false" ht="13.3" outlineLevel="0" r="207">
      <c r="A207" s="31" t="s">
        <v>244</v>
      </c>
      <c r="B207" s="31" t="s">
        <v>130</v>
      </c>
      <c r="C207" s="32" t="n">
        <v>114</v>
      </c>
      <c r="D207" s="32" t="n">
        <v>456</v>
      </c>
      <c r="E207" s="32" t="n">
        <v>5510</v>
      </c>
      <c r="F207" s="31" t="s">
        <v>131</v>
      </c>
      <c r="G207" s="33" t="n">
        <v>0.9032</v>
      </c>
      <c r="H207" s="34" t="n">
        <v>0.9032</v>
      </c>
      <c r="I207" s="51" t="n">
        <v>1</v>
      </c>
      <c r="J207" s="52" t="n">
        <f aca="false">I207*IF(D207&gt;0,D207,1)</f>
        <v>456</v>
      </c>
      <c r="K207" s="53" t="n">
        <f aca="false">G207*$J207/$O$5*100</f>
        <v>0.157324267542687</v>
      </c>
      <c r="L207" s="53" t="n">
        <f aca="false">H207*$J207/$O$5*100</f>
        <v>0.157324267542687</v>
      </c>
    </row>
    <row collapsed="false" customFormat="false" customHeight="false" hidden="false" ht="13.3" outlineLevel="0" r="208">
      <c r="A208" s="31" t="s">
        <v>232</v>
      </c>
      <c r="B208" s="31" t="s">
        <v>233</v>
      </c>
      <c r="C208" s="32" t="n">
        <v>62</v>
      </c>
      <c r="D208" s="32" t="n">
        <v>244</v>
      </c>
      <c r="E208" s="32" t="n">
        <v>1559</v>
      </c>
      <c r="F208" s="31" t="s">
        <v>234</v>
      </c>
      <c r="G208" s="33" t="n">
        <v>0.9733</v>
      </c>
      <c r="H208" s="34" t="n">
        <v>0.9022</v>
      </c>
      <c r="I208" s="51" t="n">
        <v>1</v>
      </c>
      <c r="J208" s="52" t="n">
        <f aca="false">I208*IF(D208&gt;0,D208,1)</f>
        <v>244</v>
      </c>
      <c r="K208" s="53" t="n">
        <f aca="false">G208*$J208/$O$5*100</f>
        <v>0.0907159173383246</v>
      </c>
      <c r="L208" s="53" t="n">
        <f aca="false">H208*$J208/$O$5*100</f>
        <v>0.0840890790328126</v>
      </c>
    </row>
    <row collapsed="false" customFormat="false" customHeight="false" hidden="false" ht="13.3" outlineLevel="0" r="209">
      <c r="A209" s="31" t="s">
        <v>263</v>
      </c>
      <c r="B209" s="31" t="s">
        <v>264</v>
      </c>
      <c r="C209" s="32" t="n">
        <v>20</v>
      </c>
      <c r="D209" s="32" t="n">
        <v>40</v>
      </c>
      <c r="E209" s="32" t="n">
        <v>272</v>
      </c>
      <c r="F209" s="31" t="s">
        <v>209</v>
      </c>
      <c r="G209" s="33" t="n">
        <v>0.9021</v>
      </c>
      <c r="H209" s="34" t="n">
        <v>0.9021</v>
      </c>
      <c r="I209" s="51" t="n">
        <v>1</v>
      </c>
      <c r="J209" s="52" t="n">
        <f aca="false">I209*IF(D209&gt;0,D209,1)</f>
        <v>40</v>
      </c>
      <c r="K209" s="53" t="n">
        <f aca="false">G209*$J209/$O$5*100</f>
        <v>0.0137835669811681</v>
      </c>
      <c r="L209" s="53" t="n">
        <f aca="false">H209*$J209/$O$5*100</f>
        <v>0.0137835669811681</v>
      </c>
    </row>
    <row collapsed="false" customFormat="false" customHeight="false" hidden="false" ht="13.3" outlineLevel="0" r="210">
      <c r="A210" s="31" t="s">
        <v>308</v>
      </c>
      <c r="B210" s="31" t="s">
        <v>200</v>
      </c>
      <c r="C210" s="32" t="n">
        <v>16</v>
      </c>
      <c r="D210" s="32" t="n">
        <v>64</v>
      </c>
      <c r="E210" s="32" t="n">
        <v>614</v>
      </c>
      <c r="F210" s="31" t="s">
        <v>201</v>
      </c>
      <c r="G210" s="33" t="n">
        <v>0.9003</v>
      </c>
      <c r="H210" s="34" t="n">
        <v>0.9003</v>
      </c>
      <c r="I210" s="51" t="n">
        <v>1</v>
      </c>
      <c r="J210" s="52" t="n">
        <f aca="false">I210*IF(D210&gt;0,D210,1)</f>
        <v>64</v>
      </c>
      <c r="K210" s="53" t="n">
        <f aca="false">G210*$J210/$O$5*100</f>
        <v>0.022009702433248</v>
      </c>
      <c r="L210" s="53" t="n">
        <f aca="false">H210*$J210/$O$5*100</f>
        <v>0.022009702433248</v>
      </c>
    </row>
    <row collapsed="false" customFormat="false" customHeight="false" hidden="false" ht="13.3" outlineLevel="0" r="211">
      <c r="A211" s="31" t="s">
        <v>387</v>
      </c>
      <c r="B211" s="31" t="s">
        <v>147</v>
      </c>
      <c r="C211" s="32" t="n">
        <v>24</v>
      </c>
      <c r="D211" s="32" t="n">
        <v>32</v>
      </c>
      <c r="E211" s="32" t="n">
        <v>320</v>
      </c>
      <c r="F211" s="31" t="s">
        <v>451</v>
      </c>
      <c r="G211" s="33" t="n">
        <v>0.899</v>
      </c>
      <c r="H211" s="34" t="n">
        <v>0.899</v>
      </c>
      <c r="I211" s="51" t="n">
        <v>1</v>
      </c>
      <c r="J211" s="52" t="n">
        <f aca="false">I211*IF(D211&gt;0,D211,1)</f>
        <v>32</v>
      </c>
      <c r="K211" s="53" t="n">
        <f aca="false">G211*$J211/$O$5*100</f>
        <v>0.0109889606172887</v>
      </c>
      <c r="L211" s="53" t="n">
        <f aca="false">H211*$J211/$O$5*100</f>
        <v>0.0109889606172887</v>
      </c>
    </row>
    <row collapsed="false" customFormat="false" customHeight="false" hidden="false" ht="13.3" outlineLevel="0" r="212">
      <c r="A212" s="31" t="s">
        <v>53</v>
      </c>
      <c r="B212" s="31" t="s">
        <v>51</v>
      </c>
      <c r="C212" s="32" t="n">
        <v>16</v>
      </c>
      <c r="D212" s="32" t="n">
        <v>16</v>
      </c>
      <c r="E212" s="32" t="n">
        <v>83</v>
      </c>
      <c r="F212" s="31" t="s">
        <v>440</v>
      </c>
      <c r="G212" s="33" t="n">
        <v>0.899</v>
      </c>
      <c r="H212" s="34" t="n">
        <v>0.899</v>
      </c>
      <c r="I212" s="51" t="n">
        <v>1</v>
      </c>
      <c r="J212" s="52" t="n">
        <f aca="false">I212*IF(D212&gt;0,D212,1)</f>
        <v>16</v>
      </c>
      <c r="K212" s="53" t="n">
        <f aca="false">G212*$J212/$O$5*100</f>
        <v>0.00549448030864433</v>
      </c>
      <c r="L212" s="53" t="n">
        <f aca="false">H212*$J212/$O$5*100</f>
        <v>0.00549448030864433</v>
      </c>
    </row>
    <row collapsed="false" customFormat="false" customHeight="false" hidden="false" ht="13.3" outlineLevel="0" r="213">
      <c r="A213" s="31" t="s">
        <v>358</v>
      </c>
      <c r="B213" s="31" t="s">
        <v>46</v>
      </c>
      <c r="C213" s="32" t="n">
        <v>134</v>
      </c>
      <c r="D213" s="32" t="n">
        <v>268</v>
      </c>
      <c r="E213" s="32" t="n">
        <v>1914</v>
      </c>
      <c r="F213" s="31" t="s">
        <v>515</v>
      </c>
      <c r="G213" s="33" t="n">
        <v>0.8977</v>
      </c>
      <c r="H213" s="34" t="n">
        <v>0.8977</v>
      </c>
      <c r="I213" s="51" t="n">
        <v>1</v>
      </c>
      <c r="J213" s="52" t="n">
        <f aca="false">I213*IF(D213&gt;0,D213,1)</f>
        <v>268</v>
      </c>
      <c r="K213" s="53" t="n">
        <f aca="false">G213*$J213/$O$5*100</f>
        <v>0.0918994614003591</v>
      </c>
      <c r="L213" s="53" t="n">
        <f aca="false">H213*$J213/$O$5*100</f>
        <v>0.0918994614003591</v>
      </c>
    </row>
    <row collapsed="false" customFormat="false" customHeight="false" hidden="false" ht="13.3" outlineLevel="0" r="214">
      <c r="A214" s="31" t="s">
        <v>456</v>
      </c>
      <c r="B214" s="31" t="s">
        <v>457</v>
      </c>
      <c r="C214" s="32" t="n">
        <v>10</v>
      </c>
      <c r="D214" s="32" t="n">
        <v>40</v>
      </c>
      <c r="E214" s="32" t="n">
        <v>252</v>
      </c>
      <c r="F214" s="31" t="s">
        <v>492</v>
      </c>
      <c r="G214" s="33" t="n">
        <v>0.8975</v>
      </c>
      <c r="H214" s="34" t="n">
        <v>0.8975</v>
      </c>
      <c r="I214" s="51" t="n">
        <v>1</v>
      </c>
      <c r="J214" s="52" t="n">
        <f aca="false">I214*IF(D214&gt;0,D214,1)</f>
        <v>40</v>
      </c>
      <c r="K214" s="53" t="n">
        <f aca="false">G214*$J214/$O$5*100</f>
        <v>0.0137132816379541</v>
      </c>
      <c r="L214" s="53" t="n">
        <f aca="false">H214*$J214/$O$5*100</f>
        <v>0.0137132816379541</v>
      </c>
    </row>
    <row collapsed="false" customFormat="false" customHeight="false" hidden="false" ht="13.3" outlineLevel="0" r="215">
      <c r="A215" s="31" t="s">
        <v>545</v>
      </c>
      <c r="B215" s="31" t="s">
        <v>51</v>
      </c>
      <c r="C215" s="32" t="n">
        <v>52</v>
      </c>
      <c r="D215" s="32" t="n">
        <v>208</v>
      </c>
      <c r="E215" s="32" t="n">
        <v>2005</v>
      </c>
      <c r="F215" s="31" t="s">
        <v>440</v>
      </c>
      <c r="G215" s="33" t="n">
        <v>0.8973</v>
      </c>
      <c r="H215" s="34" t="n">
        <v>0.8973</v>
      </c>
      <c r="I215" s="51" t="n">
        <v>1</v>
      </c>
      <c r="J215" s="52" t="n">
        <f aca="false">I215*IF(D215&gt;0,D215,1)</f>
        <v>208</v>
      </c>
      <c r="K215" s="53" t="n">
        <f aca="false">G215*$J215/$O$5*100</f>
        <v>0.0712931739180259</v>
      </c>
      <c r="L215" s="53" t="n">
        <f aca="false">H215*$J215/$O$5*100</f>
        <v>0.0712931739180259</v>
      </c>
    </row>
    <row collapsed="false" customFormat="false" customHeight="false" hidden="false" ht="13.3" outlineLevel="0" r="216">
      <c r="A216" s="31" t="s">
        <v>55</v>
      </c>
      <c r="B216" s="31" t="s">
        <v>51</v>
      </c>
      <c r="C216" s="32" t="n">
        <v>8</v>
      </c>
      <c r="D216" s="32" t="n">
        <v>32</v>
      </c>
      <c r="E216" s="32" t="n">
        <v>294</v>
      </c>
      <c r="F216" s="31" t="s">
        <v>440</v>
      </c>
      <c r="G216" s="33" t="n">
        <v>0.8969</v>
      </c>
      <c r="H216" s="34" t="n">
        <v>0.8969</v>
      </c>
      <c r="I216" s="51" t="n">
        <v>1</v>
      </c>
      <c r="J216" s="52" t="n">
        <f aca="false">I216*IF(D216&gt;0,D216,1)</f>
        <v>32</v>
      </c>
      <c r="K216" s="53" t="n">
        <f aca="false">G216*$J216/$O$5*100</f>
        <v>0.0109632911875931</v>
      </c>
      <c r="L216" s="53" t="n">
        <f aca="false">H216*$J216/$O$5*100</f>
        <v>0.0109632911875931</v>
      </c>
    </row>
    <row collapsed="false" customFormat="false" customHeight="false" hidden="false" ht="13.3" outlineLevel="0" r="217">
      <c r="A217" s="31" t="s">
        <v>448</v>
      </c>
      <c r="B217" s="31" t="s">
        <v>43</v>
      </c>
      <c r="C217" s="32" t="n">
        <v>152</v>
      </c>
      <c r="D217" s="32" t="n">
        <v>344</v>
      </c>
      <c r="E217" s="32" t="n">
        <v>4150</v>
      </c>
      <c r="F217" s="31" t="s">
        <v>442</v>
      </c>
      <c r="G217" s="33" t="n">
        <v>0.8968</v>
      </c>
      <c r="H217" s="34" t="n">
        <v>0.8968</v>
      </c>
      <c r="I217" s="51" t="n">
        <v>1</v>
      </c>
      <c r="J217" s="52" t="n">
        <f aca="false">I217*IF(D217&gt;0,D217,1)</f>
        <v>344</v>
      </c>
      <c r="K217" s="53" t="n">
        <f aca="false">G217*$J217/$O$5*100</f>
        <v>0.117842239963329</v>
      </c>
      <c r="L217" s="53" t="n">
        <f aca="false">H217*$J217/$O$5*100</f>
        <v>0.117842239963329</v>
      </c>
    </row>
    <row collapsed="false" customFormat="false" customHeight="false" hidden="false" ht="13.3" outlineLevel="0" r="218">
      <c r="A218" s="31" t="s">
        <v>207</v>
      </c>
      <c r="B218" s="31" t="s">
        <v>208</v>
      </c>
      <c r="C218" s="32" t="n">
        <v>47</v>
      </c>
      <c r="D218" s="32" t="n">
        <v>170</v>
      </c>
      <c r="E218" s="32" t="n">
        <v>5021</v>
      </c>
      <c r="F218" s="31" t="s">
        <v>209</v>
      </c>
      <c r="G218" s="33" t="n">
        <v>0.8967</v>
      </c>
      <c r="H218" s="34" t="n">
        <v>0.8967</v>
      </c>
      <c r="I218" s="51" t="n">
        <v>1</v>
      </c>
      <c r="J218" s="52" t="n">
        <f aca="false">I218*IF(D218&gt;0,D218,1)</f>
        <v>170</v>
      </c>
      <c r="K218" s="53" t="n">
        <f aca="false">G218*$J218/$O$5*100</f>
        <v>0.0582294969250162</v>
      </c>
      <c r="L218" s="53" t="n">
        <f aca="false">H218*$J218/$O$5*100</f>
        <v>0.0582294969250162</v>
      </c>
    </row>
    <row collapsed="false" customFormat="false" customHeight="false" hidden="false" ht="13.3" outlineLevel="0" r="219">
      <c r="A219" s="31" t="s">
        <v>344</v>
      </c>
      <c r="B219" s="31" t="s">
        <v>168</v>
      </c>
      <c r="C219" s="32" t="n">
        <v>2</v>
      </c>
      <c r="D219" s="32" t="n">
        <v>8</v>
      </c>
      <c r="E219" s="32" t="n">
        <v>83</v>
      </c>
      <c r="F219" s="31" t="s">
        <v>490</v>
      </c>
      <c r="G219" s="33" t="n">
        <v>0.8962</v>
      </c>
      <c r="H219" s="34" t="n">
        <v>0.8962</v>
      </c>
      <c r="I219" s="51" t="n">
        <v>1</v>
      </c>
      <c r="J219" s="52" t="n">
        <f aca="false">I219*IF(D219&gt;0,D219,1)</f>
        <v>8</v>
      </c>
      <c r="K219" s="53" t="n">
        <f aca="false">G219*$J219/$O$5*100</f>
        <v>0.00273868367775698</v>
      </c>
      <c r="L219" s="53" t="n">
        <f aca="false">H219*$J219/$O$5*100</f>
        <v>0.00273868367775698</v>
      </c>
    </row>
    <row collapsed="false" customFormat="false" customHeight="false" hidden="false" ht="13.3" outlineLevel="0" r="220">
      <c r="A220" s="31" t="s">
        <v>274</v>
      </c>
      <c r="B220" s="31" t="s">
        <v>275</v>
      </c>
      <c r="C220" s="32" t="n">
        <v>10</v>
      </c>
      <c r="D220" s="32" t="n">
        <v>10</v>
      </c>
      <c r="E220" s="32" t="n">
        <v>-1</v>
      </c>
      <c r="F220" s="31" t="s">
        <v>474</v>
      </c>
      <c r="G220" s="33" t="n">
        <v>0.8953</v>
      </c>
      <c r="H220" s="34" t="n">
        <v>0.8953</v>
      </c>
      <c r="I220" s="51" t="n">
        <v>1</v>
      </c>
      <c r="J220" s="52" t="n">
        <f aca="false">I220*IF(D220&gt;0,D220,1)</f>
        <v>10</v>
      </c>
      <c r="K220" s="53" t="n">
        <f aca="false">G220*$J220/$O$5*100</f>
        <v>0.00341991672714771</v>
      </c>
      <c r="L220" s="53" t="n">
        <f aca="false">H220*$J220/$O$5*100</f>
        <v>0.00341991672714771</v>
      </c>
    </row>
    <row collapsed="false" customFormat="false" customHeight="false" hidden="false" ht="13.3" outlineLevel="0" r="221">
      <c r="A221" s="31" t="s">
        <v>241</v>
      </c>
      <c r="B221" s="31" t="s">
        <v>43</v>
      </c>
      <c r="C221" s="32" t="n">
        <v>14</v>
      </c>
      <c r="D221" s="32" t="n">
        <v>28</v>
      </c>
      <c r="E221" s="32" t="n">
        <v>-1</v>
      </c>
      <c r="F221" s="31" t="s">
        <v>442</v>
      </c>
      <c r="G221" s="33" t="n">
        <v>0.8934</v>
      </c>
      <c r="H221" s="34" t="n">
        <v>0.8934</v>
      </c>
      <c r="I221" s="51" t="n">
        <v>1</v>
      </c>
      <c r="J221" s="52" t="n">
        <f aca="false">I221*IF(D221&gt;0,D221,1)</f>
        <v>28</v>
      </c>
      <c r="K221" s="53" t="n">
        <f aca="false">G221*$J221/$O$5*100</f>
        <v>0.00955544520417128</v>
      </c>
      <c r="L221" s="53" t="n">
        <f aca="false">H221*$J221/$O$5*100</f>
        <v>0.00955544520417128</v>
      </c>
    </row>
    <row collapsed="false" customFormat="false" customHeight="false" hidden="false" ht="13.3" outlineLevel="0" r="222">
      <c r="A222" s="31" t="s">
        <v>56</v>
      </c>
      <c r="B222" s="31" t="s">
        <v>51</v>
      </c>
      <c r="C222" s="32" t="n">
        <v>6</v>
      </c>
      <c r="D222" s="32" t="n">
        <v>12</v>
      </c>
      <c r="E222" s="32" t="n">
        <v>73</v>
      </c>
      <c r="F222" s="31" t="s">
        <v>440</v>
      </c>
      <c r="G222" s="33" t="n">
        <v>0.8922</v>
      </c>
      <c r="H222" s="34" t="n">
        <v>0.8922</v>
      </c>
      <c r="I222" s="51" t="n">
        <v>1</v>
      </c>
      <c r="J222" s="52" t="n">
        <f aca="false">I222*IF(D222&gt;0,D222,1)</f>
        <v>12</v>
      </c>
      <c r="K222" s="53" t="n">
        <f aca="false">G222*$J222/$O$5*100</f>
        <v>0.00408969020971007</v>
      </c>
      <c r="L222" s="53" t="n">
        <f aca="false">H222*$J222/$O$5*100</f>
        <v>0.00408969020971007</v>
      </c>
    </row>
    <row collapsed="false" customFormat="false" customHeight="false" hidden="false" ht="13.3" outlineLevel="0" r="223">
      <c r="A223" s="31" t="s">
        <v>360</v>
      </c>
      <c r="B223" s="31" t="s">
        <v>51</v>
      </c>
      <c r="C223" s="32" t="n">
        <v>678</v>
      </c>
      <c r="D223" s="32" t="n">
        <v>3032</v>
      </c>
      <c r="E223" s="32" t="n">
        <v>33716</v>
      </c>
      <c r="F223" s="31" t="s">
        <v>440</v>
      </c>
      <c r="G223" s="33" t="n">
        <v>0.891</v>
      </c>
      <c r="H223" s="34" t="n">
        <v>0.891</v>
      </c>
      <c r="I223" s="51" t="n">
        <v>1</v>
      </c>
      <c r="J223" s="52" t="n">
        <f aca="false">I223*IF(D223&gt;0,D223,1)</f>
        <v>3032</v>
      </c>
      <c r="K223" s="53" t="n">
        <f aca="false">G223*$J223/$O$5*100</f>
        <v>1.0319385767218</v>
      </c>
      <c r="L223" s="53" t="n">
        <f aca="false">H223*$J223/$O$5*100</f>
        <v>1.0319385767218</v>
      </c>
    </row>
    <row collapsed="false" customFormat="false" customHeight="false" hidden="false" ht="13.3" outlineLevel="0" r="224">
      <c r="A224" s="31" t="s">
        <v>194</v>
      </c>
      <c r="B224" s="31" t="s">
        <v>62</v>
      </c>
      <c r="C224" s="32" t="n">
        <v>-1</v>
      </c>
      <c r="D224" s="32" t="n">
        <v>-1</v>
      </c>
      <c r="E224" s="32" t="n">
        <v>-1</v>
      </c>
      <c r="F224" s="31" t="s">
        <v>439</v>
      </c>
      <c r="G224" s="33" t="n">
        <v>0.8896</v>
      </c>
      <c r="H224" s="34" t="n">
        <v>0.8896</v>
      </c>
      <c r="I224" s="51" t="n">
        <v>1</v>
      </c>
      <c r="J224" s="52" t="n">
        <f aca="false">I224*IF(D224&gt;0,D224,1)</f>
        <v>1</v>
      </c>
      <c r="K224" s="53" t="n">
        <f aca="false">G224*$J224/$O$5*100</f>
        <v>0.00033981435501738</v>
      </c>
      <c r="L224" s="53" t="n">
        <f aca="false">H224*$J224/$O$5*100</f>
        <v>0.00033981435501738</v>
      </c>
    </row>
    <row collapsed="false" customFormat="false" customHeight="false" hidden="false" ht="13.3" outlineLevel="0" r="225">
      <c r="A225" s="31" t="s">
        <v>235</v>
      </c>
      <c r="B225" s="31" t="s">
        <v>46</v>
      </c>
      <c r="C225" s="32" t="n">
        <v>-1</v>
      </c>
      <c r="D225" s="32" t="n">
        <v>-1</v>
      </c>
      <c r="E225" s="32" t="n">
        <v>-1</v>
      </c>
      <c r="F225" s="31" t="s">
        <v>515</v>
      </c>
      <c r="G225" s="33" t="n">
        <v>0.8889</v>
      </c>
      <c r="H225" s="34" t="n">
        <v>0.8889</v>
      </c>
      <c r="I225" s="51" t="n">
        <v>1</v>
      </c>
      <c r="J225" s="52" t="n">
        <f aca="false">I225*IF(D225&gt;0,D225,1)</f>
        <v>1</v>
      </c>
      <c r="K225" s="53" t="n">
        <f aca="false">G225*$J225/$O$5*100</f>
        <v>0.000339546965124718</v>
      </c>
      <c r="L225" s="53" t="n">
        <f aca="false">H225*$J225/$O$5*100</f>
        <v>0.000339546965124718</v>
      </c>
    </row>
    <row collapsed="false" customFormat="false" customHeight="false" hidden="false" ht="13.3" outlineLevel="0" r="226">
      <c r="A226" s="31" t="s">
        <v>230</v>
      </c>
      <c r="B226" s="31" t="s">
        <v>51</v>
      </c>
      <c r="C226" s="32" t="n">
        <v>8</v>
      </c>
      <c r="D226" s="32" t="n">
        <v>32</v>
      </c>
      <c r="E226" s="32" t="n">
        <v>294</v>
      </c>
      <c r="F226" s="31" t="s">
        <v>440</v>
      </c>
      <c r="G226" s="33" t="n">
        <v>0.8888</v>
      </c>
      <c r="H226" s="34" t="n">
        <v>0.8888</v>
      </c>
      <c r="I226" s="51" t="n">
        <v>1</v>
      </c>
      <c r="J226" s="52" t="n">
        <f aca="false">I226*IF(D226&gt;0,D226,1)</f>
        <v>32</v>
      </c>
      <c r="K226" s="53" t="n">
        <f aca="false">G226*$J226/$O$5*100</f>
        <v>0.010864280530196</v>
      </c>
      <c r="L226" s="53" t="n">
        <f aca="false">H226*$J226/$O$5*100</f>
        <v>0.010864280530196</v>
      </c>
    </row>
    <row collapsed="false" customFormat="false" customHeight="false" hidden="false" ht="13.3" outlineLevel="0" r="227">
      <c r="A227" s="31" t="s">
        <v>392</v>
      </c>
      <c r="B227" s="31" t="s">
        <v>43</v>
      </c>
      <c r="C227" s="32" t="n">
        <v>14</v>
      </c>
      <c r="D227" s="32" t="n">
        <v>112</v>
      </c>
      <c r="E227" s="32" t="n">
        <v>1389</v>
      </c>
      <c r="F227" s="31" t="s">
        <v>442</v>
      </c>
      <c r="G227" s="33" t="n">
        <v>0.8924</v>
      </c>
      <c r="H227" s="34" t="n">
        <v>0.8882</v>
      </c>
      <c r="I227" s="51" t="n">
        <v>1</v>
      </c>
      <c r="J227" s="52" t="n">
        <f aca="false">I227*IF(D227&gt;0,D227,1)</f>
        <v>112</v>
      </c>
      <c r="K227" s="53" t="n">
        <f aca="false">G227*$J227/$O$5*100</f>
        <v>0.0381789984338592</v>
      </c>
      <c r="L227" s="53" t="n">
        <f aca="false">H227*$J227/$O$5*100</f>
        <v>0.0379993124259903</v>
      </c>
    </row>
    <row collapsed="false" customFormat="false" customHeight="false" hidden="false" ht="13.3" outlineLevel="0" r="228">
      <c r="A228" s="31" t="s">
        <v>411</v>
      </c>
      <c r="B228" s="31" t="s">
        <v>180</v>
      </c>
      <c r="C228" s="32" t="n">
        <v>60</v>
      </c>
      <c r="D228" s="32" t="n">
        <v>240</v>
      </c>
      <c r="E228" s="32" t="n">
        <v>2160</v>
      </c>
      <c r="F228" s="31" t="s">
        <v>475</v>
      </c>
      <c r="G228" s="33" t="n">
        <v>0.8873</v>
      </c>
      <c r="H228" s="34" t="n">
        <v>0.8873</v>
      </c>
      <c r="I228" s="51" t="n">
        <v>1</v>
      </c>
      <c r="J228" s="52" t="n">
        <f aca="false">I228*IF(D228&gt;0,D228,1)</f>
        <v>240</v>
      </c>
      <c r="K228" s="53" t="n">
        <f aca="false">G228*$J228/$O$5*100</f>
        <v>0.0813445891745292</v>
      </c>
      <c r="L228" s="53" t="n">
        <f aca="false">H228*$J228/$O$5*100</f>
        <v>0.0813445891745292</v>
      </c>
    </row>
    <row collapsed="false" customFormat="false" customHeight="false" hidden="false" ht="13.3" outlineLevel="0" r="229">
      <c r="A229" s="31" t="s">
        <v>260</v>
      </c>
      <c r="B229" s="31" t="s">
        <v>59</v>
      </c>
      <c r="C229" s="32" t="n">
        <v>224</v>
      </c>
      <c r="D229" s="32" t="n">
        <v>1792</v>
      </c>
      <c r="E229" s="32" t="n">
        <v>21555</v>
      </c>
      <c r="F229" s="31" t="s">
        <v>542</v>
      </c>
      <c r="G229" s="33" t="n">
        <v>0.8842</v>
      </c>
      <c r="H229" s="34" t="n">
        <v>0.8842</v>
      </c>
      <c r="I229" s="51" t="n">
        <v>1</v>
      </c>
      <c r="J229" s="52" t="n">
        <f aca="false">I229*IF(D229&gt;0,D229,1)</f>
        <v>1792</v>
      </c>
      <c r="K229" s="53" t="n">
        <f aca="false">G229*$J229/$O$5*100</f>
        <v>0.605250926314985</v>
      </c>
      <c r="L229" s="53" t="n">
        <f aca="false">H229*$J229/$O$5*100</f>
        <v>0.605250926314985</v>
      </c>
    </row>
    <row collapsed="false" customFormat="false" customHeight="false" hidden="false" ht="13.3" outlineLevel="0" r="230">
      <c r="A230" s="31" t="s">
        <v>318</v>
      </c>
      <c r="B230" s="31" t="s">
        <v>277</v>
      </c>
      <c r="C230" s="32" t="n">
        <v>178</v>
      </c>
      <c r="D230" s="32" t="n">
        <v>1282</v>
      </c>
      <c r="E230" s="32" t="n">
        <v>11538</v>
      </c>
      <c r="F230" s="31" t="s">
        <v>440</v>
      </c>
      <c r="G230" s="33" t="n">
        <v>0.8821</v>
      </c>
      <c r="H230" s="34" t="n">
        <v>0.8821</v>
      </c>
      <c r="I230" s="51" t="n">
        <v>1</v>
      </c>
      <c r="J230" s="52" t="n">
        <f aca="false">I230*IF(D230&gt;0,D230,1)</f>
        <v>1282</v>
      </c>
      <c r="K230" s="53" t="n">
        <f aca="false">G230*$J230/$O$5*100</f>
        <v>0.431969211963788</v>
      </c>
      <c r="L230" s="53" t="n">
        <f aca="false">H230*$J230/$O$5*100</f>
        <v>0.431969211963788</v>
      </c>
    </row>
    <row collapsed="false" customFormat="false" customHeight="false" hidden="false" ht="13.3" outlineLevel="0" r="231">
      <c r="A231" s="31" t="s">
        <v>361</v>
      </c>
      <c r="B231" s="31" t="s">
        <v>43</v>
      </c>
      <c r="C231" s="32" t="n">
        <v>436</v>
      </c>
      <c r="D231" s="32" t="n">
        <v>2320</v>
      </c>
      <c r="E231" s="32" t="n">
        <v>19534</v>
      </c>
      <c r="F231" s="31" t="s">
        <v>442</v>
      </c>
      <c r="G231" s="33" t="n">
        <v>0.9714</v>
      </c>
      <c r="H231" s="34" t="n">
        <v>0.8813</v>
      </c>
      <c r="I231" s="51" t="n">
        <v>1</v>
      </c>
      <c r="J231" s="52" t="n">
        <f aca="false">I231*IF(D231&gt;0,D231,1)</f>
        <v>2320</v>
      </c>
      <c r="K231" s="53" t="n">
        <f aca="false">G231*$J231/$O$5*100</f>
        <v>0.860860995454372</v>
      </c>
      <c r="L231" s="53" t="n">
        <f aca="false">H231*$J231/$O$5*100</f>
        <v>0.78101378967875</v>
      </c>
    </row>
    <row collapsed="false" customFormat="false" customHeight="false" hidden="false" ht="13.3" outlineLevel="0" r="232">
      <c r="A232" s="31" t="s">
        <v>97</v>
      </c>
      <c r="B232" s="31" t="s">
        <v>40</v>
      </c>
      <c r="C232" s="32" t="n">
        <v>652</v>
      </c>
      <c r="D232" s="32" t="n">
        <v>4680</v>
      </c>
      <c r="E232" s="32" t="n">
        <v>56364</v>
      </c>
      <c r="F232" s="31" t="s">
        <v>41</v>
      </c>
      <c r="G232" s="33" t="n">
        <v>0.9961</v>
      </c>
      <c r="H232" s="34" t="n">
        <v>0.8799</v>
      </c>
      <c r="I232" s="51" t="n">
        <v>1</v>
      </c>
      <c r="J232" s="52" t="n">
        <f aca="false">I232*IF(D232&gt;0,D232,1)</f>
        <v>4680</v>
      </c>
      <c r="K232" s="53" t="n">
        <f aca="false">G232*$J232/$O$5*100</f>
        <v>1.78072042476794</v>
      </c>
      <c r="L232" s="53" t="n">
        <f aca="false">H232*$J232/$O$5*100</f>
        <v>1.57299056495664</v>
      </c>
    </row>
    <row collapsed="false" customFormat="false" customHeight="false" hidden="false" ht="13.3" outlineLevel="0" r="233">
      <c r="A233" s="31" t="s">
        <v>283</v>
      </c>
      <c r="B233" s="31" t="s">
        <v>284</v>
      </c>
      <c r="C233" s="32" t="n">
        <v>41</v>
      </c>
      <c r="D233" s="32" t="n">
        <v>164</v>
      </c>
      <c r="E233" s="32" t="n">
        <v>1927</v>
      </c>
      <c r="F233" s="31" t="s">
        <v>49</v>
      </c>
      <c r="G233" s="33" t="n">
        <v>0.8796</v>
      </c>
      <c r="H233" s="34" t="n">
        <v>0.8796</v>
      </c>
      <c r="I233" s="51" t="n">
        <v>1</v>
      </c>
      <c r="J233" s="52" t="n">
        <f aca="false">I233*IF(D233&gt;0,D233,1)</f>
        <v>164</v>
      </c>
      <c r="K233" s="53" t="n">
        <f aca="false">G233*$J233/$O$5*100</f>
        <v>0.0551030979028993</v>
      </c>
      <c r="L233" s="53" t="n">
        <f aca="false">H233*$J233/$O$5*100</f>
        <v>0.0551030979028993</v>
      </c>
    </row>
    <row collapsed="false" customFormat="false" customHeight="false" hidden="false" ht="13.3" outlineLevel="0" r="234">
      <c r="A234" s="31" t="s">
        <v>290</v>
      </c>
      <c r="B234" s="31" t="s">
        <v>165</v>
      </c>
      <c r="C234" s="32" t="n">
        <v>562</v>
      </c>
      <c r="D234" s="32" t="n">
        <v>2956</v>
      </c>
      <c r="E234" s="32" t="n">
        <v>24417</v>
      </c>
      <c r="F234" s="31" t="s">
        <v>166</v>
      </c>
      <c r="G234" s="33" t="n">
        <v>0.8789</v>
      </c>
      <c r="H234" s="34" t="n">
        <v>0.8789</v>
      </c>
      <c r="I234" s="51" t="n">
        <v>1</v>
      </c>
      <c r="J234" s="52" t="n">
        <f aca="false">I234*IF(D234&gt;0,D234,1)</f>
        <v>2956</v>
      </c>
      <c r="K234" s="53" t="n">
        <f aca="false">G234*$J234/$O$5*100</f>
        <v>0.99240933572711</v>
      </c>
      <c r="L234" s="53" t="n">
        <f aca="false">H234*$J234/$O$5*100</f>
        <v>0.99240933572711</v>
      </c>
    </row>
    <row collapsed="false" customFormat="false" customHeight="false" hidden="false" ht="13.3" outlineLevel="0" r="235">
      <c r="A235" s="31" t="s">
        <v>562</v>
      </c>
      <c r="B235" s="31" t="s">
        <v>43</v>
      </c>
      <c r="C235" s="32" t="n">
        <v>2</v>
      </c>
      <c r="D235" s="32" t="n">
        <v>8</v>
      </c>
      <c r="E235" s="32" t="n">
        <v>76</v>
      </c>
      <c r="F235" s="31" t="s">
        <v>442</v>
      </c>
      <c r="G235" s="33" t="n">
        <v>0.8785</v>
      </c>
      <c r="H235" s="34" t="n">
        <v>0.8785</v>
      </c>
      <c r="I235" s="51" t="n">
        <v>1</v>
      </c>
      <c r="J235" s="52" t="n">
        <f aca="false">I235*IF(D235&gt;0,D235,1)</f>
        <v>8</v>
      </c>
      <c r="K235" s="53" t="n">
        <f aca="false">G235*$J235/$O$5*100</f>
        <v>0.00268459452232706</v>
      </c>
      <c r="L235" s="53" t="n">
        <f aca="false">H235*$J235/$O$5*100</f>
        <v>0.00268459452232706</v>
      </c>
    </row>
    <row collapsed="false" customFormat="false" customHeight="false" hidden="false" ht="13.3" outlineLevel="0" r="236">
      <c r="A236" s="31" t="s">
        <v>196</v>
      </c>
      <c r="B236" s="31" t="s">
        <v>184</v>
      </c>
      <c r="C236" s="32" t="n">
        <v>116</v>
      </c>
      <c r="D236" s="32" t="n">
        <v>116</v>
      </c>
      <c r="E236" s="32" t="n">
        <v>838</v>
      </c>
      <c r="F236" s="31" t="s">
        <v>185</v>
      </c>
      <c r="G236" s="33" t="n">
        <v>0.8769</v>
      </c>
      <c r="H236" s="34" t="n">
        <v>0.8769</v>
      </c>
      <c r="I236" s="51" t="n">
        <v>1</v>
      </c>
      <c r="J236" s="52" t="n">
        <f aca="false">I236*IF(D236&gt;0,D236,1)</f>
        <v>116</v>
      </c>
      <c r="K236" s="53" t="n">
        <f aca="false">G236*$J236/$O$5*100</f>
        <v>0.0388557240536308</v>
      </c>
      <c r="L236" s="53" t="n">
        <f aca="false">H236*$J236/$O$5*100</f>
        <v>0.0388557240536308</v>
      </c>
    </row>
    <row collapsed="false" customFormat="false" customHeight="false" hidden="false" ht="13.3" outlineLevel="0" r="237">
      <c r="A237" s="31" t="s">
        <v>323</v>
      </c>
      <c r="B237" s="31" t="s">
        <v>538</v>
      </c>
      <c r="C237" s="32" t="n">
        <v>286</v>
      </c>
      <c r="D237" s="32" t="n">
        <v>1140</v>
      </c>
      <c r="E237" s="32" t="n">
        <v>11665</v>
      </c>
      <c r="F237" s="31" t="s">
        <v>49</v>
      </c>
      <c r="G237" s="33" t="n">
        <v>0.8968</v>
      </c>
      <c r="H237" s="34" t="n">
        <v>0.876</v>
      </c>
      <c r="I237" s="51" t="n">
        <v>1</v>
      </c>
      <c r="J237" s="52" t="n">
        <f aca="false">I237*IF(D237&gt;0,D237,1)</f>
        <v>1140</v>
      </c>
      <c r="K237" s="53" t="n">
        <f aca="false">G237*$J237/$O$5*100</f>
        <v>0.390523702204057</v>
      </c>
      <c r="L237" s="53" t="n">
        <f aca="false">H237*$J237/$O$5*100</f>
        <v>0.38146606058291</v>
      </c>
    </row>
    <row collapsed="false" customFormat="false" customHeight="false" hidden="false" ht="13.3" outlineLevel="0" r="238">
      <c r="A238" s="31" t="s">
        <v>377</v>
      </c>
      <c r="B238" s="31" t="s">
        <v>62</v>
      </c>
      <c r="C238" s="32" t="n">
        <v>536</v>
      </c>
      <c r="D238" s="32" t="n">
        <v>2896</v>
      </c>
      <c r="E238" s="32" t="n">
        <v>23342</v>
      </c>
      <c r="F238" s="31" t="s">
        <v>439</v>
      </c>
      <c r="G238" s="33" t="n">
        <v>0.8757</v>
      </c>
      <c r="H238" s="34" t="n">
        <v>0.8757</v>
      </c>
      <c r="I238" s="51" t="n">
        <v>1</v>
      </c>
      <c r="J238" s="52" t="n">
        <f aca="false">I238*IF(D238&gt;0,D238,1)</f>
        <v>2896</v>
      </c>
      <c r="K238" s="53" t="n">
        <f aca="false">G238*$J238/$O$5*100</f>
        <v>0.968725772565797</v>
      </c>
      <c r="L238" s="53" t="n">
        <f aca="false">H238*$J238/$O$5*100</f>
        <v>0.968725772565797</v>
      </c>
    </row>
    <row collapsed="false" customFormat="false" customHeight="false" hidden="false" ht="13.3" outlineLevel="0" r="239">
      <c r="A239" s="31" t="s">
        <v>431</v>
      </c>
      <c r="B239" s="31" t="s">
        <v>180</v>
      </c>
      <c r="C239" s="32" t="n">
        <v>118</v>
      </c>
      <c r="D239" s="32" t="n">
        <v>416</v>
      </c>
      <c r="E239" s="32" t="n">
        <v>3627</v>
      </c>
      <c r="F239" s="31" t="s">
        <v>475</v>
      </c>
      <c r="G239" s="33" t="n">
        <v>0.8755</v>
      </c>
      <c r="H239" s="34" t="n">
        <v>0.8755</v>
      </c>
      <c r="I239" s="51" t="n">
        <v>1</v>
      </c>
      <c r="J239" s="52" t="n">
        <f aca="false">I239*IF(D239&gt;0,D239,1)</f>
        <v>416</v>
      </c>
      <c r="K239" s="53" t="n">
        <f aca="false">G239*$J239/$O$5*100</f>
        <v>0.139122197180947</v>
      </c>
      <c r="L239" s="53" t="n">
        <f aca="false">H239*$J239/$O$5*100</f>
        <v>0.139122197180947</v>
      </c>
    </row>
    <row collapsed="false" customFormat="false" customHeight="false" hidden="false" ht="13.3" outlineLevel="0" r="240">
      <c r="A240" s="31" t="s">
        <v>383</v>
      </c>
      <c r="B240" s="31" t="s">
        <v>46</v>
      </c>
      <c r="C240" s="32" t="n">
        <v>25</v>
      </c>
      <c r="D240" s="32" t="n">
        <v>200</v>
      </c>
      <c r="E240" s="32" t="n">
        <v>1300</v>
      </c>
      <c r="F240" s="31" t="s">
        <v>515</v>
      </c>
      <c r="G240" s="33" t="n">
        <v>0.8753</v>
      </c>
      <c r="H240" s="34" t="n">
        <v>0.8753</v>
      </c>
      <c r="I240" s="51" t="n">
        <v>1</v>
      </c>
      <c r="J240" s="52" t="n">
        <f aca="false">I240*IF(D240&gt;0,D240,1)</f>
        <v>200</v>
      </c>
      <c r="K240" s="53" t="n">
        <f aca="false">G240*$J240/$O$5*100</f>
        <v>0.0668703922991711</v>
      </c>
      <c r="L240" s="53" t="n">
        <f aca="false">H240*$J240/$O$5*100</f>
        <v>0.0668703922991711</v>
      </c>
    </row>
    <row collapsed="false" customFormat="false" customHeight="false" hidden="false" ht="13.3" outlineLevel="0" r="241">
      <c r="A241" s="31" t="s">
        <v>153</v>
      </c>
      <c r="B241" s="31" t="s">
        <v>46</v>
      </c>
      <c r="C241" s="32" t="n">
        <v>26</v>
      </c>
      <c r="D241" s="32" t="n">
        <v>92</v>
      </c>
      <c r="E241" s="32" t="n">
        <v>765</v>
      </c>
      <c r="F241" s="31" t="s">
        <v>515</v>
      </c>
      <c r="G241" s="33" t="n">
        <v>0.8753</v>
      </c>
      <c r="H241" s="34" t="n">
        <v>0.8753</v>
      </c>
      <c r="I241" s="51" t="n">
        <v>1</v>
      </c>
      <c r="J241" s="52" t="n">
        <f aca="false">I241*IF(D241&gt;0,D241,1)</f>
        <v>92</v>
      </c>
      <c r="K241" s="53" t="n">
        <f aca="false">G241*$J241/$O$5*100</f>
        <v>0.0307603804576187</v>
      </c>
      <c r="L241" s="53" t="n">
        <f aca="false">H241*$J241/$O$5*100</f>
        <v>0.0307603804576187</v>
      </c>
    </row>
    <row collapsed="false" customFormat="false" customHeight="false" hidden="false" ht="13.3" outlineLevel="0" r="242">
      <c r="A242" s="31" t="s">
        <v>521</v>
      </c>
      <c r="B242" s="31" t="s">
        <v>46</v>
      </c>
      <c r="C242" s="32" t="n">
        <v>80</v>
      </c>
      <c r="D242" s="32" t="n">
        <v>320</v>
      </c>
      <c r="E242" s="32" t="n">
        <v>3861</v>
      </c>
      <c r="F242" s="31" t="s">
        <v>515</v>
      </c>
      <c r="G242" s="33" t="n">
        <v>0.8741</v>
      </c>
      <c r="H242" s="34" t="n">
        <v>0.8741</v>
      </c>
      <c r="I242" s="51" t="n">
        <v>1</v>
      </c>
      <c r="J242" s="52" t="n">
        <f aca="false">I242*IF(D242&gt;0,D242,1)</f>
        <v>320</v>
      </c>
      <c r="K242" s="53" t="n">
        <f aca="false">G242*$J242/$O$5*100</f>
        <v>0.106845945223271</v>
      </c>
      <c r="L242" s="53" t="n">
        <f aca="false">H242*$J242/$O$5*100</f>
        <v>0.106845945223271</v>
      </c>
    </row>
    <row collapsed="false" customFormat="false" customHeight="false" hidden="false" ht="13.3" outlineLevel="0" r="243">
      <c r="A243" s="31" t="s">
        <v>516</v>
      </c>
      <c r="B243" s="31" t="s">
        <v>66</v>
      </c>
      <c r="C243" s="32" t="n">
        <v>123</v>
      </c>
      <c r="D243" s="32" t="n">
        <v>495</v>
      </c>
      <c r="E243" s="32" t="n">
        <v>3420</v>
      </c>
      <c r="F243" s="31" t="s">
        <v>476</v>
      </c>
      <c r="G243" s="33" t="n">
        <v>0.874</v>
      </c>
      <c r="H243" s="34" t="n">
        <v>0.874</v>
      </c>
      <c r="I243" s="51" t="n">
        <v>1</v>
      </c>
      <c r="J243" s="52" t="n">
        <f aca="false">I243*IF(D243&gt;0,D243,1)</f>
        <v>495</v>
      </c>
      <c r="K243" s="53" t="n">
        <f aca="false">G243*$J243/$O$5*100</f>
        <v>0.16525841323198</v>
      </c>
      <c r="L243" s="53" t="n">
        <f aca="false">H243*$J243/$O$5*100</f>
        <v>0.16525841323198</v>
      </c>
    </row>
    <row collapsed="false" customFormat="false" customHeight="false" hidden="false" ht="13.3" outlineLevel="0" r="244">
      <c r="A244" s="31" t="s">
        <v>195</v>
      </c>
      <c r="B244" s="31" t="s">
        <v>40</v>
      </c>
      <c r="C244" s="32" t="n">
        <v>1270</v>
      </c>
      <c r="D244" s="32" t="n">
        <v>5952</v>
      </c>
      <c r="E244" s="32" t="n">
        <v>56544</v>
      </c>
      <c r="F244" s="31" t="s">
        <v>41</v>
      </c>
      <c r="G244" s="33" t="n">
        <v>0.8735</v>
      </c>
      <c r="H244" s="34" t="n">
        <v>0.8735</v>
      </c>
      <c r="I244" s="51" t="n">
        <v>1</v>
      </c>
      <c r="J244" s="52" t="n">
        <f aca="false">I244*IF(D244&gt;0,D244,1)</f>
        <v>5952</v>
      </c>
      <c r="K244" s="53" t="n">
        <f aca="false">G244*$J244/$O$5*100</f>
        <v>1.98597043431758</v>
      </c>
      <c r="L244" s="53" t="n">
        <f aca="false">H244*$J244/$O$5*100</f>
        <v>1.98597043431758</v>
      </c>
    </row>
    <row collapsed="false" customFormat="false" customHeight="false" hidden="false" ht="13.3" outlineLevel="0" r="245">
      <c r="A245" s="31" t="s">
        <v>374</v>
      </c>
      <c r="B245" s="31" t="s">
        <v>538</v>
      </c>
      <c r="C245" s="32" t="n">
        <v>62</v>
      </c>
      <c r="D245" s="32" t="n">
        <v>248</v>
      </c>
      <c r="E245" s="32" t="n">
        <v>9862</v>
      </c>
      <c r="F245" s="31" t="s">
        <v>49</v>
      </c>
      <c r="G245" s="33" t="n">
        <v>0.8731</v>
      </c>
      <c r="H245" s="34" t="n">
        <v>0.8731</v>
      </c>
      <c r="I245" s="51" t="n">
        <v>1</v>
      </c>
      <c r="J245" s="52" t="n">
        <f aca="false">I245*IF(D245&gt;0,D245,1)</f>
        <v>248</v>
      </c>
      <c r="K245" s="53" t="n">
        <f aca="false">G245*$J245/$O$5*100</f>
        <v>0.0827108751289201</v>
      </c>
      <c r="L245" s="53" t="n">
        <f aca="false">H245*$J245/$O$5*100</f>
        <v>0.0827108751289201</v>
      </c>
    </row>
    <row collapsed="false" customFormat="false" customHeight="false" hidden="false" ht="13.3" outlineLevel="0" r="246">
      <c r="A246" s="31" t="s">
        <v>179</v>
      </c>
      <c r="B246" s="31" t="s">
        <v>180</v>
      </c>
      <c r="C246" s="32" t="n">
        <v>54</v>
      </c>
      <c r="D246" s="32" t="n">
        <v>108</v>
      </c>
      <c r="E246" s="32" t="n">
        <v>10800</v>
      </c>
      <c r="F246" s="31" t="s">
        <v>475</v>
      </c>
      <c r="G246" s="33" t="n">
        <v>0.8727</v>
      </c>
      <c r="H246" s="34" t="n">
        <v>0.8727</v>
      </c>
      <c r="I246" s="51" t="n">
        <v>1</v>
      </c>
      <c r="J246" s="52" t="n">
        <f aca="false">I246*IF(D246&gt;0,D246,1)</f>
        <v>108</v>
      </c>
      <c r="K246" s="53" t="n">
        <f aca="false">G246*$J246/$O$5*100</f>
        <v>0.0360027502960388</v>
      </c>
      <c r="L246" s="53" t="n">
        <f aca="false">H246*$J246/$O$5*100</f>
        <v>0.0360027502960388</v>
      </c>
    </row>
    <row collapsed="false" customFormat="false" customHeight="false" hidden="false" ht="13.3" outlineLevel="0" r="247">
      <c r="A247" s="31" t="s">
        <v>245</v>
      </c>
      <c r="B247" s="31" t="s">
        <v>180</v>
      </c>
      <c r="C247" s="32" t="n">
        <v>44</v>
      </c>
      <c r="D247" s="32" t="n">
        <v>264</v>
      </c>
      <c r="E247" s="32" t="n">
        <v>3168</v>
      </c>
      <c r="F247" s="31" t="s">
        <v>475</v>
      </c>
      <c r="G247" s="33" t="n">
        <v>0.8718</v>
      </c>
      <c r="H247" s="34" t="n">
        <v>0.8718</v>
      </c>
      <c r="I247" s="51" t="n">
        <v>1</v>
      </c>
      <c r="J247" s="52" t="n">
        <f aca="false">I247*IF(D247&gt;0,D247,1)</f>
        <v>264</v>
      </c>
      <c r="K247" s="53" t="n">
        <f aca="false">G247*$J247/$O$5*100</f>
        <v>0.0879159631765919</v>
      </c>
      <c r="L247" s="53" t="n">
        <f aca="false">H247*$J247/$O$5*100</f>
        <v>0.0879159631765919</v>
      </c>
    </row>
    <row collapsed="false" customFormat="false" customHeight="false" hidden="false" ht="13.3" outlineLevel="0" r="248">
      <c r="A248" s="31" t="s">
        <v>257</v>
      </c>
      <c r="B248" s="31" t="s">
        <v>100</v>
      </c>
      <c r="C248" s="32" t="n">
        <v>289</v>
      </c>
      <c r="D248" s="32" t="n">
        <v>1297</v>
      </c>
      <c r="E248" s="32" t="n">
        <v>10179</v>
      </c>
      <c r="F248" s="31" t="s">
        <v>520</v>
      </c>
      <c r="G248" s="33" t="n">
        <v>0.8682</v>
      </c>
      <c r="H248" s="34" t="n">
        <v>0.8682</v>
      </c>
      <c r="I248" s="51" t="n">
        <v>1</v>
      </c>
      <c r="J248" s="52" t="n">
        <f aca="false">I248*IF(D248&gt;0,D248,1)</f>
        <v>1297</v>
      </c>
      <c r="K248" s="53" t="n">
        <f aca="false">G248*$J248/$O$5*100</f>
        <v>0.430136903625043</v>
      </c>
      <c r="L248" s="53" t="n">
        <f aca="false">H248*$J248/$O$5*100</f>
        <v>0.430136903625043</v>
      </c>
    </row>
    <row collapsed="false" customFormat="false" customHeight="false" hidden="false" ht="13.3" outlineLevel="0" r="249">
      <c r="A249" s="31" t="s">
        <v>382</v>
      </c>
      <c r="B249" s="31" t="s">
        <v>233</v>
      </c>
      <c r="C249" s="32" t="n">
        <v>48</v>
      </c>
      <c r="D249" s="32" t="n">
        <v>192</v>
      </c>
      <c r="E249" s="32" t="n">
        <v>2304</v>
      </c>
      <c r="F249" s="31" t="s">
        <v>209</v>
      </c>
      <c r="G249" s="33" t="n">
        <v>0.9652</v>
      </c>
      <c r="H249" s="34" t="n">
        <v>0.8681</v>
      </c>
      <c r="I249" s="51" t="n">
        <v>1</v>
      </c>
      <c r="J249" s="52" t="n">
        <f aca="false">I249*IF(D249&gt;0,D249,1)</f>
        <v>192</v>
      </c>
      <c r="K249" s="53" t="n">
        <f aca="false">G249*$J249/$O$5*100</f>
        <v>0.0707889529775774</v>
      </c>
      <c r="L249" s="53" t="n">
        <f aca="false">H249*$J249/$O$5*100</f>
        <v>0.0636675197677528</v>
      </c>
    </row>
    <row collapsed="false" customFormat="false" customHeight="false" hidden="false" ht="13.3" outlineLevel="0" r="250">
      <c r="A250" s="31" t="s">
        <v>452</v>
      </c>
      <c r="B250" s="31" t="s">
        <v>74</v>
      </c>
      <c r="C250" s="32" t="n">
        <v>28</v>
      </c>
      <c r="D250" s="32" t="n">
        <v>112</v>
      </c>
      <c r="E250" s="32" t="n">
        <v>1605</v>
      </c>
      <c r="F250" s="31" t="s">
        <v>75</v>
      </c>
      <c r="G250" s="33" t="n">
        <v>0.8681</v>
      </c>
      <c r="H250" s="34" t="n">
        <v>0.8681</v>
      </c>
      <c r="I250" s="51" t="n">
        <v>1</v>
      </c>
      <c r="J250" s="52" t="n">
        <f aca="false">I250*IF(D250&gt;0,D250,1)</f>
        <v>112</v>
      </c>
      <c r="K250" s="53" t="n">
        <f aca="false">G250*$J250/$O$5*100</f>
        <v>0.0371393865311891</v>
      </c>
      <c r="L250" s="53" t="n">
        <f aca="false">H250*$J250/$O$5*100</f>
        <v>0.0371393865311891</v>
      </c>
    </row>
    <row collapsed="false" customFormat="false" customHeight="false" hidden="false" ht="13.3" outlineLevel="0" r="251">
      <c r="A251" s="31" t="s">
        <v>380</v>
      </c>
      <c r="B251" s="31" t="s">
        <v>180</v>
      </c>
      <c r="C251" s="32" t="n">
        <v>128</v>
      </c>
      <c r="D251" s="32" t="n">
        <v>1024</v>
      </c>
      <c r="E251" s="32" t="n">
        <v>8724</v>
      </c>
      <c r="F251" s="31" t="s">
        <v>475</v>
      </c>
      <c r="G251" s="33" t="n">
        <v>0.8679</v>
      </c>
      <c r="H251" s="34" t="n">
        <v>0.8679</v>
      </c>
      <c r="I251" s="51" t="n">
        <v>1</v>
      </c>
      <c r="J251" s="52" t="n">
        <f aca="false">I251*IF(D251&gt;0,D251,1)</f>
        <v>1024</v>
      </c>
      <c r="K251" s="53" t="n">
        <f aca="false">G251*$J251/$O$5*100</f>
        <v>0.339481874785133</v>
      </c>
      <c r="L251" s="53" t="n">
        <f aca="false">H251*$J251/$O$5*100</f>
        <v>0.339481874785133</v>
      </c>
    </row>
    <row collapsed="false" customFormat="false" customHeight="false" hidden="false" ht="13.3" outlineLevel="0" r="252">
      <c r="A252" s="31" t="s">
        <v>281</v>
      </c>
      <c r="B252" s="31" t="s">
        <v>184</v>
      </c>
      <c r="C252" s="32" t="n">
        <v>120</v>
      </c>
      <c r="D252" s="32" t="n">
        <v>120</v>
      </c>
      <c r="E252" s="32" t="n">
        <v>926</v>
      </c>
      <c r="F252" s="31" t="s">
        <v>185</v>
      </c>
      <c r="G252" s="33" t="n">
        <v>0.8656</v>
      </c>
      <c r="H252" s="34" t="n">
        <v>0.8656</v>
      </c>
      <c r="I252" s="51" t="n">
        <v>1</v>
      </c>
      <c r="J252" s="52" t="n">
        <f aca="false">I252*IF(D252&gt;0,D252,1)</f>
        <v>120</v>
      </c>
      <c r="K252" s="53" t="n">
        <f aca="false">G252*$J252/$O$5*100</f>
        <v>0.0396776041865617</v>
      </c>
      <c r="L252" s="53" t="n">
        <f aca="false">H252*$J252/$O$5*100</f>
        <v>0.0396776041865617</v>
      </c>
    </row>
    <row collapsed="false" customFormat="false" customHeight="false" hidden="false" ht="13.3" outlineLevel="0" r="253">
      <c r="A253" s="31" t="s">
        <v>454</v>
      </c>
      <c r="B253" s="31" t="s">
        <v>46</v>
      </c>
      <c r="C253" s="32" t="n">
        <v>24</v>
      </c>
      <c r="D253" s="32" t="n">
        <v>96</v>
      </c>
      <c r="E253" s="32" t="n">
        <v>675</v>
      </c>
      <c r="F253" s="31" t="s">
        <v>515</v>
      </c>
      <c r="G253" s="33" t="n">
        <v>0.8653</v>
      </c>
      <c r="H253" s="34" t="n">
        <v>0.8653</v>
      </c>
      <c r="I253" s="51" t="n">
        <v>1</v>
      </c>
      <c r="J253" s="52" t="n">
        <f aca="false">I253*IF(D253&gt;0,D253,1)</f>
        <v>96</v>
      </c>
      <c r="K253" s="53" t="n">
        <f aca="false">G253*$J253/$O$5*100</f>
        <v>0.0317310821650942</v>
      </c>
      <c r="L253" s="53" t="n">
        <f aca="false">H253*$J253/$O$5*100</f>
        <v>0.0317310821650942</v>
      </c>
    </row>
    <row collapsed="false" customFormat="false" customHeight="false" hidden="false" ht="13.3" outlineLevel="0" r="254">
      <c r="A254" s="31" t="s">
        <v>368</v>
      </c>
      <c r="B254" s="31" t="s">
        <v>180</v>
      </c>
      <c r="C254" s="32" t="n">
        <v>125</v>
      </c>
      <c r="D254" s="32" t="n">
        <v>1000</v>
      </c>
      <c r="E254" s="32" t="n">
        <v>8720</v>
      </c>
      <c r="F254" s="31" t="s">
        <v>475</v>
      </c>
      <c r="G254" s="33" t="n">
        <v>0.8647</v>
      </c>
      <c r="H254" s="34" t="n">
        <v>0.8647</v>
      </c>
      <c r="I254" s="51" t="n">
        <v>1</v>
      </c>
      <c r="J254" s="52" t="n">
        <f aca="false">I254*IF(D254&gt;0,D254,1)</f>
        <v>1000</v>
      </c>
      <c r="K254" s="53" t="n">
        <f aca="false">G254*$J254/$O$5*100</f>
        <v>0.33030291454983</v>
      </c>
      <c r="L254" s="53" t="n">
        <f aca="false">H254*$J254/$O$5*100</f>
        <v>0.33030291454983</v>
      </c>
    </row>
    <row collapsed="false" customFormat="false" customHeight="false" hidden="false" ht="13.3" outlineLevel="0" r="255">
      <c r="A255" s="31" t="s">
        <v>549</v>
      </c>
      <c r="B255" s="31" t="s">
        <v>526</v>
      </c>
      <c r="C255" s="32" t="n">
        <v>10</v>
      </c>
      <c r="D255" s="32" t="n">
        <v>40</v>
      </c>
      <c r="E255" s="32" t="n">
        <v>400</v>
      </c>
      <c r="F255" s="31" t="s">
        <v>49</v>
      </c>
      <c r="G255" s="33" t="n">
        <v>0.8638</v>
      </c>
      <c r="H255" s="34" t="n">
        <v>0.8638</v>
      </c>
      <c r="I255" s="51" t="n">
        <v>1</v>
      </c>
      <c r="J255" s="52" t="n">
        <f aca="false">I255*IF(D255&gt;0,D255,1)</f>
        <v>40</v>
      </c>
      <c r="K255" s="53" t="n">
        <f aca="false">G255*$J255/$O$5*100</f>
        <v>0.0131983651017992</v>
      </c>
      <c r="L255" s="53" t="n">
        <f aca="false">H255*$J255/$O$5*100</f>
        <v>0.0131983651017992</v>
      </c>
    </row>
    <row collapsed="false" customFormat="false" customHeight="false" hidden="false" ht="13.3" outlineLevel="0" r="256">
      <c r="A256" s="31" t="s">
        <v>225</v>
      </c>
      <c r="B256" s="31" t="s">
        <v>147</v>
      </c>
      <c r="C256" s="32" t="n">
        <v>18</v>
      </c>
      <c r="D256" s="32" t="n">
        <v>72</v>
      </c>
      <c r="E256" s="32" t="n">
        <v>835</v>
      </c>
      <c r="F256" s="31" t="s">
        <v>451</v>
      </c>
      <c r="G256" s="33" t="n">
        <v>0.8933</v>
      </c>
      <c r="H256" s="34" t="n">
        <v>0.8624</v>
      </c>
      <c r="I256" s="51" t="n">
        <v>1</v>
      </c>
      <c r="J256" s="52" t="n">
        <f aca="false">I256*IF(D256&gt;0,D256,1)</f>
        <v>72</v>
      </c>
      <c r="K256" s="53" t="n">
        <f aca="false">G256*$J256/$O$5*100</f>
        <v>0.0245683945146873</v>
      </c>
      <c r="L256" s="53" t="n">
        <f aca="false">H256*$J256/$O$5*100</f>
        <v>0.0237185530386951</v>
      </c>
    </row>
    <row collapsed="false" customFormat="false" customHeight="false" hidden="false" ht="13.3" outlineLevel="0" r="257">
      <c r="A257" s="31" t="s">
        <v>265</v>
      </c>
      <c r="B257" s="31" t="s">
        <v>84</v>
      </c>
      <c r="C257" s="32" t="n">
        <v>32</v>
      </c>
      <c r="D257" s="32" t="n">
        <v>64</v>
      </c>
      <c r="E257" s="32" t="n">
        <v>435</v>
      </c>
      <c r="F257" s="31" t="s">
        <v>445</v>
      </c>
      <c r="G257" s="33" t="n">
        <v>0.8614</v>
      </c>
      <c r="H257" s="34" t="n">
        <v>0.8614</v>
      </c>
      <c r="I257" s="51" t="n">
        <v>1</v>
      </c>
      <c r="J257" s="52" t="n">
        <f aca="false">I257*IF(D257&gt;0,D257,1)</f>
        <v>64</v>
      </c>
      <c r="K257" s="53" t="n">
        <f aca="false">G257*$J257/$O$5*100</f>
        <v>0.0210587111807174</v>
      </c>
      <c r="L257" s="53" t="n">
        <f aca="false">H257*$J257/$O$5*100</f>
        <v>0.0210587111807174</v>
      </c>
    </row>
    <row collapsed="false" customFormat="false" customHeight="false" hidden="false" ht="13.3" outlineLevel="0" r="258">
      <c r="A258" s="31" t="s">
        <v>305</v>
      </c>
      <c r="B258" s="31" t="s">
        <v>527</v>
      </c>
      <c r="C258" s="32" t="n">
        <v>24</v>
      </c>
      <c r="D258" s="32" t="n">
        <v>96</v>
      </c>
      <c r="E258" s="32" t="n">
        <v>-1</v>
      </c>
      <c r="F258" s="31" t="s">
        <v>122</v>
      </c>
      <c r="G258" s="33" t="n">
        <v>0.861</v>
      </c>
      <c r="H258" s="34" t="n">
        <v>0.861</v>
      </c>
      <c r="I258" s="51" t="n">
        <v>1</v>
      </c>
      <c r="J258" s="52" t="n">
        <f aca="false">I258*IF(D258&gt;0,D258,1)</f>
        <v>96</v>
      </c>
      <c r="K258" s="53" t="n">
        <f aca="false">G258*$J258/$O$5*100</f>
        <v>0.0315733985255357</v>
      </c>
      <c r="L258" s="53" t="n">
        <f aca="false">H258*$J258/$O$5*100</f>
        <v>0.0315733985255357</v>
      </c>
    </row>
    <row collapsed="false" customFormat="false" customHeight="false" hidden="false" ht="13.3" outlineLevel="0" r="259">
      <c r="A259" s="31" t="s">
        <v>362</v>
      </c>
      <c r="B259" s="31" t="s">
        <v>275</v>
      </c>
      <c r="C259" s="32" t="n">
        <v>82</v>
      </c>
      <c r="D259" s="32" t="n">
        <v>82</v>
      </c>
      <c r="E259" s="32" t="n">
        <v>-1</v>
      </c>
      <c r="F259" s="31" t="s">
        <v>474</v>
      </c>
      <c r="G259" s="33" t="n">
        <v>0.8609</v>
      </c>
      <c r="H259" s="34" t="n">
        <v>0.8609</v>
      </c>
      <c r="I259" s="51" t="n">
        <v>1</v>
      </c>
      <c r="J259" s="52" t="n">
        <f aca="false">I259*IF(D259&gt;0,D259,1)</f>
        <v>82</v>
      </c>
      <c r="K259" s="53" t="n">
        <f aca="false">G259*$J259/$O$5*100</f>
        <v>0.0269658122922954</v>
      </c>
      <c r="L259" s="53" t="n">
        <f aca="false">H259*$J259/$O$5*100</f>
        <v>0.0269658122922954</v>
      </c>
    </row>
    <row collapsed="false" customFormat="false" customHeight="false" hidden="false" ht="13.3" outlineLevel="0" r="260">
      <c r="A260" s="31" t="s">
        <v>365</v>
      </c>
      <c r="B260" s="31" t="s">
        <v>51</v>
      </c>
      <c r="C260" s="32" t="n">
        <v>164</v>
      </c>
      <c r="D260" s="32" t="n">
        <v>164</v>
      </c>
      <c r="E260" s="32" t="n">
        <v>-1</v>
      </c>
      <c r="F260" s="31" t="s">
        <v>440</v>
      </c>
      <c r="G260" s="33" t="n">
        <v>0.8586</v>
      </c>
      <c r="H260" s="34" t="n">
        <v>0.8586</v>
      </c>
      <c r="I260" s="51" t="n">
        <v>1</v>
      </c>
      <c r="J260" s="52" t="n">
        <f aca="false">I260*IF(D260&gt;0,D260,1)</f>
        <v>164</v>
      </c>
      <c r="K260" s="53" t="n">
        <f aca="false">G260*$J260/$O$5*100</f>
        <v>0.053787539631002</v>
      </c>
      <c r="L260" s="53" t="n">
        <f aca="false">H260*$J260/$O$5*100</f>
        <v>0.053787539631002</v>
      </c>
    </row>
    <row collapsed="false" customFormat="false" customHeight="false" hidden="false" ht="13.3" outlineLevel="0" r="261">
      <c r="A261" s="31" t="s">
        <v>436</v>
      </c>
      <c r="B261" s="31" t="s">
        <v>531</v>
      </c>
      <c r="C261" s="32" t="n">
        <v>12</v>
      </c>
      <c r="D261" s="32" t="n">
        <v>48</v>
      </c>
      <c r="E261" s="32" t="n">
        <v>561</v>
      </c>
      <c r="F261" s="31" t="s">
        <v>234</v>
      </c>
      <c r="G261" s="33" t="n">
        <v>0.857</v>
      </c>
      <c r="H261" s="34" t="n">
        <v>0.857</v>
      </c>
      <c r="I261" s="51" t="n">
        <v>1</v>
      </c>
      <c r="J261" s="52" t="n">
        <f aca="false">I261*IF(D261&gt;0,D261,1)</f>
        <v>48</v>
      </c>
      <c r="K261" s="53" t="n">
        <f aca="false">G261*$J261/$O$5*100</f>
        <v>0.0157133580350663</v>
      </c>
      <c r="L261" s="53" t="n">
        <f aca="false">H261*$J261/$O$5*100</f>
        <v>0.0157133580350663</v>
      </c>
    </row>
    <row collapsed="false" customFormat="false" customHeight="false" hidden="false" ht="13.3" outlineLevel="0" r="262">
      <c r="A262" s="31" t="s">
        <v>164</v>
      </c>
      <c r="B262" s="31" t="s">
        <v>165</v>
      </c>
      <c r="C262" s="32" t="n">
        <v>21</v>
      </c>
      <c r="D262" s="32" t="n">
        <v>81</v>
      </c>
      <c r="E262" s="32" t="n">
        <v>665</v>
      </c>
      <c r="F262" s="31" t="s">
        <v>166</v>
      </c>
      <c r="G262" s="33" t="n">
        <v>0.8549</v>
      </c>
      <c r="H262" s="34" t="n">
        <v>0.8549</v>
      </c>
      <c r="I262" s="51" t="n">
        <v>1</v>
      </c>
      <c r="J262" s="52" t="n">
        <f aca="false">I262*IF(D262&gt;0,D262,1)</f>
        <v>81</v>
      </c>
      <c r="K262" s="53" t="n">
        <f aca="false">G262*$J262/$O$5*100</f>
        <v>0.0264513159402575</v>
      </c>
      <c r="L262" s="53" t="n">
        <f aca="false">H262*$J262/$O$5*100</f>
        <v>0.0264513159402575</v>
      </c>
    </row>
    <row collapsed="false" customFormat="false" customHeight="false" hidden="false" ht="13.3" outlineLevel="0" r="263">
      <c r="A263" s="31" t="s">
        <v>330</v>
      </c>
      <c r="B263" s="31" t="s">
        <v>180</v>
      </c>
      <c r="C263" s="32" t="n">
        <v>28</v>
      </c>
      <c r="D263" s="32" t="n">
        <v>120</v>
      </c>
      <c r="E263" s="32" t="n">
        <v>1046</v>
      </c>
      <c r="F263" s="31" t="s">
        <v>475</v>
      </c>
      <c r="G263" s="33" t="n">
        <v>0.8544</v>
      </c>
      <c r="H263" s="34" t="n">
        <v>0.8544</v>
      </c>
      <c r="I263" s="51" t="n">
        <v>1</v>
      </c>
      <c r="J263" s="52" t="n">
        <f aca="false">I263*IF(D263&gt;0,D263,1)</f>
        <v>120</v>
      </c>
      <c r="K263" s="53" t="n">
        <f aca="false">G263*$J263/$O$5*100</f>
        <v>0.0391642155926506</v>
      </c>
      <c r="L263" s="53" t="n">
        <f aca="false">H263*$J263/$O$5*100</f>
        <v>0.0391642155926506</v>
      </c>
    </row>
    <row collapsed="false" customFormat="false" customHeight="false" hidden="false" ht="13.3" outlineLevel="0" r="264">
      <c r="A264" s="31" t="s">
        <v>539</v>
      </c>
      <c r="B264" s="31" t="s">
        <v>130</v>
      </c>
      <c r="C264" s="32" t="n">
        <v>80</v>
      </c>
      <c r="D264" s="32" t="n">
        <v>480</v>
      </c>
      <c r="E264" s="32" t="n">
        <v>6960</v>
      </c>
      <c r="F264" s="31" t="s">
        <v>131</v>
      </c>
      <c r="G264" s="33" t="n">
        <v>0.8888</v>
      </c>
      <c r="H264" s="34" t="n">
        <v>0.8537</v>
      </c>
      <c r="I264" s="51" t="n">
        <v>1</v>
      </c>
      <c r="J264" s="52" t="n">
        <f aca="false">I264*IF(D264&gt;0,D264,1)</f>
        <v>480</v>
      </c>
      <c r="K264" s="53" t="n">
        <f aca="false">G264*$J264/$O$5*100</f>
        <v>0.162964207952939</v>
      </c>
      <c r="L264" s="53" t="n">
        <f aca="false">H264*$J264/$O$5*100</f>
        <v>0.156528515222125</v>
      </c>
    </row>
    <row collapsed="false" customFormat="false" customHeight="false" hidden="false" ht="13.3" outlineLevel="0" r="265">
      <c r="A265" s="31" t="s">
        <v>328</v>
      </c>
      <c r="B265" s="31" t="s">
        <v>527</v>
      </c>
      <c r="C265" s="32" t="n">
        <v>154</v>
      </c>
      <c r="D265" s="32" t="n">
        <v>308</v>
      </c>
      <c r="E265" s="32" t="n">
        <v>3388</v>
      </c>
      <c r="F265" s="31" t="s">
        <v>122</v>
      </c>
      <c r="G265" s="33" t="n">
        <v>0.9041</v>
      </c>
      <c r="H265" s="34" t="n">
        <v>0.8532</v>
      </c>
      <c r="I265" s="51" t="n">
        <v>1</v>
      </c>
      <c r="J265" s="52" t="n">
        <f aca="false">I265*IF(D265&gt;0,D265,1)</f>
        <v>308</v>
      </c>
      <c r="K265" s="53" t="n">
        <f aca="false">G265*$J265/$O$5*100</f>
        <v>0.106368768860537</v>
      </c>
      <c r="L265" s="53" t="n">
        <f aca="false">H265*$J265/$O$5*100</f>
        <v>0.100380304824478</v>
      </c>
    </row>
    <row collapsed="false" customFormat="false" customHeight="false" hidden="false" ht="13.3" outlineLevel="0" r="266">
      <c r="A266" s="31" t="s">
        <v>349</v>
      </c>
      <c r="B266" s="31" t="s">
        <v>84</v>
      </c>
      <c r="C266" s="32" t="n">
        <v>156</v>
      </c>
      <c r="D266" s="32" t="n">
        <v>312</v>
      </c>
      <c r="E266" s="32" t="n">
        <v>2122</v>
      </c>
      <c r="F266" s="31" t="s">
        <v>445</v>
      </c>
      <c r="G266" s="33" t="n">
        <v>0.8522</v>
      </c>
      <c r="H266" s="34" t="n">
        <v>0.8522</v>
      </c>
      <c r="I266" s="51" t="n">
        <v>1</v>
      </c>
      <c r="J266" s="52" t="n">
        <f aca="false">I266*IF(D266&gt;0,D266,1)</f>
        <v>312</v>
      </c>
      <c r="K266" s="53" t="n">
        <f aca="false">G266*$J266/$O$5*100</f>
        <v>0.101564765651858</v>
      </c>
      <c r="L266" s="53" t="n">
        <f aca="false">H266*$J266/$O$5*100</f>
        <v>0.101564765651858</v>
      </c>
    </row>
    <row collapsed="false" customFormat="false" customHeight="false" hidden="false" ht="13.3" outlineLevel="0" r="267">
      <c r="A267" s="31" t="s">
        <v>286</v>
      </c>
      <c r="B267" s="31" t="s">
        <v>180</v>
      </c>
      <c r="C267" s="32" t="n">
        <v>62</v>
      </c>
      <c r="D267" s="32" t="n">
        <v>248</v>
      </c>
      <c r="E267" s="32" t="n">
        <v>2232</v>
      </c>
      <c r="F267" s="31" t="s">
        <v>475</v>
      </c>
      <c r="G267" s="33" t="n">
        <v>0.8503</v>
      </c>
      <c r="H267" s="34" t="n">
        <v>0.8503</v>
      </c>
      <c r="I267" s="51" t="n">
        <v>1</v>
      </c>
      <c r="J267" s="52" t="n">
        <f aca="false">I267*IF(D267&gt;0,D267,1)</f>
        <v>248</v>
      </c>
      <c r="K267" s="53" t="n">
        <f aca="false">G267*$J267/$O$5*100</f>
        <v>0.0805509759731082</v>
      </c>
      <c r="L267" s="53" t="n">
        <f aca="false">H267*$J267/$O$5*100</f>
        <v>0.0805509759731082</v>
      </c>
    </row>
    <row collapsed="false" customFormat="false" customHeight="false" hidden="false" ht="13.3" outlineLevel="0" r="268">
      <c r="A268" s="31" t="s">
        <v>223</v>
      </c>
      <c r="B268" s="31" t="s">
        <v>46</v>
      </c>
      <c r="C268" s="32" t="n">
        <v>56</v>
      </c>
      <c r="D268" s="32" t="n">
        <v>224</v>
      </c>
      <c r="E268" s="32" t="n">
        <v>1630</v>
      </c>
      <c r="F268" s="31" t="s">
        <v>515</v>
      </c>
      <c r="G268" s="33" t="n">
        <v>0.8499</v>
      </c>
      <c r="H268" s="34" t="n">
        <v>0.8499</v>
      </c>
      <c r="I268" s="51" t="n">
        <v>1</v>
      </c>
      <c r="J268" s="52" t="n">
        <f aca="false">I268*IF(D268&gt;0,D268,1)</f>
        <v>224</v>
      </c>
      <c r="K268" s="53" t="n">
        <f aca="false">G268*$J268/$O$5*100</f>
        <v>0.0727214943275144</v>
      </c>
      <c r="L268" s="53" t="n">
        <f aca="false">H268*$J268/$O$5*100</f>
        <v>0.0727214943275144</v>
      </c>
    </row>
    <row collapsed="false" customFormat="false" customHeight="false" hidden="false" ht="13.3" outlineLevel="0" r="269">
      <c r="A269" s="31" t="s">
        <v>106</v>
      </c>
      <c r="B269" s="31" t="s">
        <v>62</v>
      </c>
      <c r="C269" s="32" t="n">
        <v>405</v>
      </c>
      <c r="D269" s="32" t="n">
        <v>1620</v>
      </c>
      <c r="E269" s="32" t="n">
        <v>14580</v>
      </c>
      <c r="F269" s="31" t="s">
        <v>439</v>
      </c>
      <c r="G269" s="33" t="n">
        <v>0.89</v>
      </c>
      <c r="H269" s="34" t="n">
        <v>0.8495</v>
      </c>
      <c r="I269" s="51" t="n">
        <v>1</v>
      </c>
      <c r="J269" s="52" t="n">
        <f aca="false">I269*IF(D269&gt;0,D269,1)</f>
        <v>1620</v>
      </c>
      <c r="K269" s="53" t="n">
        <f aca="false">G269*$J269/$O$5*100</f>
        <v>0.550746781771649</v>
      </c>
      <c r="L269" s="53" t="n">
        <f aca="false">H269*$J269/$O$5*100</f>
        <v>0.525684709117995</v>
      </c>
    </row>
    <row collapsed="false" customFormat="false" customHeight="false" hidden="false" ht="13.3" outlineLevel="0" r="270">
      <c r="A270" s="31" t="s">
        <v>446</v>
      </c>
      <c r="B270" s="31" t="s">
        <v>447</v>
      </c>
      <c r="C270" s="32" t="n">
        <v>2</v>
      </c>
      <c r="D270" s="32" t="n">
        <v>8</v>
      </c>
      <c r="E270" s="32" t="n">
        <v>118</v>
      </c>
      <c r="F270" s="31" t="s">
        <v>49</v>
      </c>
      <c r="G270" s="33" t="n">
        <v>0.8481</v>
      </c>
      <c r="H270" s="34" t="n">
        <v>0.8481</v>
      </c>
      <c r="I270" s="51" t="n">
        <v>1</v>
      </c>
      <c r="J270" s="52" t="n">
        <f aca="false">I270*IF(D270&gt;0,D270,1)</f>
        <v>8</v>
      </c>
      <c r="K270" s="53" t="n">
        <f aca="false">G270*$J270/$O$5*100</f>
        <v>0.00259169563390504</v>
      </c>
      <c r="L270" s="53" t="n">
        <f aca="false">H270*$J270/$O$5*100</f>
        <v>0.00259169563390504</v>
      </c>
    </row>
    <row collapsed="false" customFormat="false" customHeight="false" hidden="false" ht="13.3" outlineLevel="0" r="271">
      <c r="A271" s="31" t="s">
        <v>276</v>
      </c>
      <c r="B271" s="31" t="s">
        <v>277</v>
      </c>
      <c r="C271" s="32" t="n">
        <v>158</v>
      </c>
      <c r="D271" s="32" t="n">
        <v>632</v>
      </c>
      <c r="E271" s="32" t="n">
        <v>4550</v>
      </c>
      <c r="F271" s="31" t="s">
        <v>440</v>
      </c>
      <c r="G271" s="33" t="n">
        <v>0.846</v>
      </c>
      <c r="H271" s="34" t="n">
        <v>0.846</v>
      </c>
      <c r="I271" s="51" t="n">
        <v>1</v>
      </c>
      <c r="J271" s="52" t="n">
        <f aca="false">I271*IF(D271&gt;0,D271,1)</f>
        <v>632</v>
      </c>
      <c r="K271" s="53" t="n">
        <f aca="false">G271*$J271/$O$5*100</f>
        <v>0.204236983842011</v>
      </c>
      <c r="L271" s="53" t="n">
        <f aca="false">H271*$J271/$O$5*100</f>
        <v>0.204236983842011</v>
      </c>
    </row>
    <row collapsed="false" customFormat="false" customHeight="false" hidden="false" ht="13.3" outlineLevel="0" r="272">
      <c r="A272" s="31" t="s">
        <v>79</v>
      </c>
      <c r="B272" s="31" t="s">
        <v>51</v>
      </c>
      <c r="C272" s="32" t="n">
        <v>8</v>
      </c>
      <c r="D272" s="32" t="n">
        <v>32</v>
      </c>
      <c r="E272" s="32" t="n">
        <v>294</v>
      </c>
      <c r="F272" s="31" t="s">
        <v>440</v>
      </c>
      <c r="G272" s="33" t="n">
        <v>0.8451</v>
      </c>
      <c r="H272" s="34" t="n">
        <v>0.8451</v>
      </c>
      <c r="I272" s="51" t="n">
        <v>1</v>
      </c>
      <c r="J272" s="52" t="n">
        <f aca="false">I272*IF(D272&gt;0,D272,1)</f>
        <v>32</v>
      </c>
      <c r="K272" s="53" t="n">
        <f aca="false">G272*$J272/$O$5*100</f>
        <v>0.0103301119217694</v>
      </c>
      <c r="L272" s="53" t="n">
        <f aca="false">H272*$J272/$O$5*100</f>
        <v>0.0103301119217694</v>
      </c>
    </row>
    <row collapsed="false" customFormat="false" customHeight="false" hidden="false" ht="13.3" outlineLevel="0" r="273">
      <c r="A273" s="31" t="s">
        <v>418</v>
      </c>
      <c r="B273" s="31" t="s">
        <v>46</v>
      </c>
      <c r="C273" s="32" t="n">
        <v>30</v>
      </c>
      <c r="D273" s="32" t="n">
        <v>96</v>
      </c>
      <c r="E273" s="32" t="n">
        <v>873</v>
      </c>
      <c r="F273" s="31" t="s">
        <v>515</v>
      </c>
      <c r="G273" s="33" t="n">
        <v>0.8538</v>
      </c>
      <c r="H273" s="34" t="n">
        <v>0.8398</v>
      </c>
      <c r="I273" s="51" t="n">
        <v>1</v>
      </c>
      <c r="J273" s="52" t="n">
        <f aca="false">I273*IF(D273&gt;0,D273,1)</f>
        <v>96</v>
      </c>
      <c r="K273" s="53" t="n">
        <f aca="false">G273*$J273/$O$5*100</f>
        <v>0.03130937010581</v>
      </c>
      <c r="L273" s="53" t="n">
        <f aca="false">H273*$J273/$O$5*100</f>
        <v>0.0307959815118989</v>
      </c>
    </row>
    <row collapsed="false" customFormat="false" customHeight="false" hidden="false" ht="13.3" outlineLevel="0" r="274">
      <c r="A274" s="31" t="s">
        <v>101</v>
      </c>
      <c r="B274" s="31" t="s">
        <v>62</v>
      </c>
      <c r="C274" s="32" t="n">
        <v>68</v>
      </c>
      <c r="D274" s="32" t="n">
        <v>136</v>
      </c>
      <c r="E274" s="32" t="n">
        <v>1474</v>
      </c>
      <c r="F274" s="31" t="s">
        <v>439</v>
      </c>
      <c r="G274" s="33" t="n">
        <v>0.8361</v>
      </c>
      <c r="H274" s="34" t="n">
        <v>0.8297</v>
      </c>
      <c r="I274" s="51" t="n">
        <v>1</v>
      </c>
      <c r="J274" s="52" t="n">
        <f aca="false">I274*IF(D274&gt;0,D274,1)</f>
        <v>136</v>
      </c>
      <c r="K274" s="53" t="n">
        <f aca="false">G274*$J274/$O$5*100</f>
        <v>0.0434354253409221</v>
      </c>
      <c r="L274" s="53" t="n">
        <f aca="false">H274*$J274/$O$5*100</f>
        <v>0.0431029451086749</v>
      </c>
    </row>
    <row collapsed="false" customFormat="false" customHeight="false" hidden="false" ht="13.3" outlineLevel="0" r="275">
      <c r="A275" s="31" t="s">
        <v>254</v>
      </c>
      <c r="B275" s="31" t="s">
        <v>255</v>
      </c>
      <c r="C275" s="32" t="n">
        <v>50</v>
      </c>
      <c r="D275" s="32" t="n">
        <v>464</v>
      </c>
      <c r="E275" s="32" t="n">
        <v>44391</v>
      </c>
      <c r="F275" s="31" t="s">
        <v>491</v>
      </c>
      <c r="G275" s="33" t="n">
        <v>0.8292</v>
      </c>
      <c r="H275" s="34" t="n">
        <v>0.826</v>
      </c>
      <c r="I275" s="51" t="n">
        <v>1</v>
      </c>
      <c r="J275" s="52" t="n">
        <f aca="false">I275*IF(D275&gt;0,D275,1)</f>
        <v>464</v>
      </c>
      <c r="K275" s="53" t="n">
        <f aca="false">G275*$J275/$O$5*100</f>
        <v>0.146968486191222</v>
      </c>
      <c r="L275" s="53" t="n">
        <f aca="false">H275*$J275/$O$5*100</f>
        <v>0.14640131403033</v>
      </c>
    </row>
    <row collapsed="false" customFormat="false" customHeight="false" hidden="false" ht="13.3" outlineLevel="0" r="276">
      <c r="A276" s="31" t="s">
        <v>231</v>
      </c>
      <c r="B276" s="31" t="s">
        <v>184</v>
      </c>
      <c r="C276" s="32" t="n">
        <v>326</v>
      </c>
      <c r="D276" s="32" t="n">
        <v>626</v>
      </c>
      <c r="E276" s="32" t="n">
        <v>4536</v>
      </c>
      <c r="F276" s="31" t="s">
        <v>185</v>
      </c>
      <c r="G276" s="33" t="n">
        <v>0.9908</v>
      </c>
      <c r="H276" s="34" t="n">
        <v>0.8255</v>
      </c>
      <c r="I276" s="51" t="n">
        <v>1</v>
      </c>
      <c r="J276" s="52" t="n">
        <f aca="false">I276*IF(D276&gt;0,D276,1)</f>
        <v>626</v>
      </c>
      <c r="K276" s="53" t="n">
        <f aca="false">G276*$J276/$O$5*100</f>
        <v>0.236923029909469</v>
      </c>
      <c r="L276" s="53" t="n">
        <f aca="false">H276*$J276/$O$5*100</f>
        <v>0.197396004431033</v>
      </c>
    </row>
    <row collapsed="false" customFormat="false" customHeight="false" hidden="false" ht="13.3" outlineLevel="0" r="277">
      <c r="A277" s="31" t="s">
        <v>462</v>
      </c>
      <c r="B277" s="31" t="s">
        <v>43</v>
      </c>
      <c r="C277" s="32" t="n">
        <v>64</v>
      </c>
      <c r="D277" s="32" t="n">
        <v>384</v>
      </c>
      <c r="E277" s="32" t="n">
        <v>6587</v>
      </c>
      <c r="F277" s="31" t="s">
        <v>442</v>
      </c>
      <c r="G277" s="33" t="n">
        <v>0.8823</v>
      </c>
      <c r="H277" s="34" t="n">
        <v>0.8234</v>
      </c>
      <c r="I277" s="51" t="n">
        <v>1</v>
      </c>
      <c r="J277" s="52" t="n">
        <f aca="false">I277*IF(D277&gt;0,D277,1)</f>
        <v>384</v>
      </c>
      <c r="K277" s="53" t="n">
        <f aca="false">G277*$J277/$O$5*100</f>
        <v>0.129417930402231</v>
      </c>
      <c r="L277" s="53" t="n">
        <f aca="false">H277*$J277/$O$5*100</f>
        <v>0.120778333778983</v>
      </c>
    </row>
    <row collapsed="false" customFormat="false" customHeight="false" hidden="false" ht="13.3" outlineLevel="0" r="278">
      <c r="A278" s="31" t="s">
        <v>242</v>
      </c>
      <c r="B278" s="31" t="s">
        <v>59</v>
      </c>
      <c r="C278" s="32" t="n">
        <v>546</v>
      </c>
      <c r="D278" s="32" t="n">
        <v>2056</v>
      </c>
      <c r="E278" s="32" t="n">
        <v>19655</v>
      </c>
      <c r="F278" s="31" t="s">
        <v>542</v>
      </c>
      <c r="G278" s="33" t="n">
        <v>0.9898</v>
      </c>
      <c r="H278" s="34" t="n">
        <v>0.8213</v>
      </c>
      <c r="I278" s="51" t="n">
        <v>1</v>
      </c>
      <c r="J278" s="52" t="n">
        <f aca="false">I278*IF(D278&gt;0,D278,1)</f>
        <v>2056</v>
      </c>
      <c r="K278" s="53" t="n">
        <f aca="false">G278*$J278/$O$5*100</f>
        <v>0.777351617708851</v>
      </c>
      <c r="L278" s="53" t="n">
        <f aca="false">H278*$J278/$O$5*100</f>
        <v>0.645018067917033</v>
      </c>
    </row>
    <row collapsed="false" customFormat="false" customHeight="false" hidden="false" ht="13.3" outlineLevel="0" r="279">
      <c r="A279" s="31" t="s">
        <v>343</v>
      </c>
      <c r="B279" s="31" t="s">
        <v>255</v>
      </c>
      <c r="C279" s="32" t="n">
        <v>160</v>
      </c>
      <c r="D279" s="32" t="n">
        <v>640</v>
      </c>
      <c r="E279" s="32" t="n">
        <v>7520</v>
      </c>
      <c r="F279" s="31" t="s">
        <v>491</v>
      </c>
      <c r="G279" s="33" t="n">
        <v>0.8204</v>
      </c>
      <c r="H279" s="34" t="n">
        <v>0.8179</v>
      </c>
      <c r="I279" s="51" t="n">
        <v>1</v>
      </c>
      <c r="J279" s="52" t="n">
        <f aca="false">I279*IF(D279&gt;0,D279,1)</f>
        <v>640</v>
      </c>
      <c r="K279" s="53" t="n">
        <f aca="false">G279*$J279/$O$5*100</f>
        <v>0.200563810687956</v>
      </c>
      <c r="L279" s="53" t="n">
        <f aca="false">H279*$J279/$O$5*100</f>
        <v>0.199952633790443</v>
      </c>
    </row>
    <row collapsed="false" customFormat="false" customHeight="false" hidden="false" ht="13.3" outlineLevel="0" r="280">
      <c r="A280" s="31" t="s">
        <v>511</v>
      </c>
      <c r="B280" s="31" t="s">
        <v>184</v>
      </c>
      <c r="C280" s="32" t="n">
        <v>16</v>
      </c>
      <c r="D280" s="32" t="n">
        <v>32</v>
      </c>
      <c r="E280" s="32" t="n">
        <v>426</v>
      </c>
      <c r="F280" s="31" t="s">
        <v>185</v>
      </c>
      <c r="G280" s="33" t="n">
        <v>0.9391</v>
      </c>
      <c r="H280" s="34" t="n">
        <v>0.8165</v>
      </c>
      <c r="I280" s="51" t="n">
        <v>1</v>
      </c>
      <c r="J280" s="52" t="n">
        <f aca="false">I280*IF(D280&gt;0,D280,1)</f>
        <v>32</v>
      </c>
      <c r="K280" s="53" t="n">
        <f aca="false">G280*$J280/$O$5*100</f>
        <v>0.0114791244890943</v>
      </c>
      <c r="L280" s="53" t="n">
        <f aca="false">H280*$J280/$O$5*100</f>
        <v>0.00998051873639176</v>
      </c>
    </row>
    <row collapsed="false" customFormat="false" customHeight="false" hidden="false" ht="13.3" outlineLevel="0" r="281">
      <c r="A281" s="31" t="s">
        <v>301</v>
      </c>
      <c r="B281" s="31" t="s">
        <v>302</v>
      </c>
      <c r="C281" s="32" t="n">
        <v>106</v>
      </c>
      <c r="D281" s="32" t="n">
        <v>524</v>
      </c>
      <c r="E281" s="32" t="n">
        <v>6365</v>
      </c>
      <c r="F281" s="31" t="s">
        <v>49</v>
      </c>
      <c r="G281" s="33" t="n">
        <v>0.9373</v>
      </c>
      <c r="H281" s="34" t="n">
        <v>0.8159</v>
      </c>
      <c r="I281" s="51" t="n">
        <v>1</v>
      </c>
      <c r="J281" s="52" t="n">
        <f aca="false">I281*IF(D281&gt;0,D281,1)</f>
        <v>524</v>
      </c>
      <c r="K281" s="53" t="n">
        <f aca="false">G281*$J281/$O$5*100</f>
        <v>0.187610374727835</v>
      </c>
      <c r="L281" s="53" t="n">
        <f aca="false">H281*$J281/$O$5*100</f>
        <v>0.163310898048054</v>
      </c>
    </row>
    <row collapsed="false" customFormat="false" customHeight="false" hidden="false" ht="13.3" outlineLevel="0" r="282">
      <c r="A282" s="31" t="s">
        <v>366</v>
      </c>
      <c r="B282" s="31" t="s">
        <v>180</v>
      </c>
      <c r="C282" s="32" t="n">
        <v>1</v>
      </c>
      <c r="D282" s="32" t="n">
        <v>2</v>
      </c>
      <c r="E282" s="32" t="n">
        <v>19</v>
      </c>
      <c r="F282" s="31" t="s">
        <v>475</v>
      </c>
      <c r="G282" s="33" t="n">
        <v>0.8143</v>
      </c>
      <c r="H282" s="34" t="n">
        <v>0.8143</v>
      </c>
      <c r="I282" s="51" t="n">
        <v>1</v>
      </c>
      <c r="J282" s="52" t="n">
        <f aca="false">I282*IF(D282&gt;0,D282,1)</f>
        <v>2</v>
      </c>
      <c r="K282" s="53" t="n">
        <f aca="false">G282*$J282/$O$5*100</f>
        <v>0.000622101684556324</v>
      </c>
      <c r="L282" s="53" t="n">
        <f aca="false">H282*$J282/$O$5*100</f>
        <v>0.000622101684556324</v>
      </c>
    </row>
    <row collapsed="false" customFormat="false" customHeight="false" hidden="false" ht="13.3" outlineLevel="0" r="283">
      <c r="A283" s="31" t="s">
        <v>481</v>
      </c>
      <c r="B283" s="31" t="s">
        <v>228</v>
      </c>
      <c r="C283" s="32" t="n">
        <v>48</v>
      </c>
      <c r="D283" s="32" t="n">
        <v>288</v>
      </c>
      <c r="E283" s="32" t="n">
        <v>2822</v>
      </c>
      <c r="F283" s="31" t="s">
        <v>229</v>
      </c>
      <c r="G283" s="33" t="n">
        <v>0.8124</v>
      </c>
      <c r="H283" s="34" t="n">
        <v>0.8124</v>
      </c>
      <c r="I283" s="51" t="n">
        <v>1</v>
      </c>
      <c r="J283" s="52" t="n">
        <f aca="false">I283*IF(D283&gt;0,D283,1)</f>
        <v>288</v>
      </c>
      <c r="K283" s="53" t="n">
        <f aca="false">G283*$J283/$O$5*100</f>
        <v>0.0893736200771611</v>
      </c>
      <c r="L283" s="53" t="n">
        <f aca="false">H283*$J283/$O$5*100</f>
        <v>0.0893736200771611</v>
      </c>
    </row>
    <row collapsed="false" customFormat="false" customHeight="false" hidden="false" ht="13.3" outlineLevel="0" r="284">
      <c r="A284" s="31" t="s">
        <v>421</v>
      </c>
      <c r="B284" s="31" t="s">
        <v>62</v>
      </c>
      <c r="C284" s="32" t="n">
        <v>578</v>
      </c>
      <c r="D284" s="32" t="n">
        <v>2484</v>
      </c>
      <c r="E284" s="32" t="n">
        <v>25501</v>
      </c>
      <c r="F284" s="31" t="s">
        <v>439</v>
      </c>
      <c r="G284" s="33" t="n">
        <v>0.8206</v>
      </c>
      <c r="H284" s="34" t="n">
        <v>0.8122</v>
      </c>
      <c r="I284" s="51" t="n">
        <v>1</v>
      </c>
      <c r="J284" s="52" t="n">
        <f aca="false">I284*IF(D284&gt;0,D284,1)</f>
        <v>2484</v>
      </c>
      <c r="K284" s="53" t="n">
        <f aca="false">G284*$J284/$O$5*100</f>
        <v>0.778628060659307</v>
      </c>
      <c r="L284" s="53" t="n">
        <f aca="false">H284*$J284/$O$5*100</f>
        <v>0.770657702738837</v>
      </c>
    </row>
    <row collapsed="false" customFormat="false" customHeight="false" hidden="false" ht="13.3" outlineLevel="0" r="285">
      <c r="A285" s="31" t="s">
        <v>544</v>
      </c>
      <c r="B285" s="31" t="s">
        <v>233</v>
      </c>
      <c r="C285" s="32" t="n">
        <v>8</v>
      </c>
      <c r="D285" s="32" t="n">
        <v>1</v>
      </c>
      <c r="E285" s="32" t="n">
        <v>-1</v>
      </c>
      <c r="F285" s="31" t="s">
        <v>234</v>
      </c>
      <c r="G285" s="33" t="n">
        <v>0.8097</v>
      </c>
      <c r="H285" s="34" t="n">
        <v>0.8097</v>
      </c>
      <c r="I285" s="51" t="n">
        <v>1</v>
      </c>
      <c r="J285" s="52" t="n">
        <f aca="false">I285*IF(D285&gt;0,D285,1)</f>
        <v>1</v>
      </c>
      <c r="K285" s="53" t="n">
        <f aca="false">G285*$J285/$O$5*100</f>
        <v>0.000309293708697811</v>
      </c>
      <c r="L285" s="53" t="n">
        <f aca="false">H285*$J285/$O$5*100</f>
        <v>0.000309293708697811</v>
      </c>
    </row>
    <row collapsed="false" customFormat="false" customHeight="false" hidden="false" ht="13.3" outlineLevel="0" r="286">
      <c r="A286" s="31" t="s">
        <v>389</v>
      </c>
      <c r="B286" s="31" t="s">
        <v>84</v>
      </c>
      <c r="C286" s="32" t="n">
        <v>160</v>
      </c>
      <c r="D286" s="32" t="n">
        <v>320</v>
      </c>
      <c r="E286" s="32" t="n">
        <v>2176</v>
      </c>
      <c r="F286" s="31" t="s">
        <v>445</v>
      </c>
      <c r="G286" s="33" t="n">
        <v>0.8086</v>
      </c>
      <c r="H286" s="34" t="n">
        <v>0.8086</v>
      </c>
      <c r="I286" s="51" t="n">
        <v>1</v>
      </c>
      <c r="J286" s="52" t="n">
        <f aca="false">I286*IF(D286&gt;0,D286,1)</f>
        <v>320</v>
      </c>
      <c r="K286" s="53" t="n">
        <f aca="false">G286*$J286/$O$5*100</f>
        <v>0.0988395278658467</v>
      </c>
      <c r="L286" s="53" t="n">
        <f aca="false">H286*$J286/$O$5*100</f>
        <v>0.0988395278658467</v>
      </c>
    </row>
    <row collapsed="false" customFormat="false" customHeight="false" hidden="false" ht="13.3" outlineLevel="0" r="287">
      <c r="A287" s="31" t="s">
        <v>507</v>
      </c>
      <c r="B287" s="31" t="s">
        <v>43</v>
      </c>
      <c r="C287" s="32" t="n">
        <v>9</v>
      </c>
      <c r="D287" s="32" t="n">
        <v>18</v>
      </c>
      <c r="E287" s="32" t="n">
        <v>139</v>
      </c>
      <c r="F287" s="31" t="s">
        <v>442</v>
      </c>
      <c r="G287" s="33" t="n">
        <v>0.8055</v>
      </c>
      <c r="H287" s="34" t="n">
        <v>0.8055</v>
      </c>
      <c r="I287" s="51" t="n">
        <v>1</v>
      </c>
      <c r="J287" s="52" t="n">
        <f aca="false">I287*IF(D287&gt;0,D287,1)</f>
        <v>18</v>
      </c>
      <c r="K287" s="53" t="n">
        <f aca="false">G287*$J287/$O$5*100</f>
        <v>0.0055384086481531</v>
      </c>
      <c r="L287" s="53" t="n">
        <f aca="false">H287*$J287/$O$5*100</f>
        <v>0.0055384086481531</v>
      </c>
    </row>
    <row collapsed="false" customFormat="false" customHeight="false" hidden="false" ht="13.3" outlineLevel="0" r="288">
      <c r="A288" s="31" t="s">
        <v>381</v>
      </c>
      <c r="B288" s="31" t="s">
        <v>46</v>
      </c>
      <c r="C288" s="32" t="n">
        <v>32</v>
      </c>
      <c r="D288" s="32" t="n">
        <v>32</v>
      </c>
      <c r="E288" s="32" t="n">
        <v>372</v>
      </c>
      <c r="F288" s="31" t="s">
        <v>515</v>
      </c>
      <c r="G288" s="33" t="n">
        <v>0.8822</v>
      </c>
      <c r="H288" s="34" t="n">
        <v>0.8035</v>
      </c>
      <c r="I288" s="51" t="n">
        <v>1</v>
      </c>
      <c r="J288" s="52" t="n">
        <f aca="false">I288*IF(D288&gt;0,D288,1)</f>
        <v>32</v>
      </c>
      <c r="K288" s="53" t="n">
        <f aca="false">G288*$J288/$O$5*100</f>
        <v>0.0107836051797242</v>
      </c>
      <c r="L288" s="53" t="n">
        <f aca="false">H288*$J288/$O$5*100</f>
        <v>0.00982161274303831</v>
      </c>
    </row>
    <row collapsed="false" customFormat="false" customHeight="false" hidden="false" ht="13.3" outlineLevel="0" r="289">
      <c r="A289" s="31" t="s">
        <v>523</v>
      </c>
      <c r="B289" s="31" t="s">
        <v>526</v>
      </c>
      <c r="C289" s="32" t="n">
        <v>24</v>
      </c>
      <c r="D289" s="32" t="n">
        <v>144</v>
      </c>
      <c r="E289" s="32" t="n">
        <v>1032</v>
      </c>
      <c r="F289" s="31" t="s">
        <v>49</v>
      </c>
      <c r="G289" s="33" t="n">
        <v>0.7911</v>
      </c>
      <c r="H289" s="34" t="n">
        <v>0.7911</v>
      </c>
      <c r="I289" s="51" t="n">
        <v>1</v>
      </c>
      <c r="J289" s="52" t="n">
        <f aca="false">I289*IF(D289&gt;0,D289,1)</f>
        <v>144</v>
      </c>
      <c r="K289" s="53" t="n">
        <f aca="false">G289*$J289/$O$5*100</f>
        <v>0.0435151839260476</v>
      </c>
      <c r="L289" s="53" t="n">
        <f aca="false">H289*$J289/$O$5*100</f>
        <v>0.0435151839260476</v>
      </c>
    </row>
    <row collapsed="false" customFormat="false" customHeight="false" hidden="false" ht="13.3" outlineLevel="0" r="290">
      <c r="A290" s="31" t="s">
        <v>488</v>
      </c>
      <c r="B290" s="31" t="s">
        <v>529</v>
      </c>
      <c r="C290" s="32" t="n">
        <v>42</v>
      </c>
      <c r="D290" s="32" t="n">
        <v>2040</v>
      </c>
      <c r="E290" s="32" t="n">
        <v>62964</v>
      </c>
      <c r="F290" s="31" t="s">
        <v>49</v>
      </c>
      <c r="G290" s="33" t="n">
        <v>0.8085</v>
      </c>
      <c r="H290" s="34" t="n">
        <v>0.7911</v>
      </c>
      <c r="I290" s="51" t="n">
        <v>1</v>
      </c>
      <c r="J290" s="52" t="n">
        <f aca="false">I290*IF(D290&gt;0,D290,1)</f>
        <v>2040</v>
      </c>
      <c r="K290" s="53" t="n">
        <f aca="false">G290*$J290/$O$5*100</f>
        <v>0.63002406509034</v>
      </c>
      <c r="L290" s="53" t="n">
        <f aca="false">H290*$J290/$O$5*100</f>
        <v>0.616465105619008</v>
      </c>
    </row>
    <row collapsed="false" customFormat="false" customHeight="false" hidden="false" ht="13.3" outlineLevel="0" r="291">
      <c r="A291" s="31" t="s">
        <v>401</v>
      </c>
      <c r="B291" s="31" t="s">
        <v>46</v>
      </c>
      <c r="C291" s="32" t="n">
        <v>44</v>
      </c>
      <c r="D291" s="32" t="n">
        <v>164</v>
      </c>
      <c r="E291" s="32" t="n">
        <v>1576</v>
      </c>
      <c r="F291" s="31" t="s">
        <v>515</v>
      </c>
      <c r="G291" s="33" t="n">
        <v>0.9213</v>
      </c>
      <c r="H291" s="34" t="n">
        <v>0.7898</v>
      </c>
      <c r="I291" s="51" t="n">
        <v>1</v>
      </c>
      <c r="J291" s="52" t="n">
        <f aca="false">I291*IF(D291&gt;0,D291,1)</f>
        <v>164</v>
      </c>
      <c r="K291" s="53" t="n">
        <f aca="false">G291*$J291/$O$5*100</f>
        <v>0.0577154207570954</v>
      </c>
      <c r="L291" s="53" t="n">
        <f aca="false">H291*$J291/$O$5*100</f>
        <v>0.0494775201497384</v>
      </c>
    </row>
    <row collapsed="false" customFormat="false" customHeight="false" hidden="false" ht="13.3" outlineLevel="0" r="292">
      <c r="A292" s="31" t="s">
        <v>541</v>
      </c>
      <c r="B292" s="31" t="s">
        <v>162</v>
      </c>
      <c r="C292" s="32" t="n">
        <v>-1</v>
      </c>
      <c r="D292" s="32" t="n">
        <v>-1</v>
      </c>
      <c r="E292" s="32" t="n">
        <v>-1</v>
      </c>
      <c r="F292" s="31" t="s">
        <v>131</v>
      </c>
      <c r="G292" s="33" t="n">
        <v>0.7889</v>
      </c>
      <c r="H292" s="34" t="n">
        <v>0.7889</v>
      </c>
      <c r="I292" s="51" t="n">
        <v>1</v>
      </c>
      <c r="J292" s="52" t="n">
        <f aca="false">I292*IF(D292&gt;0,D292,1)</f>
        <v>1</v>
      </c>
      <c r="K292" s="53" t="n">
        <f aca="false">G292*$J292/$O$5*100</f>
        <v>0.000301348409030139</v>
      </c>
      <c r="L292" s="53" t="n">
        <f aca="false">H292*$J292/$O$5*100</f>
        <v>0.000301348409030139</v>
      </c>
    </row>
    <row collapsed="false" customFormat="false" customHeight="false" hidden="false" ht="13.3" outlineLevel="0" r="293">
      <c r="A293" s="31" t="s">
        <v>86</v>
      </c>
      <c r="B293" s="31" t="s">
        <v>46</v>
      </c>
      <c r="C293" s="32" t="n">
        <v>80</v>
      </c>
      <c r="D293" s="32" t="n">
        <v>392</v>
      </c>
      <c r="E293" s="32" t="n">
        <v>3630</v>
      </c>
      <c r="F293" s="31" t="s">
        <v>515</v>
      </c>
      <c r="G293" s="33" t="n">
        <v>0.7853</v>
      </c>
      <c r="H293" s="34" t="n">
        <v>0.7853</v>
      </c>
      <c r="I293" s="51" t="n">
        <v>1</v>
      </c>
      <c r="J293" s="52" t="n">
        <f aca="false">I293*IF(D293&gt;0,D293,1)</f>
        <v>392</v>
      </c>
      <c r="K293" s="53" t="n">
        <f aca="false">G293*$J293/$O$5*100</f>
        <v>0.117589518316208</v>
      </c>
      <c r="L293" s="53" t="n">
        <f aca="false">H293*$J293/$O$5*100</f>
        <v>0.117589518316208</v>
      </c>
    </row>
    <row collapsed="false" customFormat="false" customHeight="false" hidden="false" ht="13.3" outlineLevel="0" r="294">
      <c r="A294" s="31" t="s">
        <v>406</v>
      </c>
      <c r="B294" s="31" t="s">
        <v>233</v>
      </c>
      <c r="C294" s="32" t="n">
        <v>22</v>
      </c>
      <c r="D294" s="32" t="n">
        <v>22</v>
      </c>
      <c r="E294" s="32" t="n">
        <v>2200</v>
      </c>
      <c r="F294" s="31" t="s">
        <v>234</v>
      </c>
      <c r="G294" s="33" t="n">
        <v>0.7802</v>
      </c>
      <c r="H294" s="34" t="n">
        <v>0.7802</v>
      </c>
      <c r="I294" s="51" t="n">
        <v>1</v>
      </c>
      <c r="J294" s="52" t="n">
        <f aca="false">I294*IF(D294&gt;0,D294,1)</f>
        <v>22</v>
      </c>
      <c r="K294" s="53" t="n">
        <f aca="false">G294*$J294/$O$5*100</f>
        <v>0.00655655296229803</v>
      </c>
      <c r="L294" s="53" t="n">
        <f aca="false">H294*$J294/$O$5*100</f>
        <v>0.00655655296229803</v>
      </c>
    </row>
    <row collapsed="false" customFormat="false" customHeight="false" hidden="false" ht="13.3" outlineLevel="0" r="295">
      <c r="A295" s="31" t="s">
        <v>249</v>
      </c>
      <c r="B295" s="31" t="s">
        <v>46</v>
      </c>
      <c r="C295" s="32" t="n">
        <v>36</v>
      </c>
      <c r="D295" s="32" t="n">
        <v>36</v>
      </c>
      <c r="E295" s="32" t="n">
        <v>272</v>
      </c>
      <c r="F295" s="31" t="s">
        <v>515</v>
      </c>
      <c r="G295" s="33" t="n">
        <v>0.7785</v>
      </c>
      <c r="H295" s="34" t="n">
        <v>0.7785</v>
      </c>
      <c r="I295" s="51" t="n">
        <v>1</v>
      </c>
      <c r="J295" s="52" t="n">
        <f aca="false">I295*IF(D295&gt;0,D295,1)</f>
        <v>36</v>
      </c>
      <c r="K295" s="53" t="n">
        <f aca="false">G295*$J295/$O$5*100</f>
        <v>0.0107055273310669</v>
      </c>
      <c r="L295" s="53" t="n">
        <f aca="false">H295*$J295/$O$5*100</f>
        <v>0.0107055273310669</v>
      </c>
    </row>
    <row collapsed="false" customFormat="false" customHeight="false" hidden="false" ht="13.3" outlineLevel="0" r="296">
      <c r="A296" s="31" t="s">
        <v>398</v>
      </c>
      <c r="B296" s="31" t="s">
        <v>43</v>
      </c>
      <c r="C296" s="32" t="n">
        <v>64</v>
      </c>
      <c r="D296" s="32" t="n">
        <v>384</v>
      </c>
      <c r="E296" s="32" t="n">
        <v>6587</v>
      </c>
      <c r="F296" s="31" t="s">
        <v>442</v>
      </c>
      <c r="G296" s="33" t="n">
        <v>0.803</v>
      </c>
      <c r="H296" s="34" t="n">
        <v>0.7705</v>
      </c>
      <c r="I296" s="51" t="n">
        <v>1</v>
      </c>
      <c r="J296" s="52" t="n">
        <f aca="false">I296*IF(D296&gt;0,D296,1)</f>
        <v>384</v>
      </c>
      <c r="K296" s="53" t="n">
        <f aca="false">G296*$J296/$O$5*100</f>
        <v>0.117786011688758</v>
      </c>
      <c r="L296" s="53" t="n">
        <f aca="false">H296*$J296/$O$5*100</f>
        <v>0.113018831888155</v>
      </c>
    </row>
    <row collapsed="false" customFormat="false" customHeight="false" hidden="false" ht="13.3" outlineLevel="0" r="297">
      <c r="A297" s="31" t="s">
        <v>112</v>
      </c>
      <c r="B297" s="31" t="s">
        <v>46</v>
      </c>
      <c r="C297" s="32" t="n">
        <v>2</v>
      </c>
      <c r="D297" s="32" t="n">
        <v>4</v>
      </c>
      <c r="E297" s="32" t="n">
        <v>24</v>
      </c>
      <c r="F297" s="31" t="s">
        <v>515</v>
      </c>
      <c r="G297" s="33" t="n">
        <v>0.7695</v>
      </c>
      <c r="H297" s="34" t="n">
        <v>0.7695</v>
      </c>
      <c r="I297" s="51" t="n">
        <v>1</v>
      </c>
      <c r="J297" s="52" t="n">
        <f aca="false">I297*IF(D297&gt;0,D297,1)</f>
        <v>4</v>
      </c>
      <c r="K297" s="53" t="n">
        <f aca="false">G297*$J297/$O$5*100</f>
        <v>0.00117575155659116</v>
      </c>
      <c r="L297" s="53" t="n">
        <f aca="false">H297*$J297/$O$5*100</f>
        <v>0.00117575155659116</v>
      </c>
    </row>
    <row collapsed="false" customFormat="false" customHeight="false" hidden="false" ht="13.3" outlineLevel="0" r="298">
      <c r="A298" s="31" t="s">
        <v>113</v>
      </c>
      <c r="B298" s="31" t="s">
        <v>48</v>
      </c>
      <c r="C298" s="32" t="n">
        <v>88</v>
      </c>
      <c r="D298" s="32" t="n">
        <v>448</v>
      </c>
      <c r="E298" s="32" t="n">
        <v>2531</v>
      </c>
      <c r="F298" s="31" t="s">
        <v>49</v>
      </c>
      <c r="G298" s="33" t="n">
        <v>0.967</v>
      </c>
      <c r="H298" s="34" t="n">
        <v>0.7693</v>
      </c>
      <c r="I298" s="51" t="n">
        <v>1</v>
      </c>
      <c r="J298" s="52" t="n">
        <f aca="false">I298*IF(D298&gt;0,D298,1)</f>
        <v>448</v>
      </c>
      <c r="K298" s="53" t="n">
        <f aca="false">G298*$J298/$O$5*100</f>
        <v>0.165482256770694</v>
      </c>
      <c r="L298" s="53" t="n">
        <f aca="false">H298*$J298/$O$5*100</f>
        <v>0.131649948431949</v>
      </c>
    </row>
    <row collapsed="false" customFormat="false" customHeight="false" hidden="false" ht="13.3" outlineLevel="0" r="299">
      <c r="A299" s="31" t="s">
        <v>479</v>
      </c>
      <c r="B299" s="31" t="s">
        <v>529</v>
      </c>
      <c r="C299" s="32" t="n">
        <v>24</v>
      </c>
      <c r="D299" s="32" t="n">
        <v>60</v>
      </c>
      <c r="E299" s="32" t="n">
        <v>492</v>
      </c>
      <c r="F299" s="31" t="s">
        <v>49</v>
      </c>
      <c r="G299" s="33" t="n">
        <v>0.7645</v>
      </c>
      <c r="H299" s="34" t="n">
        <v>0.7645</v>
      </c>
      <c r="I299" s="51" t="n">
        <v>1</v>
      </c>
      <c r="J299" s="52" t="n">
        <f aca="false">I299*IF(D299&gt;0,D299,1)</f>
        <v>60</v>
      </c>
      <c r="K299" s="53" t="n">
        <f aca="false">G299*$J299/$O$5*100</f>
        <v>0.0175216776805837</v>
      </c>
      <c r="L299" s="53" t="n">
        <f aca="false">H299*$J299/$O$5*100</f>
        <v>0.0175216776805837</v>
      </c>
    </row>
    <row collapsed="false" customFormat="false" customHeight="false" hidden="false" ht="13.3" outlineLevel="0" r="300">
      <c r="A300" s="31" t="s">
        <v>550</v>
      </c>
      <c r="B300" s="31" t="s">
        <v>43</v>
      </c>
      <c r="C300" s="32" t="n">
        <v>72</v>
      </c>
      <c r="D300" s="32" t="n">
        <v>432</v>
      </c>
      <c r="E300" s="32" t="n">
        <v>7411</v>
      </c>
      <c r="F300" s="31" t="s">
        <v>442</v>
      </c>
      <c r="G300" s="33" t="n">
        <v>0.8235</v>
      </c>
      <c r="H300" s="34" t="n">
        <v>0.7617</v>
      </c>
      <c r="I300" s="51" t="n">
        <v>1</v>
      </c>
      <c r="J300" s="52" t="n">
        <f aca="false">I300*IF(D300&gt;0,D300,1)</f>
        <v>432</v>
      </c>
      <c r="K300" s="53" t="n">
        <f aca="false">G300*$J300/$O$5*100</f>
        <v>0.135892127277589</v>
      </c>
      <c r="L300" s="53" t="n">
        <f aca="false">H300*$J300/$O$5*100</f>
        <v>0.125694029565682</v>
      </c>
    </row>
    <row collapsed="false" customFormat="false" customHeight="false" hidden="false" ht="13.3" outlineLevel="0" r="301">
      <c r="A301" s="31" t="s">
        <v>108</v>
      </c>
      <c r="B301" s="31" t="s">
        <v>62</v>
      </c>
      <c r="C301" s="32" t="n">
        <v>10</v>
      </c>
      <c r="D301" s="32" t="n">
        <v>40</v>
      </c>
      <c r="E301" s="32" t="n">
        <v>539</v>
      </c>
      <c r="F301" s="31" t="s">
        <v>439</v>
      </c>
      <c r="G301" s="33" t="n">
        <v>0.7614</v>
      </c>
      <c r="H301" s="34" t="n">
        <v>0.7614</v>
      </c>
      <c r="I301" s="51" t="n">
        <v>1</v>
      </c>
      <c r="J301" s="52" t="n">
        <f aca="false">I301*IF(D301&gt;0,D301,1)</f>
        <v>40</v>
      </c>
      <c r="K301" s="53" t="n">
        <f aca="false">G301*$J301/$O$5*100</f>
        <v>0.0116337522441652</v>
      </c>
      <c r="L301" s="53" t="n">
        <f aca="false">H301*$J301/$O$5*100</f>
        <v>0.0116337522441652</v>
      </c>
    </row>
    <row collapsed="false" customFormat="false" customHeight="false" hidden="false" ht="13.3" outlineLevel="0" r="302">
      <c r="A302" s="31" t="s">
        <v>316</v>
      </c>
      <c r="B302" s="31" t="s">
        <v>46</v>
      </c>
      <c r="C302" s="32" t="n">
        <v>54</v>
      </c>
      <c r="D302" s="32" t="n">
        <v>108</v>
      </c>
      <c r="E302" s="32" t="n">
        <v>771</v>
      </c>
      <c r="F302" s="31" t="s">
        <v>515</v>
      </c>
      <c r="G302" s="33" t="n">
        <v>0.7596</v>
      </c>
      <c r="H302" s="34" t="n">
        <v>0.7596</v>
      </c>
      <c r="I302" s="51" t="n">
        <v>1</v>
      </c>
      <c r="J302" s="52" t="n">
        <f aca="false">I302*IF(D302&gt;0,D302,1)</f>
        <v>108</v>
      </c>
      <c r="K302" s="53" t="n">
        <f aca="false">G302*$J302/$O$5*100</f>
        <v>0.0313368730661981</v>
      </c>
      <c r="L302" s="53" t="n">
        <f aca="false">H302*$J302/$O$5*100</f>
        <v>0.0313368730661981</v>
      </c>
    </row>
    <row collapsed="false" customFormat="false" customHeight="false" hidden="false" ht="13.3" outlineLevel="0" r="303">
      <c r="A303" s="31" t="s">
        <v>536</v>
      </c>
      <c r="B303" s="31" t="s">
        <v>43</v>
      </c>
      <c r="C303" s="32" t="n">
        <v>60</v>
      </c>
      <c r="D303" s="32" t="n">
        <v>240</v>
      </c>
      <c r="E303" s="32" t="n">
        <v>3108</v>
      </c>
      <c r="F303" s="31" t="s">
        <v>442</v>
      </c>
      <c r="G303" s="33" t="n">
        <v>0.807</v>
      </c>
      <c r="H303" s="34" t="n">
        <v>0.7509</v>
      </c>
      <c r="I303" s="51" t="n">
        <v>1</v>
      </c>
      <c r="J303" s="52" t="n">
        <f aca="false">I303*IF(D303&gt;0,D303,1)</f>
        <v>240</v>
      </c>
      <c r="K303" s="53" t="n">
        <f aca="false">G303*$J303/$O$5*100</f>
        <v>0.0739829634439818</v>
      </c>
      <c r="L303" s="53" t="n">
        <f aca="false">H303*$J303/$O$5*100</f>
        <v>0.0688399098514076</v>
      </c>
    </row>
    <row collapsed="false" customFormat="false" customHeight="false" hidden="false" ht="13.3" outlineLevel="0" r="304">
      <c r="A304" s="31" t="s">
        <v>388</v>
      </c>
      <c r="B304" s="31" t="s">
        <v>46</v>
      </c>
      <c r="C304" s="32" t="n">
        <v>10</v>
      </c>
      <c r="D304" s="32" t="n">
        <v>10</v>
      </c>
      <c r="E304" s="32" t="n">
        <v>183</v>
      </c>
      <c r="F304" s="31" t="s">
        <v>515</v>
      </c>
      <c r="G304" s="33" t="n">
        <v>0.746</v>
      </c>
      <c r="H304" s="34" t="n">
        <v>0.746</v>
      </c>
      <c r="I304" s="51" t="n">
        <v>1</v>
      </c>
      <c r="J304" s="52" t="n">
        <f aca="false">I304*IF(D304&gt;0,D304,1)</f>
        <v>10</v>
      </c>
      <c r="K304" s="53" t="n">
        <f aca="false">G304*$J304/$O$5*100</f>
        <v>0.00284961228465564</v>
      </c>
      <c r="L304" s="53" t="n">
        <f aca="false">H304*$J304/$O$5*100</f>
        <v>0.00284961228465564</v>
      </c>
    </row>
    <row collapsed="false" customFormat="false" customHeight="false" hidden="false" ht="13.3" outlineLevel="0" r="305">
      <c r="A305" s="31" t="s">
        <v>424</v>
      </c>
      <c r="B305" s="31" t="s">
        <v>128</v>
      </c>
      <c r="C305" s="32" t="n">
        <v>86</v>
      </c>
      <c r="D305" s="32" t="n">
        <v>344</v>
      </c>
      <c r="E305" s="32" t="n">
        <v>19406</v>
      </c>
      <c r="F305" s="31" t="s">
        <v>49</v>
      </c>
      <c r="G305" s="33" t="n">
        <v>0.7408</v>
      </c>
      <c r="H305" s="34" t="n">
        <v>0.7408</v>
      </c>
      <c r="I305" s="51" t="n">
        <v>1</v>
      </c>
      <c r="J305" s="52" t="n">
        <f aca="false">I305*IF(D305&gt;0,D305,1)</f>
        <v>344</v>
      </c>
      <c r="K305" s="53" t="n">
        <f aca="false">G305*$J305/$O$5*100</f>
        <v>0.0973433668207342</v>
      </c>
      <c r="L305" s="53" t="n">
        <f aca="false">H305*$J305/$O$5*100</f>
        <v>0.0973433668207342</v>
      </c>
    </row>
    <row collapsed="false" customFormat="false" customHeight="false" hidden="false" ht="13.3" outlineLevel="0" r="306">
      <c r="A306" s="31" t="s">
        <v>247</v>
      </c>
      <c r="B306" s="31" t="s">
        <v>538</v>
      </c>
      <c r="C306" s="32" t="n">
        <v>154</v>
      </c>
      <c r="D306" s="32" t="n">
        <v>432</v>
      </c>
      <c r="E306" s="32" t="n">
        <v>4203</v>
      </c>
      <c r="F306" s="31" t="s">
        <v>49</v>
      </c>
      <c r="G306" s="33" t="n">
        <v>0.739</v>
      </c>
      <c r="H306" s="34" t="n">
        <v>0.739</v>
      </c>
      <c r="I306" s="51" t="n">
        <v>1</v>
      </c>
      <c r="J306" s="52" t="n">
        <f aca="false">I306*IF(D306&gt;0,D306,1)</f>
        <v>432</v>
      </c>
      <c r="K306" s="53" t="n">
        <f aca="false">G306*$J306/$O$5*100</f>
        <v>0.121948126360824</v>
      </c>
      <c r="L306" s="53" t="n">
        <f aca="false">H306*$J306/$O$5*100</f>
        <v>0.121948126360824</v>
      </c>
    </row>
    <row collapsed="false" customFormat="false" customHeight="false" hidden="false" ht="13.3" outlineLevel="0" r="307">
      <c r="A307" s="31" t="s">
        <v>259</v>
      </c>
      <c r="B307" s="31" t="s">
        <v>156</v>
      </c>
      <c r="C307" s="32" t="n">
        <v>39</v>
      </c>
      <c r="D307" s="32" t="n">
        <v>264</v>
      </c>
      <c r="E307" s="32" t="n">
        <v>2237</v>
      </c>
      <c r="F307" s="31" t="s">
        <v>515</v>
      </c>
      <c r="G307" s="33" t="n">
        <v>0.7344</v>
      </c>
      <c r="H307" s="34" t="n">
        <v>0.7344</v>
      </c>
      <c r="I307" s="51" t="n">
        <v>1</v>
      </c>
      <c r="J307" s="52" t="n">
        <f aca="false">I307*IF(D307&gt;0,D307,1)</f>
        <v>264</v>
      </c>
      <c r="K307" s="53" t="n">
        <f aca="false">G307*$J307/$O$5*100</f>
        <v>0.0740599717330685</v>
      </c>
      <c r="L307" s="53" t="n">
        <f aca="false">H307*$J307/$O$5*100</f>
        <v>0.0740599717330685</v>
      </c>
    </row>
    <row collapsed="false" customFormat="false" customHeight="false" hidden="false" ht="13.3" outlineLevel="0" r="308">
      <c r="A308" s="31" t="s">
        <v>478</v>
      </c>
      <c r="B308" s="31" t="s">
        <v>277</v>
      </c>
      <c r="C308" s="32" t="n">
        <v>18</v>
      </c>
      <c r="D308" s="32" t="n">
        <v>36</v>
      </c>
      <c r="E308" s="32" t="n">
        <v>281</v>
      </c>
      <c r="F308" s="31" t="s">
        <v>440</v>
      </c>
      <c r="G308" s="33" t="n">
        <v>0.7322</v>
      </c>
      <c r="H308" s="34" t="n">
        <v>0.7322</v>
      </c>
      <c r="I308" s="51" t="n">
        <v>1</v>
      </c>
      <c r="J308" s="52" t="n">
        <f aca="false">I308*IF(D308&gt;0,D308,1)</f>
        <v>36</v>
      </c>
      <c r="K308" s="53" t="n">
        <f aca="false">G308*$J308/$O$5*100</f>
        <v>0.0100688337980824</v>
      </c>
      <c r="L308" s="53" t="n">
        <f aca="false">H308*$J308/$O$5*100</f>
        <v>0.0100688337980824</v>
      </c>
    </row>
    <row collapsed="false" customFormat="false" customHeight="false" hidden="false" ht="13.3" outlineLevel="0" r="309">
      <c r="A309" s="31" t="s">
        <v>356</v>
      </c>
      <c r="B309" s="31" t="s">
        <v>128</v>
      </c>
      <c r="C309" s="32" t="n">
        <v>6</v>
      </c>
      <c r="D309" s="32" t="n">
        <v>24</v>
      </c>
      <c r="E309" s="32" t="n">
        <v>1354</v>
      </c>
      <c r="F309" s="31" t="s">
        <v>49</v>
      </c>
      <c r="G309" s="33" t="n">
        <v>0.7251</v>
      </c>
      <c r="H309" s="34" t="n">
        <v>0.7251</v>
      </c>
      <c r="I309" s="51" t="n">
        <v>1</v>
      </c>
      <c r="J309" s="52" t="n">
        <f aca="false">I309*IF(D309&gt;0,D309,1)</f>
        <v>24</v>
      </c>
      <c r="K309" s="53" t="n">
        <f aca="false">G309*$J309/$O$5*100</f>
        <v>0.00664746552580313</v>
      </c>
      <c r="L309" s="53" t="n">
        <f aca="false">H309*$J309/$O$5*100</f>
        <v>0.00664746552580313</v>
      </c>
    </row>
    <row collapsed="false" customFormat="false" customHeight="false" hidden="false" ht="13.3" outlineLevel="0" r="310">
      <c r="A310" s="31" t="s">
        <v>182</v>
      </c>
      <c r="B310" s="31" t="s">
        <v>59</v>
      </c>
      <c r="C310" s="32" t="n">
        <v>1010</v>
      </c>
      <c r="D310" s="32" t="n">
        <v>2770</v>
      </c>
      <c r="E310" s="32" t="n">
        <v>22264</v>
      </c>
      <c r="F310" s="31" t="s">
        <v>542</v>
      </c>
      <c r="G310" s="33" t="n">
        <v>0.8696</v>
      </c>
      <c r="H310" s="34" t="n">
        <v>0.7213</v>
      </c>
      <c r="I310" s="51" t="n">
        <v>1</v>
      </c>
      <c r="J310" s="52" t="n">
        <f aca="false">I310*IF(D310&gt;0,D310,1)</f>
        <v>2770</v>
      </c>
      <c r="K310" s="53" t="n">
        <f aca="false">G310*$J310/$O$5*100</f>
        <v>0.920123763321746</v>
      </c>
      <c r="L310" s="53" t="n">
        <f aca="false">H310*$J310/$O$5*100</f>
        <v>0.763207532755262</v>
      </c>
    </row>
    <row collapsed="false" customFormat="false" customHeight="false" hidden="false" ht="13.3" outlineLevel="0" r="311">
      <c r="A311" s="31" t="s">
        <v>291</v>
      </c>
      <c r="B311" s="31" t="s">
        <v>62</v>
      </c>
      <c r="C311" s="32" t="n">
        <v>2</v>
      </c>
      <c r="D311" s="32" t="n">
        <v>16</v>
      </c>
      <c r="E311" s="32" t="n">
        <v>156</v>
      </c>
      <c r="F311" s="31" t="s">
        <v>439</v>
      </c>
      <c r="G311" s="33" t="n">
        <v>0.7099</v>
      </c>
      <c r="H311" s="34" t="n">
        <v>0.7099</v>
      </c>
      <c r="I311" s="51" t="n">
        <v>1</v>
      </c>
      <c r="J311" s="52" t="n">
        <f aca="false">I311*IF(D311&gt;0,D311,1)</f>
        <v>16</v>
      </c>
      <c r="K311" s="53" t="n">
        <f aca="false">G311*$J311/$O$5*100</f>
        <v>0.00433874479544673</v>
      </c>
      <c r="L311" s="53" t="n">
        <f aca="false">H311*$J311/$O$5*100</f>
        <v>0.00433874479544673</v>
      </c>
    </row>
    <row collapsed="false" customFormat="false" customHeight="false" hidden="false" ht="13.3" outlineLevel="0" r="312">
      <c r="A312" s="55" t="s">
        <v>124</v>
      </c>
      <c r="B312" s="55" t="s">
        <v>66</v>
      </c>
      <c r="C312" s="56" t="n">
        <v>2</v>
      </c>
      <c r="D312" s="56" t="n">
        <v>2</v>
      </c>
      <c r="E312" s="56" t="n">
        <v>19</v>
      </c>
      <c r="F312" s="55" t="s">
        <v>476</v>
      </c>
      <c r="G312" s="57" t="n">
        <v>0.7082</v>
      </c>
      <c r="H312" s="58" t="n">
        <v>0.7082</v>
      </c>
      <c r="I312" s="59" t="n">
        <v>0</v>
      </c>
      <c r="J312" s="52" t="n">
        <f aca="false">I312*IF(D312&gt;0,D312,1)</f>
        <v>0</v>
      </c>
      <c r="K312" s="53" t="n">
        <f aca="false">G312*$J312/$O$5*100</f>
        <v>0</v>
      </c>
      <c r="L312" s="53" t="n">
        <f aca="false">H312*$J312/$O$5*100</f>
        <v>0</v>
      </c>
      <c r="M312" s="60" t="s">
        <v>563</v>
      </c>
    </row>
    <row collapsed="false" customFormat="false" customHeight="false" hidden="false" ht="13.3" outlineLevel="0" r="313">
      <c r="A313" s="31" t="s">
        <v>320</v>
      </c>
      <c r="B313" s="31" t="s">
        <v>115</v>
      </c>
      <c r="C313" s="32" t="n">
        <v>9</v>
      </c>
      <c r="D313" s="32" t="n">
        <v>54</v>
      </c>
      <c r="E313" s="32" t="n">
        <v>1019</v>
      </c>
      <c r="F313" s="31" t="s">
        <v>442</v>
      </c>
      <c r="G313" s="33" t="n">
        <v>0.7014</v>
      </c>
      <c r="H313" s="34" t="n">
        <v>0.7014</v>
      </c>
      <c r="I313" s="51" t="n">
        <v>1</v>
      </c>
      <c r="J313" s="52" t="n">
        <f aca="false">I313*IF(D313&gt;0,D313,1)</f>
        <v>54</v>
      </c>
      <c r="K313" s="53" t="n">
        <f aca="false">G313*$J313/$O$5*100</f>
        <v>0.0144679323121586</v>
      </c>
      <c r="L313" s="53" t="n">
        <f aca="false">H313*$J313/$O$5*100</f>
        <v>0.0144679323121586</v>
      </c>
    </row>
    <row collapsed="false" customFormat="false" customHeight="false" hidden="false" ht="13.3" outlineLevel="0" r="314">
      <c r="A314" s="31" t="s">
        <v>83</v>
      </c>
      <c r="B314" s="31" t="s">
        <v>84</v>
      </c>
      <c r="C314" s="32" t="n">
        <v>32</v>
      </c>
      <c r="D314" s="32" t="n">
        <v>64</v>
      </c>
      <c r="E314" s="32" t="n">
        <v>435</v>
      </c>
      <c r="F314" s="31" t="s">
        <v>445</v>
      </c>
      <c r="G314" s="33" t="n">
        <v>0.6971</v>
      </c>
      <c r="H314" s="34" t="n">
        <v>0.6971</v>
      </c>
      <c r="I314" s="51" t="n">
        <v>1</v>
      </c>
      <c r="J314" s="52" t="n">
        <f aca="false">I314*IF(D314&gt;0,D314,1)</f>
        <v>64</v>
      </c>
      <c r="K314" s="53" t="n">
        <f aca="false">G314*$J314/$O$5*100</f>
        <v>0.0170420566102601</v>
      </c>
      <c r="L314" s="53" t="n">
        <f aca="false">H314*$J314/$O$5*100</f>
        <v>0.0170420566102601</v>
      </c>
    </row>
    <row collapsed="false" customFormat="false" customHeight="false" hidden="false" ht="13.3" outlineLevel="0" r="315">
      <c r="A315" s="31" t="s">
        <v>347</v>
      </c>
      <c r="B315" s="31" t="s">
        <v>46</v>
      </c>
      <c r="C315" s="32" t="n">
        <v>84</v>
      </c>
      <c r="D315" s="32" t="n">
        <v>168</v>
      </c>
      <c r="E315" s="32" t="n">
        <v>1331</v>
      </c>
      <c r="F315" s="31" t="s">
        <v>515</v>
      </c>
      <c r="G315" s="33" t="n">
        <v>0.6903</v>
      </c>
      <c r="H315" s="34" t="n">
        <v>0.6903</v>
      </c>
      <c r="I315" s="51" t="n">
        <v>1</v>
      </c>
      <c r="J315" s="52" t="n">
        <f aca="false">I315*IF(D315&gt;0,D315,1)</f>
        <v>168</v>
      </c>
      <c r="K315" s="53" t="n">
        <f aca="false">G315*$J315/$O$5*100</f>
        <v>0.0442990182971084</v>
      </c>
      <c r="L315" s="53" t="n">
        <f aca="false">H315*$J315/$O$5*100</f>
        <v>0.0442990182971084</v>
      </c>
    </row>
    <row collapsed="false" customFormat="false" customHeight="false" hidden="false" ht="13.3" outlineLevel="0" r="316">
      <c r="A316" s="31" t="s">
        <v>375</v>
      </c>
      <c r="B316" s="31" t="s">
        <v>311</v>
      </c>
      <c r="C316" s="32" t="n">
        <v>40</v>
      </c>
      <c r="D316" s="32" t="n">
        <v>320</v>
      </c>
      <c r="E316" s="32" t="n">
        <v>2582</v>
      </c>
      <c r="F316" s="31" t="s">
        <v>49</v>
      </c>
      <c r="G316" s="33" t="n">
        <v>0.6704</v>
      </c>
      <c r="H316" s="34" t="n">
        <v>0.6592</v>
      </c>
      <c r="I316" s="51" t="n">
        <v>1</v>
      </c>
      <c r="J316" s="52" t="n">
        <f aca="false">I316*IF(D316&gt;0,D316,1)</f>
        <v>320</v>
      </c>
      <c r="K316" s="53" t="n">
        <f aca="false">G316*$J316/$O$5*100</f>
        <v>0.0819465984185798</v>
      </c>
      <c r="L316" s="53" t="n">
        <f aca="false">H316*$J316/$O$5*100</f>
        <v>0.08057756216815</v>
      </c>
    </row>
    <row collapsed="false" customFormat="false" customHeight="false" hidden="false" ht="13.3" outlineLevel="0" r="317">
      <c r="A317" s="31" t="s">
        <v>337</v>
      </c>
      <c r="B317" s="31" t="s">
        <v>338</v>
      </c>
      <c r="C317" s="32" t="n">
        <v>54</v>
      </c>
      <c r="D317" s="32" t="n">
        <v>216</v>
      </c>
      <c r="E317" s="32" t="n">
        <v>1944</v>
      </c>
      <c r="F317" s="31" t="s">
        <v>209</v>
      </c>
      <c r="G317" s="33" t="n">
        <v>0.7463</v>
      </c>
      <c r="H317" s="34" t="n">
        <v>0.6148</v>
      </c>
      <c r="I317" s="51" t="n">
        <v>1</v>
      </c>
      <c r="J317" s="52" t="n">
        <f aca="false">I317*IF(D317&gt;0,D317,1)</f>
        <v>216</v>
      </c>
      <c r="K317" s="53" t="n">
        <f aca="false">G317*$J317/$O$5*100</f>
        <v>0.0615763780129111</v>
      </c>
      <c r="L317" s="53" t="n">
        <f aca="false">H317*$J317/$O$5*100</f>
        <v>0.0507264601398067</v>
      </c>
    </row>
    <row collapsed="false" customFormat="false" customHeight="false" hidden="false" ht="13.3" outlineLevel="0" r="318">
      <c r="A318" s="31" t="s">
        <v>390</v>
      </c>
      <c r="B318" s="31" t="s">
        <v>180</v>
      </c>
      <c r="C318" s="32" t="n">
        <v>10</v>
      </c>
      <c r="D318" s="32" t="n">
        <v>20</v>
      </c>
      <c r="E318" s="32" t="n">
        <v>-1</v>
      </c>
      <c r="F318" s="31" t="s">
        <v>475</v>
      </c>
      <c r="G318" s="33" t="n">
        <v>0.6098</v>
      </c>
      <c r="H318" s="34" t="n">
        <v>0.6098</v>
      </c>
      <c r="I318" s="51" t="n">
        <v>1</v>
      </c>
      <c r="J318" s="52" t="n">
        <f aca="false">I318*IF(D318&gt;0,D318,1)</f>
        <v>20</v>
      </c>
      <c r="K318" s="53" t="n">
        <f aca="false">G318*$J318/$O$5*100</f>
        <v>0.00465869590129493</v>
      </c>
      <c r="L318" s="53" t="n">
        <f aca="false">H318*$J318/$O$5*100</f>
        <v>0.00465869590129493</v>
      </c>
    </row>
    <row collapsed="false" customFormat="false" customHeight="false" hidden="false" ht="13.3" outlineLevel="0" r="319">
      <c r="A319" s="31" t="s">
        <v>350</v>
      </c>
      <c r="B319" s="31" t="s">
        <v>168</v>
      </c>
      <c r="C319" s="32" t="n">
        <v>72</v>
      </c>
      <c r="D319" s="32" t="n">
        <v>576</v>
      </c>
      <c r="E319" s="32" t="n">
        <v>8778</v>
      </c>
      <c r="F319" s="31" t="s">
        <v>490</v>
      </c>
      <c r="G319" s="33" t="n">
        <v>0.5526</v>
      </c>
      <c r="H319" s="34" t="n">
        <v>0.5526</v>
      </c>
      <c r="I319" s="51" t="n">
        <v>1</v>
      </c>
      <c r="J319" s="52" t="n">
        <f aca="false">I319*IF(D319&gt;0,D319,1)</f>
        <v>576</v>
      </c>
      <c r="K319" s="53" t="n">
        <f aca="false">G319*$J319/$O$5*100</f>
        <v>0.121585087283701</v>
      </c>
      <c r="L319" s="53" t="n">
        <f aca="false">H319*$J319/$O$5*100</f>
        <v>0.121585087283701</v>
      </c>
    </row>
    <row collapsed="false" customFormat="false" customHeight="false" hidden="false" ht="13.3" outlineLevel="0" r="320">
      <c r="A320" s="31" t="s">
        <v>513</v>
      </c>
      <c r="B320" s="31" t="s">
        <v>74</v>
      </c>
      <c r="C320" s="32" t="n">
        <v>2</v>
      </c>
      <c r="D320" s="32" t="n">
        <v>8</v>
      </c>
      <c r="E320" s="32" t="n">
        <v>96</v>
      </c>
      <c r="F320" s="31" t="s">
        <v>75</v>
      </c>
      <c r="G320" s="33" t="n">
        <v>0.5511</v>
      </c>
      <c r="H320" s="34" t="n">
        <v>0.5511</v>
      </c>
      <c r="I320" s="51" t="n">
        <v>1</v>
      </c>
      <c r="J320" s="52" t="n">
        <f aca="false">I320*IF(D320&gt;0,D320,1)</f>
        <v>8</v>
      </c>
      <c r="K320" s="53" t="n">
        <f aca="false">G320*$J320/$O$5*100</f>
        <v>0.00168409794109783</v>
      </c>
      <c r="L320" s="53" t="n">
        <f aca="false">H320*$J320/$O$5*100</f>
        <v>0.00168409794109783</v>
      </c>
    </row>
    <row collapsed="false" customFormat="false" customHeight="false" hidden="false" ht="13.3" outlineLevel="0" r="321">
      <c r="A321" s="31" t="s">
        <v>127</v>
      </c>
      <c r="B321" s="31" t="s">
        <v>128</v>
      </c>
      <c r="C321" s="32" t="n">
        <v>8</v>
      </c>
      <c r="D321" s="32" t="n">
        <v>16</v>
      </c>
      <c r="E321" s="32" t="n">
        <v>1600</v>
      </c>
      <c r="F321" s="31" t="s">
        <v>49</v>
      </c>
      <c r="G321" s="33" t="n">
        <v>0.5435</v>
      </c>
      <c r="H321" s="34" t="n">
        <v>0.5435</v>
      </c>
      <c r="I321" s="51" t="n">
        <v>1</v>
      </c>
      <c r="J321" s="52" t="n">
        <f aca="false">I321*IF(D321&gt;0,D321,1)</f>
        <v>16</v>
      </c>
      <c r="K321" s="53" t="n">
        <f aca="false">G321*$J321/$O$5*100</f>
        <v>0.00332174643798464</v>
      </c>
      <c r="L321" s="53" t="n">
        <f aca="false">H321*$J321/$O$5*100</f>
        <v>0.00332174643798464</v>
      </c>
    </row>
    <row collapsed="false" customFormat="false" customHeight="false" hidden="false" ht="13.3" outlineLevel="0" r="322">
      <c r="A322" s="31" t="s">
        <v>354</v>
      </c>
      <c r="B322" s="31" t="s">
        <v>255</v>
      </c>
      <c r="C322" s="32" t="n">
        <v>34</v>
      </c>
      <c r="D322" s="32" t="n">
        <v>272</v>
      </c>
      <c r="E322" s="32" t="n">
        <v>3196</v>
      </c>
      <c r="F322" s="31" t="s">
        <v>491</v>
      </c>
      <c r="G322" s="33" t="n">
        <v>0.5331</v>
      </c>
      <c r="H322" s="34" t="n">
        <v>0.5331</v>
      </c>
      <c r="I322" s="51" t="n">
        <v>1</v>
      </c>
      <c r="J322" s="52" t="n">
        <f aca="false">I322*IF(D322&gt;0,D322,1)</f>
        <v>272</v>
      </c>
      <c r="K322" s="53" t="n">
        <f aca="false">G322*$J322/$O$5*100</f>
        <v>0.0553891286909355</v>
      </c>
      <c r="L322" s="53" t="n">
        <f aca="false">H322*$J322/$O$5*100</f>
        <v>0.0553891286909355</v>
      </c>
    </row>
    <row collapsed="false" customFormat="false" customHeight="false" hidden="false" ht="13.3" outlineLevel="0" r="323">
      <c r="A323" s="31" t="s">
        <v>287</v>
      </c>
      <c r="B323" s="31" t="s">
        <v>43</v>
      </c>
      <c r="C323" s="32" t="n">
        <v>90</v>
      </c>
      <c r="D323" s="32" t="n">
        <v>361</v>
      </c>
      <c r="E323" s="32" t="n">
        <v>2648</v>
      </c>
      <c r="F323" s="31" t="s">
        <v>442</v>
      </c>
      <c r="G323" s="33" t="n">
        <v>0.5896</v>
      </c>
      <c r="H323" s="34" t="n">
        <v>0.5131</v>
      </c>
      <c r="I323" s="51" t="n">
        <v>1</v>
      </c>
      <c r="J323" s="52" t="n">
        <f aca="false">I323*IF(D323&gt;0,D323,1)</f>
        <v>361</v>
      </c>
      <c r="K323" s="53" t="n">
        <f aca="false">G323*$J323/$O$5*100</f>
        <v>0.0813039459108446</v>
      </c>
      <c r="L323" s="53" t="n">
        <f aca="false">H323*$J323/$O$5*100</f>
        <v>0.070754841666985</v>
      </c>
    </row>
    <row collapsed="false" customFormat="false" customHeight="false" hidden="false" ht="13.3" outlineLevel="0" r="324">
      <c r="A324" s="31" t="s">
        <v>313</v>
      </c>
      <c r="B324" s="31" t="s">
        <v>180</v>
      </c>
      <c r="C324" s="32" t="n">
        <v>16</v>
      </c>
      <c r="D324" s="32" t="n">
        <v>64</v>
      </c>
      <c r="E324" s="32" t="n">
        <v>452</v>
      </c>
      <c r="F324" s="31" t="s">
        <v>475</v>
      </c>
      <c r="G324" s="33" t="n">
        <v>0.502</v>
      </c>
      <c r="H324" s="34" t="n">
        <v>0.502</v>
      </c>
      <c r="I324" s="51" t="n">
        <v>1</v>
      </c>
      <c r="J324" s="52" t="n">
        <f aca="false">I324*IF(D324&gt;0,D324,1)</f>
        <v>64</v>
      </c>
      <c r="K324" s="53" t="n">
        <f aca="false">G324*$J324/$O$5*100</f>
        <v>0.0122724321020665</v>
      </c>
      <c r="L324" s="53" t="n">
        <f aca="false">H324*$J324/$O$5*100</f>
        <v>0.0122724321020665</v>
      </c>
    </row>
    <row collapsed="false" customFormat="false" customHeight="false" hidden="false" ht="13.3" outlineLevel="0" r="325">
      <c r="A325" s="31" t="s">
        <v>441</v>
      </c>
      <c r="B325" s="31" t="s">
        <v>62</v>
      </c>
      <c r="C325" s="32" t="n">
        <v>-1</v>
      </c>
      <c r="D325" s="32" t="n">
        <v>-1</v>
      </c>
      <c r="E325" s="32" t="n">
        <v>-1</v>
      </c>
      <c r="F325" s="31" t="s">
        <v>439</v>
      </c>
      <c r="G325" s="33" t="n">
        <v>0.4685</v>
      </c>
      <c r="H325" s="34" t="n">
        <v>0.4685</v>
      </c>
      <c r="I325" s="51" t="n">
        <v>1</v>
      </c>
      <c r="J325" s="52" t="n">
        <f aca="false">I325*IF(D325&gt;0,D325,1)</f>
        <v>1</v>
      </c>
      <c r="K325" s="53" t="n">
        <f aca="false">G325*$J325/$O$5*100</f>
        <v>0.000178960235303106</v>
      </c>
      <c r="L325" s="53" t="n">
        <f aca="false">H325*$J325/$O$5*100</f>
        <v>0.000178960235303106</v>
      </c>
    </row>
    <row collapsed="false" customFormat="false" customHeight="false" hidden="false" ht="13.3" outlineLevel="0" r="326">
      <c r="A326" s="31" t="s">
        <v>355</v>
      </c>
      <c r="B326" s="31" t="s">
        <v>168</v>
      </c>
      <c r="C326" s="32" t="n">
        <v>-1</v>
      </c>
      <c r="D326" s="32" t="n">
        <v>-1</v>
      </c>
      <c r="E326" s="32" t="n">
        <v>-1</v>
      </c>
      <c r="F326" s="31" t="s">
        <v>490</v>
      </c>
      <c r="G326" s="33" t="n">
        <v>0.4177</v>
      </c>
      <c r="H326" s="34" t="n">
        <v>0.4177</v>
      </c>
      <c r="I326" s="51" t="n">
        <v>1</v>
      </c>
      <c r="J326" s="52" t="n">
        <f aca="false">I326*IF(D326&gt;0,D326,1)</f>
        <v>1</v>
      </c>
      <c r="K326" s="53" t="n">
        <f aca="false">G326*$J326/$O$5*100</f>
        <v>0.000159555368807059</v>
      </c>
      <c r="L326" s="53" t="n">
        <f aca="false">H326*$J326/$O$5*100</f>
        <v>0.000159555368807059</v>
      </c>
    </row>
    <row collapsed="false" customFormat="false" customHeight="false" hidden="false" ht="13.3" outlineLevel="0" r="327">
      <c r="A327" s="31" t="s">
        <v>405</v>
      </c>
      <c r="B327" s="31" t="s">
        <v>528</v>
      </c>
      <c r="C327" s="32" t="n">
        <v>12</v>
      </c>
      <c r="D327" s="32" t="n">
        <v>24</v>
      </c>
      <c r="E327" s="32" t="n">
        <v>96</v>
      </c>
      <c r="F327" s="31" t="s">
        <v>493</v>
      </c>
      <c r="G327" s="33" t="n">
        <v>0.3628</v>
      </c>
      <c r="H327" s="34" t="n">
        <v>0.3628</v>
      </c>
      <c r="I327" s="51" t="n">
        <v>1</v>
      </c>
      <c r="J327" s="52" t="n">
        <f aca="false">I327*IF(D327&gt;0,D327,1)</f>
        <v>24</v>
      </c>
      <c r="K327" s="53" t="n">
        <f aca="false">G327*$J327/$O$5*100</f>
        <v>0.00332602467626724</v>
      </c>
      <c r="L327" s="53" t="n">
        <f aca="false">H327*$J327/$O$5*100</f>
        <v>0.00332602467626724</v>
      </c>
    </row>
    <row collapsed="false" customFormat="false" customHeight="false" hidden="false" ht="13.3" outlineLevel="0" r="328">
      <c r="A328" s="31" t="s">
        <v>310</v>
      </c>
      <c r="B328" s="31" t="s">
        <v>311</v>
      </c>
      <c r="C328" s="32" t="n">
        <v>94</v>
      </c>
      <c r="D328" s="32" t="n">
        <v>320</v>
      </c>
      <c r="E328" s="32" t="n">
        <v>12310</v>
      </c>
      <c r="F328" s="31" t="s">
        <v>49</v>
      </c>
      <c r="G328" s="33" t="n">
        <v>0.2947</v>
      </c>
      <c r="H328" s="34" t="n">
        <v>0.2947</v>
      </c>
      <c r="I328" s="51" t="n">
        <v>1</v>
      </c>
      <c r="J328" s="52" t="n">
        <f aca="false">I328*IF(D328&gt;0,D328,1)</f>
        <v>320</v>
      </c>
      <c r="K328" s="53" t="n">
        <f aca="false">G328*$J328/$O$5*100</f>
        <v>0.0360227663394324</v>
      </c>
      <c r="L328" s="53" t="n">
        <f aca="false">H328*$J328/$O$5*100</f>
        <v>0.0360227663394324</v>
      </c>
    </row>
    <row collapsed="false" customFormat="false" customHeight="false" hidden="false" ht="13.3" outlineLevel="0" r="329">
      <c r="A329" s="31" t="s">
        <v>543</v>
      </c>
      <c r="B329" s="31" t="s">
        <v>208</v>
      </c>
      <c r="C329" s="32" t="n">
        <v>74</v>
      </c>
      <c r="D329" s="32" t="n">
        <v>148</v>
      </c>
      <c r="E329" s="32" t="n">
        <v>-1</v>
      </c>
      <c r="F329" s="31" t="s">
        <v>209</v>
      </c>
      <c r="G329" s="33" t="n">
        <v>0.1875</v>
      </c>
      <c r="H329" s="34" t="n">
        <v>0.1293</v>
      </c>
      <c r="I329" s="51" t="n">
        <v>1</v>
      </c>
      <c r="J329" s="52" t="n">
        <f aca="false">I329*IF(D329&gt;0,D329,1)</f>
        <v>148</v>
      </c>
      <c r="K329" s="53" t="n">
        <f aca="false">G329*$J329/$O$5*100</f>
        <v>0.0106000993162458</v>
      </c>
      <c r="L329" s="53" t="n">
        <f aca="false">H329*$J329/$O$5*100</f>
        <v>0.00730982848848314</v>
      </c>
    </row>
    <row collapsed="false" customFormat="false" customHeight="false" hidden="false" ht="13.3" outlineLevel="0" r="330">
      <c r="A330" s="31" t="s">
        <v>345</v>
      </c>
      <c r="B330" s="31" t="s">
        <v>527</v>
      </c>
      <c r="C330" s="32" t="n">
        <v>180</v>
      </c>
      <c r="D330" s="32" t="n">
        <v>1104</v>
      </c>
      <c r="E330" s="32" t="n">
        <v>11705</v>
      </c>
      <c r="F330" s="31" t="s">
        <v>122</v>
      </c>
      <c r="G330" s="33" t="n">
        <v>0.2858</v>
      </c>
      <c r="H330" s="34" t="n">
        <v>0.1281</v>
      </c>
      <c r="I330" s="51" t="n">
        <v>1</v>
      </c>
      <c r="J330" s="52" t="n">
        <f aca="false">I330*IF(D330&gt;0,D330,1)</f>
        <v>1104</v>
      </c>
      <c r="K330" s="53" t="n">
        <f aca="false">G330*$J330/$O$5*100</f>
        <v>0.120525306543413</v>
      </c>
      <c r="L330" s="53" t="n">
        <f aca="false">H330*$J330/$O$5*100</f>
        <v>0.0540213147943008</v>
      </c>
    </row>
    <row collapsed="false" customFormat="false" customHeight="false" hidden="false" ht="13.3" outlineLevel="0" r="331">
      <c r="A331" s="31" t="s">
        <v>169</v>
      </c>
      <c r="B331" s="31" t="s">
        <v>62</v>
      </c>
      <c r="C331" s="32" t="n">
        <v>1</v>
      </c>
      <c r="D331" s="32" t="n">
        <v>1</v>
      </c>
      <c r="E331" s="32" t="n">
        <v>-1</v>
      </c>
      <c r="F331" s="31" t="s">
        <v>439</v>
      </c>
      <c r="G331" s="33" t="n">
        <v>0.0231</v>
      </c>
      <c r="H331" s="34" t="n">
        <v>0.0231</v>
      </c>
      <c r="I331" s="51" t="n">
        <v>1</v>
      </c>
      <c r="J331" s="52" t="n">
        <f aca="false">I331*IF(D331&gt;0,D331,1)</f>
        <v>1</v>
      </c>
      <c r="K331" s="53" t="n">
        <f aca="false">G331*$J331/$O$5*100</f>
        <v>8.82386645784789E-006</v>
      </c>
      <c r="L331" s="53" t="n">
        <f aca="false">H331*$J331/$O$5*100</f>
        <v>8.82386645784789E-006</v>
      </c>
    </row>
    <row collapsed="false" customFormat="false" customHeight="false" hidden="false" ht="13.3" outlineLevel="0" r="332">
      <c r="A332" s="31" t="s">
        <v>416</v>
      </c>
      <c r="B332" s="31" t="s">
        <v>396</v>
      </c>
      <c r="C332" s="32" t="n">
        <v>12</v>
      </c>
      <c r="D332" s="32" t="n">
        <v>48</v>
      </c>
      <c r="E332" s="32" t="n">
        <v>440</v>
      </c>
      <c r="F332" s="31" t="s">
        <v>483</v>
      </c>
      <c r="G332" s="33" t="n">
        <v>0</v>
      </c>
      <c r="H332" s="34" t="n">
        <v>0</v>
      </c>
      <c r="I332" s="51" t="n">
        <v>1</v>
      </c>
      <c r="J332" s="52" t="n">
        <f aca="false">I332*IF(D332&gt;0,D332,1)</f>
        <v>48</v>
      </c>
      <c r="K332" s="53" t="n">
        <f aca="false">G332*$J332/$O$5*100</f>
        <v>0</v>
      </c>
      <c r="L332" s="53" t="n">
        <f aca="false">H332*$J332/$O$5*100</f>
        <v>0</v>
      </c>
    </row>
    <row collapsed="false" customFormat="false" customHeight="false" hidden="false" ht="13.3" outlineLevel="0" r="333">
      <c r="A333" s="31" t="s">
        <v>237</v>
      </c>
      <c r="B333" s="31" t="s">
        <v>238</v>
      </c>
      <c r="C333" s="32" t="n">
        <v>1</v>
      </c>
      <c r="D333" s="32" t="n">
        <v>4</v>
      </c>
      <c r="E333" s="32" t="n">
        <v>52</v>
      </c>
      <c r="F333" s="31" t="s">
        <v>49</v>
      </c>
      <c r="G333" s="33" t="n">
        <v>0</v>
      </c>
      <c r="H333" s="34" t="n">
        <v>0</v>
      </c>
      <c r="I333" s="51" t="n">
        <v>1</v>
      </c>
      <c r="J333" s="52" t="n">
        <f aca="false">I333*IF(D333&gt;0,D333,1)</f>
        <v>4</v>
      </c>
      <c r="K333" s="53" t="n">
        <f aca="false">G333*$J333/$O$5*100</f>
        <v>0</v>
      </c>
      <c r="L333" s="53" t="n">
        <f aca="false">H333*$J333/$O$5*100</f>
        <v>0</v>
      </c>
    </row>
    <row collapsed="false" customFormat="false" customHeight="false" hidden="false" ht="13.3" outlineLevel="0" r="334">
      <c r="A334" s="31" t="s">
        <v>371</v>
      </c>
      <c r="B334" s="31" t="s">
        <v>295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</v>
      </c>
      <c r="H334" s="34" t="n">
        <v>0</v>
      </c>
      <c r="I334" s="51" t="n">
        <v>1</v>
      </c>
      <c r="J334" s="52" t="n">
        <f aca="false">I334*IF(D334&gt;0,D334,1)</f>
        <v>1</v>
      </c>
      <c r="K334" s="53" t="n">
        <f aca="false">G334*$J334/$O$5*100</f>
        <v>0</v>
      </c>
      <c r="L334" s="53" t="n">
        <f aca="false">H334*$J334/$O$5*100</f>
        <v>0</v>
      </c>
    </row>
    <row collapsed="false" customFormat="false" customHeight="false" hidden="false" ht="13.3" outlineLevel="0" r="335">
      <c r="A335" s="31" t="s">
        <v>556</v>
      </c>
      <c r="B335" s="31" t="s">
        <v>264</v>
      </c>
      <c r="C335" s="32" t="n">
        <v>2</v>
      </c>
      <c r="D335" s="32" t="n">
        <v>8</v>
      </c>
      <c r="E335" s="32" t="n">
        <v>-1</v>
      </c>
      <c r="F335" s="31" t="s">
        <v>209</v>
      </c>
      <c r="G335" s="43"/>
      <c r="H335" s="34" t="n">
        <v>-1</v>
      </c>
      <c r="I335" s="34"/>
      <c r="J335" s="61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1.3333333333333"/>
    <col collapsed="false" hidden="false" max="2" min="2" style="0" width="19.1372549019608"/>
    <col collapsed="false" hidden="false" max="3" min="3" style="0" width="7.72941176470588"/>
    <col collapsed="false" hidden="false" max="4" min="4" style="0" width="7.6078431372549"/>
    <col collapsed="false" hidden="false" max="5" min="5" style="0" width="5.29019607843137"/>
    <col collapsed="false" hidden="false" max="6" min="6" style="0" width="8.57647058823529"/>
    <col collapsed="false" hidden="false" max="7" min="7" style="0" width="7.48627450980392"/>
    <col collapsed="false" hidden="false" max="8" min="8" style="0" width="8.27450980392157"/>
    <col collapsed="false" hidden="false" max="9" min="9" style="0" width="5.83529411764706"/>
    <col collapsed="false" hidden="false" max="15" min="10" style="0" width="8.73333333333333"/>
  </cols>
  <sheetData>
    <row collapsed="false" customFormat="false" customHeight="true" hidden="false" ht="14.4" outlineLevel="0" r="1">
      <c r="A1" s="27" t="s">
        <v>564</v>
      </c>
      <c r="B1" s="27"/>
      <c r="C1" s="27"/>
      <c r="D1" s="27"/>
      <c r="E1" s="27"/>
      <c r="F1" s="27"/>
      <c r="G1" s="27"/>
      <c r="H1" s="27"/>
      <c r="I1" s="27"/>
      <c r="J1" s="2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  <c r="I2" s="27"/>
      <c r="J2" s="2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  <c r="I3" s="27"/>
      <c r="J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8" t="s">
        <v>559</v>
      </c>
      <c r="K4" s="48" t="s">
        <v>467</v>
      </c>
      <c r="L4" s="48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51" t="n">
        <v>1</v>
      </c>
      <c r="J5" s="51" t="n">
        <f aca="false">I5*IF(D5&gt;0,D5,1)</f>
        <v>704</v>
      </c>
      <c r="K5" s="54" t="n">
        <f aca="false">G5*$J5/$O$5*100</f>
        <v>0.260501465320742</v>
      </c>
      <c r="L5" s="54" t="n">
        <f aca="false">H5*$J5/$O$5*100</f>
        <v>0.260501465320742</v>
      </c>
      <c r="M5" s="54" t="n">
        <f aca="false">SUM(K5:K326)</f>
        <v>96.1185208031143</v>
      </c>
      <c r="N5" s="54" t="n">
        <f aca="false">SUM(L5:L326)</f>
        <v>95.6584752523609</v>
      </c>
      <c r="O5" s="51" t="n">
        <f aca="false">SUM($J5:$J326)</f>
        <v>270248</v>
      </c>
    </row>
    <row collapsed="false" customFormat="false" customHeight="false" hidden="false" ht="13.3" outlineLevel="0" r="6">
      <c r="A6" s="31" t="s">
        <v>216</v>
      </c>
      <c r="B6" s="31" t="s">
        <v>200</v>
      </c>
      <c r="C6" s="32" t="n">
        <v>64</v>
      </c>
      <c r="D6" s="32" t="n">
        <v>128</v>
      </c>
      <c r="E6" s="32" t="n">
        <v>481</v>
      </c>
      <c r="F6" s="31" t="s">
        <v>201</v>
      </c>
      <c r="G6" s="33" t="n">
        <v>1</v>
      </c>
      <c r="H6" s="34" t="n">
        <v>1</v>
      </c>
      <c r="I6" s="51" t="n">
        <v>1</v>
      </c>
      <c r="J6" s="51" t="n">
        <f aca="false">I6*IF(D6&gt;0,D6,1)</f>
        <v>128</v>
      </c>
      <c r="K6" s="54" t="n">
        <f aca="false">G6*$J6/$O$5*100</f>
        <v>0.0473639027855895</v>
      </c>
      <c r="L6" s="54" t="n">
        <f aca="false">H6*$J6/$O$5*100</f>
        <v>0.0473639027855895</v>
      </c>
    </row>
    <row collapsed="false" customFormat="false" customHeight="false" hidden="false" ht="13.3" outlineLevel="0" r="7">
      <c r="A7" s="31" t="s">
        <v>199</v>
      </c>
      <c r="B7" s="31" t="s">
        <v>200</v>
      </c>
      <c r="C7" s="32" t="n">
        <v>32</v>
      </c>
      <c r="D7" s="32" t="n">
        <v>64</v>
      </c>
      <c r="E7" s="32" t="n">
        <v>563</v>
      </c>
      <c r="F7" s="31" t="s">
        <v>201</v>
      </c>
      <c r="G7" s="33" t="n">
        <v>1</v>
      </c>
      <c r="H7" s="34" t="n">
        <v>1</v>
      </c>
      <c r="I7" s="51" t="n">
        <v>1</v>
      </c>
      <c r="J7" s="51" t="n">
        <f aca="false">I7*IF(D7&gt;0,D7,1)</f>
        <v>64</v>
      </c>
      <c r="K7" s="54" t="n">
        <f aca="false">G7*$J7/$O$5*100</f>
        <v>0.0236819513927948</v>
      </c>
      <c r="L7" s="54" t="n">
        <f aca="false">H7*$J7/$O$5*100</f>
        <v>0.0236819513927948</v>
      </c>
    </row>
    <row collapsed="false" customFormat="false" customHeight="false" hidden="false" ht="13.3" outlineLevel="0" r="8">
      <c r="A8" s="31" t="s">
        <v>91</v>
      </c>
      <c r="B8" s="31" t="s">
        <v>43</v>
      </c>
      <c r="C8" s="32" t="n">
        <v>316</v>
      </c>
      <c r="D8" s="32" t="n">
        <v>944</v>
      </c>
      <c r="E8" s="32" t="n">
        <v>11064</v>
      </c>
      <c r="F8" s="31" t="s">
        <v>442</v>
      </c>
      <c r="G8" s="33" t="n">
        <v>1</v>
      </c>
      <c r="H8" s="34" t="n">
        <v>1</v>
      </c>
      <c r="I8" s="51" t="n">
        <v>1</v>
      </c>
      <c r="J8" s="51" t="n">
        <f aca="false">I8*IF(D8&gt;0,D8,1)</f>
        <v>944</v>
      </c>
      <c r="K8" s="54" t="n">
        <f aca="false">G8*$J8/$O$5*100</f>
        <v>0.349308783043723</v>
      </c>
      <c r="L8" s="54" t="n">
        <f aca="false">H8*$J8/$O$5*100</f>
        <v>0.349308783043723</v>
      </c>
    </row>
    <row collapsed="false" customFormat="false" customHeight="false" hidden="false" ht="13.3" outlineLevel="0" r="9">
      <c r="A9" s="31" t="s">
        <v>158</v>
      </c>
      <c r="B9" s="31" t="s">
        <v>40</v>
      </c>
      <c r="C9" s="32" t="n">
        <v>1776</v>
      </c>
      <c r="D9" s="32" t="n">
        <v>10656</v>
      </c>
      <c r="E9" s="32" t="n">
        <v>151315</v>
      </c>
      <c r="F9" s="31" t="s">
        <v>41</v>
      </c>
      <c r="G9" s="33" t="n">
        <v>1</v>
      </c>
      <c r="H9" s="34" t="n">
        <v>1</v>
      </c>
      <c r="I9" s="51" t="n">
        <v>1</v>
      </c>
      <c r="J9" s="51" t="n">
        <f aca="false">I9*IF(D9&gt;0,D9,1)</f>
        <v>10656</v>
      </c>
      <c r="K9" s="54" t="n">
        <f aca="false">G9*$J9/$O$5*100</f>
        <v>3.94304490690033</v>
      </c>
      <c r="L9" s="54" t="n">
        <f aca="false">H9*$J9/$O$5*100</f>
        <v>3.94304490690033</v>
      </c>
    </row>
    <row collapsed="false" customFormat="false" customHeight="false" hidden="false" ht="13.3" outlineLevel="0" r="10">
      <c r="A10" s="31" t="s">
        <v>203</v>
      </c>
      <c r="B10" s="31" t="s">
        <v>204</v>
      </c>
      <c r="C10" s="32" t="n">
        <v>10</v>
      </c>
      <c r="D10" s="32" t="n">
        <v>10</v>
      </c>
      <c r="E10" s="32" t="n">
        <v>36</v>
      </c>
      <c r="F10" s="31" t="s">
        <v>90</v>
      </c>
      <c r="G10" s="33" t="n">
        <v>1</v>
      </c>
      <c r="H10" s="34" t="n">
        <v>1</v>
      </c>
      <c r="I10" s="51" t="n">
        <v>1</v>
      </c>
      <c r="J10" s="51" t="n">
        <f aca="false">I10*IF(D10&gt;0,D10,1)</f>
        <v>10</v>
      </c>
      <c r="K10" s="54" t="n">
        <f aca="false">G10*$J10/$O$5*100</f>
        <v>0.00370030490512418</v>
      </c>
      <c r="L10" s="54" t="n">
        <f aca="false">H10*$J10/$O$5*100</f>
        <v>0.00370030490512418</v>
      </c>
    </row>
    <row collapsed="false" customFormat="false" customHeight="false" hidden="false" ht="13.3" outlineLevel="0" r="11">
      <c r="A11" s="31" t="s">
        <v>517</v>
      </c>
      <c r="B11" s="31" t="s">
        <v>240</v>
      </c>
      <c r="C11" s="32" t="n">
        <v>228</v>
      </c>
      <c r="D11" s="32" t="n">
        <v>1168</v>
      </c>
      <c r="E11" s="32" t="n">
        <v>11535</v>
      </c>
      <c r="F11" s="31" t="s">
        <v>90</v>
      </c>
      <c r="G11" s="33" t="n">
        <v>1</v>
      </c>
      <c r="H11" s="34" t="n">
        <v>1</v>
      </c>
      <c r="I11" s="51" t="n">
        <v>1</v>
      </c>
      <c r="J11" s="51" t="n">
        <f aca="false">I11*IF(D11&gt;0,D11,1)</f>
        <v>1168</v>
      </c>
      <c r="K11" s="54" t="n">
        <f aca="false">G11*$J11/$O$5*100</f>
        <v>0.432195612918504</v>
      </c>
      <c r="L11" s="54" t="n">
        <f aca="false">H11*$J11/$O$5*100</f>
        <v>0.432195612918504</v>
      </c>
    </row>
    <row collapsed="false" customFormat="false" customHeight="false" hidden="false" ht="13.3" outlineLevel="0" r="12">
      <c r="A12" s="31" t="s">
        <v>118</v>
      </c>
      <c r="B12" s="31" t="s">
        <v>119</v>
      </c>
      <c r="C12" s="32" t="n">
        <v>60</v>
      </c>
      <c r="D12" s="32" t="n">
        <v>240</v>
      </c>
      <c r="E12" s="32" t="n">
        <v>2326</v>
      </c>
      <c r="F12" s="31" t="s">
        <v>120</v>
      </c>
      <c r="G12" s="33" t="n">
        <v>1</v>
      </c>
      <c r="H12" s="34" t="n">
        <v>1</v>
      </c>
      <c r="I12" s="51" t="n">
        <v>1</v>
      </c>
      <c r="J12" s="51" t="n">
        <f aca="false">I12*IF(D12&gt;0,D12,1)</f>
        <v>240</v>
      </c>
      <c r="K12" s="54" t="n">
        <f aca="false">G12*$J12/$O$5*100</f>
        <v>0.0888073177229804</v>
      </c>
      <c r="L12" s="54" t="n">
        <f aca="false">H12*$J12/$O$5*100</f>
        <v>0.0888073177229804</v>
      </c>
    </row>
    <row collapsed="false" customFormat="false" customHeight="false" hidden="false" ht="13.3" outlineLevel="0" r="13">
      <c r="A13" s="31" t="s">
        <v>202</v>
      </c>
      <c r="B13" s="31" t="s">
        <v>46</v>
      </c>
      <c r="C13" s="32" t="n">
        <v>42</v>
      </c>
      <c r="D13" s="32" t="n">
        <v>52</v>
      </c>
      <c r="E13" s="32" t="n">
        <v>229</v>
      </c>
      <c r="F13" s="31" t="s">
        <v>515</v>
      </c>
      <c r="G13" s="33" t="n">
        <v>1</v>
      </c>
      <c r="H13" s="34" t="n">
        <v>1</v>
      </c>
      <c r="I13" s="51" t="n">
        <v>1</v>
      </c>
      <c r="J13" s="51" t="n">
        <f aca="false">I13*IF(D13&gt;0,D13,1)</f>
        <v>52</v>
      </c>
      <c r="K13" s="54" t="n">
        <f aca="false">G13*$J13/$O$5*100</f>
        <v>0.0192415855066457</v>
      </c>
      <c r="L13" s="54" t="n">
        <f aca="false">H13*$J13/$O$5*100</f>
        <v>0.0192415855066457</v>
      </c>
    </row>
    <row collapsed="false" customFormat="false" customHeight="false" hidden="false" ht="13.3" outlineLevel="0" r="14">
      <c r="A14" s="31" t="s">
        <v>145</v>
      </c>
      <c r="B14" s="31" t="s">
        <v>46</v>
      </c>
      <c r="C14" s="32" t="n">
        <v>9</v>
      </c>
      <c r="D14" s="32" t="n">
        <v>9</v>
      </c>
      <c r="E14" s="32" t="n">
        <v>53</v>
      </c>
      <c r="F14" s="31" t="s">
        <v>515</v>
      </c>
      <c r="G14" s="33" t="n">
        <v>1</v>
      </c>
      <c r="H14" s="34" t="n">
        <v>1</v>
      </c>
      <c r="I14" s="51" t="n">
        <v>1</v>
      </c>
      <c r="J14" s="51" t="n">
        <f aca="false">I14*IF(D14&gt;0,D14,1)</f>
        <v>9</v>
      </c>
      <c r="K14" s="54" t="n">
        <f aca="false">G14*$J14/$O$5*100</f>
        <v>0.00333027441461176</v>
      </c>
      <c r="L14" s="54" t="n">
        <f aca="false">H14*$J14/$O$5*100</f>
        <v>0.00333027441461176</v>
      </c>
    </row>
    <row collapsed="false" customFormat="false" customHeight="false" hidden="false" ht="13.3" outlineLevel="0" r="15">
      <c r="A15" s="31" t="s">
        <v>417</v>
      </c>
      <c r="B15" s="31" t="s">
        <v>46</v>
      </c>
      <c r="C15" s="32" t="n">
        <v>298</v>
      </c>
      <c r="D15" s="32" t="n">
        <v>596</v>
      </c>
      <c r="E15" s="32" t="n">
        <v>4255</v>
      </c>
      <c r="F15" s="31" t="s">
        <v>515</v>
      </c>
      <c r="G15" s="33" t="n">
        <v>1</v>
      </c>
      <c r="H15" s="34" t="n">
        <v>1</v>
      </c>
      <c r="I15" s="51" t="n">
        <v>1</v>
      </c>
      <c r="J15" s="51" t="n">
        <f aca="false">I15*IF(D15&gt;0,D15,1)</f>
        <v>596</v>
      </c>
      <c r="K15" s="54" t="n">
        <f aca="false">G15*$J15/$O$5*100</f>
        <v>0.220538172345401</v>
      </c>
      <c r="L15" s="54" t="n">
        <f aca="false">H15*$J15/$O$5*100</f>
        <v>0.220538172345401</v>
      </c>
    </row>
    <row collapsed="false" customFormat="false" customHeight="false" hidden="false" ht="13.3" outlineLevel="0" r="16">
      <c r="A16" s="31" t="s">
        <v>104</v>
      </c>
      <c r="B16" s="31" t="s">
        <v>46</v>
      </c>
      <c r="C16" s="32" t="n">
        <v>128</v>
      </c>
      <c r="D16" s="32" t="n">
        <v>512</v>
      </c>
      <c r="E16" s="32" t="n">
        <v>3840</v>
      </c>
      <c r="F16" s="31" t="s">
        <v>515</v>
      </c>
      <c r="G16" s="33" t="n">
        <v>1</v>
      </c>
      <c r="H16" s="34" t="n">
        <v>1</v>
      </c>
      <c r="I16" s="51" t="n">
        <v>1</v>
      </c>
      <c r="J16" s="51" t="n">
        <f aca="false">I16*IF(D16&gt;0,D16,1)</f>
        <v>512</v>
      </c>
      <c r="K16" s="54" t="n">
        <f aca="false">G16*$J16/$O$5*100</f>
        <v>0.189455611142358</v>
      </c>
      <c r="L16" s="54" t="n">
        <f aca="false">H16*$J16/$O$5*100</f>
        <v>0.189455611142358</v>
      </c>
    </row>
    <row collapsed="false" customFormat="false" customHeight="false" hidden="false" ht="13.3" outlineLevel="0" r="17">
      <c r="A17" s="31" t="s">
        <v>76</v>
      </c>
      <c r="B17" s="31" t="s">
        <v>74</v>
      </c>
      <c r="C17" s="32" t="n">
        <v>146</v>
      </c>
      <c r="D17" s="32" t="n">
        <v>328</v>
      </c>
      <c r="E17" s="32" t="n">
        <v>2130</v>
      </c>
      <c r="F17" s="31" t="s">
        <v>75</v>
      </c>
      <c r="G17" s="33" t="n">
        <v>1</v>
      </c>
      <c r="H17" s="34" t="n">
        <v>1</v>
      </c>
      <c r="I17" s="51" t="n">
        <v>1</v>
      </c>
      <c r="J17" s="51" t="n">
        <f aca="false">I17*IF(D17&gt;0,D17,1)</f>
        <v>328</v>
      </c>
      <c r="K17" s="54" t="n">
        <f aca="false">G17*$J17/$O$5*100</f>
        <v>0.121370000888073</v>
      </c>
      <c r="L17" s="54" t="n">
        <f aca="false">H17*$J17/$O$5*100</f>
        <v>0.121370000888073</v>
      </c>
    </row>
    <row collapsed="false" customFormat="false" customHeight="false" hidden="false" ht="13.3" outlineLevel="0" r="18">
      <c r="A18" s="31" t="s">
        <v>171</v>
      </c>
      <c r="B18" s="31" t="s">
        <v>74</v>
      </c>
      <c r="C18" s="32" t="n">
        <v>188</v>
      </c>
      <c r="D18" s="32" t="n">
        <v>856</v>
      </c>
      <c r="E18" s="32" t="n">
        <v>7293</v>
      </c>
      <c r="F18" s="31" t="s">
        <v>75</v>
      </c>
      <c r="G18" s="33" t="n">
        <v>1</v>
      </c>
      <c r="H18" s="34" t="n">
        <v>1</v>
      </c>
      <c r="I18" s="51" t="n">
        <v>1</v>
      </c>
      <c r="J18" s="51" t="n">
        <f aca="false">I18*IF(D18&gt;0,D18,1)</f>
        <v>856</v>
      </c>
      <c r="K18" s="54" t="n">
        <f aca="false">G18*$J18/$O$5*100</f>
        <v>0.31674609987863</v>
      </c>
      <c r="L18" s="54" t="n">
        <f aca="false">H18*$J18/$O$5*100</f>
        <v>0.31674609987863</v>
      </c>
    </row>
    <row collapsed="false" customFormat="false" customHeight="false" hidden="false" ht="13.3" outlineLevel="0" r="19">
      <c r="A19" s="31" t="s">
        <v>217</v>
      </c>
      <c r="B19" s="31" t="s">
        <v>74</v>
      </c>
      <c r="C19" s="32" t="n">
        <v>88</v>
      </c>
      <c r="D19" s="32" t="n">
        <v>344</v>
      </c>
      <c r="E19" s="32" t="n">
        <v>3921</v>
      </c>
      <c r="F19" s="31" t="s">
        <v>75</v>
      </c>
      <c r="G19" s="33" t="n">
        <v>1</v>
      </c>
      <c r="H19" s="34" t="n">
        <v>1</v>
      </c>
      <c r="I19" s="51" t="n">
        <v>1</v>
      </c>
      <c r="J19" s="51" t="n">
        <f aca="false">I19*IF(D19&gt;0,D19,1)</f>
        <v>344</v>
      </c>
      <c r="K19" s="54" t="n">
        <f aca="false">G19*$J19/$O$5*100</f>
        <v>0.127290488736272</v>
      </c>
      <c r="L19" s="54" t="n">
        <f aca="false">H19*$J19/$O$5*100</f>
        <v>0.127290488736272</v>
      </c>
    </row>
    <row collapsed="false" customFormat="false" customHeight="false" hidden="false" ht="13.3" outlineLevel="0" r="20">
      <c r="A20" s="31" t="s">
        <v>150</v>
      </c>
      <c r="B20" s="31" t="s">
        <v>46</v>
      </c>
      <c r="C20" s="32" t="n">
        <v>16</v>
      </c>
      <c r="D20" s="32" t="n">
        <v>80</v>
      </c>
      <c r="E20" s="32" t="n">
        <v>888</v>
      </c>
      <c r="F20" s="31" t="s">
        <v>515</v>
      </c>
      <c r="G20" s="33" t="n">
        <v>1</v>
      </c>
      <c r="H20" s="34" t="n">
        <v>1</v>
      </c>
      <c r="I20" s="51" t="n">
        <v>1</v>
      </c>
      <c r="J20" s="51" t="n">
        <f aca="false">I20*IF(D20&gt;0,D20,1)</f>
        <v>80</v>
      </c>
      <c r="K20" s="54" t="n">
        <f aca="false">G20*$J20/$O$5*100</f>
        <v>0.0296024392409935</v>
      </c>
      <c r="L20" s="54" t="n">
        <f aca="false">H20*$J20/$O$5*100</f>
        <v>0.0296024392409935</v>
      </c>
    </row>
    <row collapsed="false" customFormat="false" customHeight="false" hidden="false" ht="13.3" outlineLevel="0" r="21">
      <c r="A21" s="31" t="s">
        <v>95</v>
      </c>
      <c r="B21" s="31" t="s">
        <v>46</v>
      </c>
      <c r="C21" s="32" t="n">
        <v>12</v>
      </c>
      <c r="D21" s="32" t="n">
        <v>26</v>
      </c>
      <c r="E21" s="32" t="n">
        <v>115</v>
      </c>
      <c r="F21" s="31" t="s">
        <v>515</v>
      </c>
      <c r="G21" s="33" t="n">
        <v>1</v>
      </c>
      <c r="H21" s="34" t="n">
        <v>1</v>
      </c>
      <c r="I21" s="51" t="n">
        <v>1</v>
      </c>
      <c r="J21" s="51" t="n">
        <f aca="false">I21*IF(D21&gt;0,D21,1)</f>
        <v>26</v>
      </c>
      <c r="K21" s="54" t="n">
        <f aca="false">G21*$J21/$O$5*100</f>
        <v>0.00962079275332287</v>
      </c>
      <c r="L21" s="54" t="n">
        <f aca="false">H21*$J21/$O$5*100</f>
        <v>0.00962079275332287</v>
      </c>
    </row>
    <row collapsed="false" customFormat="false" customHeight="false" hidden="false" ht="13.3" outlineLevel="0" r="22">
      <c r="A22" s="31" t="s">
        <v>279</v>
      </c>
      <c r="B22" s="31" t="s">
        <v>46</v>
      </c>
      <c r="C22" s="32" t="n">
        <v>48</v>
      </c>
      <c r="D22" s="32" t="n">
        <v>336</v>
      </c>
      <c r="E22" s="32" t="n">
        <v>2537</v>
      </c>
      <c r="F22" s="31" t="s">
        <v>515</v>
      </c>
      <c r="G22" s="33" t="n">
        <v>1</v>
      </c>
      <c r="H22" s="34" t="n">
        <v>1</v>
      </c>
      <c r="I22" s="51" t="n">
        <v>1</v>
      </c>
      <c r="J22" s="51" t="n">
        <f aca="false">I22*IF(D22&gt;0,D22,1)</f>
        <v>336</v>
      </c>
      <c r="K22" s="54" t="n">
        <f aca="false">G22*$J22/$O$5*100</f>
        <v>0.124330244812173</v>
      </c>
      <c r="L22" s="54" t="n">
        <f aca="false">H22*$J22/$O$5*100</f>
        <v>0.124330244812173</v>
      </c>
    </row>
    <row collapsed="false" customFormat="false" customHeight="false" hidden="false" ht="13.3" outlineLevel="0" r="23">
      <c r="A23" s="31" t="s">
        <v>153</v>
      </c>
      <c r="B23" s="31" t="s">
        <v>46</v>
      </c>
      <c r="C23" s="32" t="n">
        <v>26</v>
      </c>
      <c r="D23" s="32" t="n">
        <v>92</v>
      </c>
      <c r="E23" s="32" t="n">
        <v>765</v>
      </c>
      <c r="F23" s="31" t="s">
        <v>515</v>
      </c>
      <c r="G23" s="33" t="n">
        <v>1</v>
      </c>
      <c r="H23" s="34" t="n">
        <v>1</v>
      </c>
      <c r="I23" s="51" t="n">
        <v>1</v>
      </c>
      <c r="J23" s="51" t="n">
        <f aca="false">I23*IF(D23&gt;0,D23,1)</f>
        <v>92</v>
      </c>
      <c r="K23" s="54" t="n">
        <f aca="false">G23*$J23/$O$5*100</f>
        <v>0.0340428051271425</v>
      </c>
      <c r="L23" s="54" t="n">
        <f aca="false">H23*$J23/$O$5*100</f>
        <v>0.0340428051271425</v>
      </c>
    </row>
    <row collapsed="false" customFormat="false" customHeight="false" hidden="false" ht="13.3" outlineLevel="0" r="24">
      <c r="A24" s="31" t="s">
        <v>189</v>
      </c>
      <c r="B24" s="31" t="s">
        <v>46</v>
      </c>
      <c r="C24" s="32" t="n">
        <v>240</v>
      </c>
      <c r="D24" s="32" t="n">
        <v>1048</v>
      </c>
      <c r="E24" s="32" t="n">
        <v>12283</v>
      </c>
      <c r="F24" s="31" t="s">
        <v>515</v>
      </c>
      <c r="G24" s="33" t="n">
        <v>1</v>
      </c>
      <c r="H24" s="34" t="n">
        <v>1</v>
      </c>
      <c r="I24" s="51" t="n">
        <v>1</v>
      </c>
      <c r="J24" s="51" t="n">
        <f aca="false">I24*IF(D24&gt;0,D24,1)</f>
        <v>1048</v>
      </c>
      <c r="K24" s="54" t="n">
        <f aca="false">G24*$J24/$O$5*100</f>
        <v>0.387791954057014</v>
      </c>
      <c r="L24" s="54" t="n">
        <f aca="false">H24*$J24/$O$5*100</f>
        <v>0.387791954057014</v>
      </c>
    </row>
    <row collapsed="false" customFormat="false" customHeight="false" hidden="false" ht="13.3" outlineLevel="0" r="25">
      <c r="A25" s="31" t="s">
        <v>525</v>
      </c>
      <c r="B25" s="31" t="s">
        <v>46</v>
      </c>
      <c r="C25" s="32" t="n">
        <v>-1</v>
      </c>
      <c r="D25" s="32" t="n">
        <v>-1</v>
      </c>
      <c r="E25" s="32" t="n">
        <v>-1</v>
      </c>
      <c r="F25" s="31" t="s">
        <v>515</v>
      </c>
      <c r="G25" s="33" t="n">
        <v>1</v>
      </c>
      <c r="H25" s="34" t="n">
        <v>1</v>
      </c>
      <c r="I25" s="51" t="n">
        <v>1</v>
      </c>
      <c r="J25" s="51" t="n">
        <f aca="false">I25*IF(D25&gt;0,D25,1)</f>
        <v>1</v>
      </c>
      <c r="K25" s="54" t="n">
        <f aca="false">G25*$J25/$O$5*100</f>
        <v>0.000370030490512418</v>
      </c>
      <c r="L25" s="54" t="n">
        <f aca="false">H25*$J25/$O$5*100</f>
        <v>0.000370030490512418</v>
      </c>
    </row>
    <row collapsed="false" customFormat="false" customHeight="false" hidden="false" ht="13.3" outlineLevel="0" r="26">
      <c r="A26" s="31" t="s">
        <v>280</v>
      </c>
      <c r="B26" s="31" t="s">
        <v>46</v>
      </c>
      <c r="C26" s="32" t="n">
        <v>32</v>
      </c>
      <c r="D26" s="32" t="n">
        <v>128</v>
      </c>
      <c r="E26" s="32" t="n">
        <v>1080</v>
      </c>
      <c r="F26" s="31" t="s">
        <v>515</v>
      </c>
      <c r="G26" s="33" t="n">
        <v>1</v>
      </c>
      <c r="H26" s="34" t="n">
        <v>1</v>
      </c>
      <c r="I26" s="51" t="n">
        <v>1</v>
      </c>
      <c r="J26" s="51" t="n">
        <f aca="false">I26*IF(D26&gt;0,D26,1)</f>
        <v>128</v>
      </c>
      <c r="K26" s="54" t="n">
        <f aca="false">G26*$J26/$O$5*100</f>
        <v>0.0473639027855895</v>
      </c>
      <c r="L26" s="54" t="n">
        <f aca="false">H26*$J26/$O$5*100</f>
        <v>0.0473639027855895</v>
      </c>
    </row>
    <row collapsed="false" customFormat="false" customHeight="false" hidden="false" ht="13.3" outlineLevel="0" r="27">
      <c r="A27" s="31" t="s">
        <v>94</v>
      </c>
      <c r="B27" s="31" t="s">
        <v>46</v>
      </c>
      <c r="C27" s="32" t="n">
        <v>16</v>
      </c>
      <c r="D27" s="32" t="n">
        <v>172</v>
      </c>
      <c r="E27" s="32" t="n">
        <v>1555</v>
      </c>
      <c r="F27" s="31" t="s">
        <v>515</v>
      </c>
      <c r="G27" s="33" t="n">
        <v>1</v>
      </c>
      <c r="H27" s="34" t="n">
        <v>1</v>
      </c>
      <c r="I27" s="51" t="n">
        <v>1</v>
      </c>
      <c r="J27" s="51" t="n">
        <f aca="false">I27*IF(D27&gt;0,D27,1)</f>
        <v>172</v>
      </c>
      <c r="K27" s="54" t="n">
        <f aca="false">G27*$J27/$O$5*100</f>
        <v>0.0636452443681359</v>
      </c>
      <c r="L27" s="54" t="n">
        <f aca="false">H27*$J27/$O$5*100</f>
        <v>0.0636452443681359</v>
      </c>
    </row>
    <row collapsed="false" customFormat="false" customHeight="false" hidden="false" ht="13.3" outlineLevel="0" r="28">
      <c r="A28" s="31" t="s">
        <v>116</v>
      </c>
      <c r="B28" s="31" t="s">
        <v>46</v>
      </c>
      <c r="C28" s="32" t="n">
        <v>164</v>
      </c>
      <c r="D28" s="32" t="n">
        <v>1312</v>
      </c>
      <c r="E28" s="32" t="n">
        <v>9879</v>
      </c>
      <c r="F28" s="31" t="s">
        <v>515</v>
      </c>
      <c r="G28" s="33" t="n">
        <v>1</v>
      </c>
      <c r="H28" s="34" t="n">
        <v>1</v>
      </c>
      <c r="I28" s="51" t="n">
        <v>1</v>
      </c>
      <c r="J28" s="51" t="n">
        <f aca="false">I28*IF(D28&gt;0,D28,1)</f>
        <v>1312</v>
      </c>
      <c r="K28" s="54" t="n">
        <f aca="false">G28*$J28/$O$5*100</f>
        <v>0.485480003552293</v>
      </c>
      <c r="L28" s="54" t="n">
        <f aca="false">H28*$J28/$O$5*100</f>
        <v>0.485480003552293</v>
      </c>
    </row>
    <row collapsed="false" customFormat="false" customHeight="false" hidden="false" ht="13.3" outlineLevel="0" r="29">
      <c r="A29" s="31" t="s">
        <v>236</v>
      </c>
      <c r="B29" s="31" t="s">
        <v>46</v>
      </c>
      <c r="C29" s="32" t="n">
        <v>96</v>
      </c>
      <c r="D29" s="32" t="n">
        <v>884</v>
      </c>
      <c r="E29" s="32" t="n">
        <v>7629</v>
      </c>
      <c r="F29" s="31" t="s">
        <v>515</v>
      </c>
      <c r="G29" s="33" t="n">
        <v>1</v>
      </c>
      <c r="H29" s="34" t="n">
        <v>1</v>
      </c>
      <c r="I29" s="51" t="n">
        <v>1</v>
      </c>
      <c r="J29" s="51" t="n">
        <f aca="false">I29*IF(D29&gt;0,D29,1)</f>
        <v>884</v>
      </c>
      <c r="K29" s="54" t="n">
        <f aca="false">G29*$J29/$O$5*100</f>
        <v>0.327106953612978</v>
      </c>
      <c r="L29" s="54" t="n">
        <f aca="false">H29*$J29/$O$5*100</f>
        <v>0.327106953612978</v>
      </c>
    </row>
    <row collapsed="false" customFormat="false" customHeight="false" hidden="false" ht="13.3" outlineLevel="0" r="30">
      <c r="A30" s="31" t="s">
        <v>79</v>
      </c>
      <c r="B30" s="31" t="s">
        <v>51</v>
      </c>
      <c r="C30" s="32" t="n">
        <v>8</v>
      </c>
      <c r="D30" s="32" t="n">
        <v>32</v>
      </c>
      <c r="E30" s="32" t="n">
        <v>294</v>
      </c>
      <c r="F30" s="31" t="s">
        <v>440</v>
      </c>
      <c r="G30" s="33" t="n">
        <v>1</v>
      </c>
      <c r="H30" s="34" t="n">
        <v>1</v>
      </c>
      <c r="I30" s="51" t="n">
        <v>1</v>
      </c>
      <c r="J30" s="51" t="n">
        <f aca="false">I30*IF(D30&gt;0,D30,1)</f>
        <v>32</v>
      </c>
      <c r="K30" s="54" t="n">
        <f aca="false">G30*$J30/$O$5*100</f>
        <v>0.0118409756963974</v>
      </c>
      <c r="L30" s="54" t="n">
        <f aca="false">H30*$J30/$O$5*100</f>
        <v>0.0118409756963974</v>
      </c>
    </row>
    <row collapsed="false" customFormat="false" customHeight="false" hidden="false" ht="13.3" outlineLevel="0" r="31">
      <c r="A31" s="31" t="s">
        <v>205</v>
      </c>
      <c r="B31" s="31" t="s">
        <v>74</v>
      </c>
      <c r="C31" s="32" t="n">
        <v>80</v>
      </c>
      <c r="D31" s="32" t="n">
        <v>432</v>
      </c>
      <c r="E31" s="32" t="n">
        <v>3629</v>
      </c>
      <c r="F31" s="31" t="s">
        <v>75</v>
      </c>
      <c r="G31" s="33" t="n">
        <v>1</v>
      </c>
      <c r="H31" s="34" t="n">
        <v>1</v>
      </c>
      <c r="I31" s="51" t="n">
        <v>1</v>
      </c>
      <c r="J31" s="51" t="n">
        <f aca="false">I31*IF(D31&gt;0,D31,1)</f>
        <v>432</v>
      </c>
      <c r="K31" s="54" t="n">
        <f aca="false">G31*$J31/$O$5*100</f>
        <v>0.159853171901365</v>
      </c>
      <c r="L31" s="54" t="n">
        <f aca="false">H31*$J31/$O$5*100</f>
        <v>0.159853171901365</v>
      </c>
    </row>
    <row collapsed="false" customFormat="false" customHeight="false" hidden="false" ht="13.3" outlineLevel="0" r="32">
      <c r="A32" s="31" t="s">
        <v>191</v>
      </c>
      <c r="B32" s="31" t="s">
        <v>74</v>
      </c>
      <c r="C32" s="32" t="n">
        <v>46</v>
      </c>
      <c r="D32" s="32" t="n">
        <v>200</v>
      </c>
      <c r="E32" s="32" t="n">
        <v>1580</v>
      </c>
      <c r="F32" s="31" t="s">
        <v>75</v>
      </c>
      <c r="G32" s="33" t="n">
        <v>1</v>
      </c>
      <c r="H32" s="34" t="n">
        <v>1</v>
      </c>
      <c r="I32" s="51" t="n">
        <v>1</v>
      </c>
      <c r="J32" s="51" t="n">
        <f aca="false">I32*IF(D32&gt;0,D32,1)</f>
        <v>200</v>
      </c>
      <c r="K32" s="54" t="n">
        <f aca="false">G32*$J32/$O$5*100</f>
        <v>0.0740060981024836</v>
      </c>
      <c r="L32" s="54" t="n">
        <f aca="false">H32*$J32/$O$5*100</f>
        <v>0.0740060981024836</v>
      </c>
    </row>
    <row collapsed="false" customFormat="false" customHeight="false" hidden="false" ht="13.3" outlineLevel="0" r="33">
      <c r="A33" s="31" t="s">
        <v>366</v>
      </c>
      <c r="B33" s="31" t="s">
        <v>180</v>
      </c>
      <c r="C33" s="32" t="n">
        <v>519</v>
      </c>
      <c r="D33" s="32" t="n">
        <v>2146</v>
      </c>
      <c r="E33" s="32" t="n">
        <v>15977</v>
      </c>
      <c r="F33" s="31" t="s">
        <v>475</v>
      </c>
      <c r="G33" s="33" t="n">
        <v>1</v>
      </c>
      <c r="H33" s="34" t="n">
        <v>1</v>
      </c>
      <c r="I33" s="51" t="n">
        <v>1</v>
      </c>
      <c r="J33" s="51" t="n">
        <f aca="false">I33*IF(D33&gt;0,D33,1)</f>
        <v>2146</v>
      </c>
      <c r="K33" s="54" t="n">
        <f aca="false">G33*$J33/$O$5*100</f>
        <v>0.79408543263965</v>
      </c>
      <c r="L33" s="54" t="n">
        <f aca="false">H33*$J33/$O$5*100</f>
        <v>0.79408543263965</v>
      </c>
    </row>
    <row collapsed="false" customFormat="false" customHeight="false" hidden="false" ht="13.3" outlineLevel="0" r="34">
      <c r="A34" s="31" t="s">
        <v>429</v>
      </c>
      <c r="B34" s="31" t="s">
        <v>430</v>
      </c>
      <c r="C34" s="32" t="n">
        <v>6494</v>
      </c>
      <c r="D34" s="32" t="n">
        <v>6494</v>
      </c>
      <c r="E34" s="32" t="n">
        <v>4864</v>
      </c>
      <c r="F34" s="31" t="s">
        <v>90</v>
      </c>
      <c r="G34" s="33" t="n">
        <v>1</v>
      </c>
      <c r="H34" s="34" t="n">
        <v>1</v>
      </c>
      <c r="I34" s="51" t="n">
        <v>1</v>
      </c>
      <c r="J34" s="51" t="n">
        <f aca="false">I34*IF(D34&gt;0,D34,1)</f>
        <v>6494</v>
      </c>
      <c r="K34" s="54" t="n">
        <f aca="false">G34*$J34/$O$5*100</f>
        <v>2.40297800538764</v>
      </c>
      <c r="L34" s="54" t="n">
        <f aca="false">H34*$J34/$O$5*100</f>
        <v>2.40297800538764</v>
      </c>
    </row>
    <row collapsed="false" customFormat="false" customHeight="false" hidden="false" ht="13.3" outlineLevel="0" r="35">
      <c r="A35" s="31" t="s">
        <v>432</v>
      </c>
      <c r="B35" s="31" t="s">
        <v>322</v>
      </c>
      <c r="C35" s="32" t="n">
        <v>12</v>
      </c>
      <c r="D35" s="32" t="n">
        <v>48</v>
      </c>
      <c r="E35" s="32" t="n">
        <v>-1</v>
      </c>
      <c r="F35" s="31" t="s">
        <v>90</v>
      </c>
      <c r="G35" s="33" t="n">
        <v>1</v>
      </c>
      <c r="H35" s="34" t="n">
        <v>1</v>
      </c>
      <c r="I35" s="51" t="n">
        <v>1</v>
      </c>
      <c r="J35" s="51" t="n">
        <f aca="false">I35*IF(D35&gt;0,D35,1)</f>
        <v>48</v>
      </c>
      <c r="K35" s="54" t="n">
        <f aca="false">G35*$J35/$O$5*100</f>
        <v>0.0177614635445961</v>
      </c>
      <c r="L35" s="54" t="n">
        <f aca="false">H35*$J35/$O$5*100</f>
        <v>0.0177614635445961</v>
      </c>
    </row>
    <row collapsed="false" customFormat="false" customHeight="false" hidden="false" ht="13.3" outlineLevel="0" r="36">
      <c r="A36" s="31" t="s">
        <v>72</v>
      </c>
      <c r="B36" s="31" t="s">
        <v>66</v>
      </c>
      <c r="C36" s="43"/>
      <c r="D36" s="43"/>
      <c r="E36" s="43"/>
      <c r="F36" s="31" t="s">
        <v>476</v>
      </c>
      <c r="G36" s="33" t="n">
        <v>1</v>
      </c>
      <c r="H36" s="34" t="n">
        <v>1</v>
      </c>
      <c r="I36" s="51" t="n">
        <v>1</v>
      </c>
      <c r="J36" s="51" t="n">
        <f aca="false">I36*IF(D36&gt;0,D36,1)</f>
        <v>1</v>
      </c>
      <c r="K36" s="54" t="n">
        <f aca="false">G36*$J36/$O$5*100</f>
        <v>0.000370030490512418</v>
      </c>
      <c r="L36" s="54" t="n">
        <f aca="false">H36*$J36/$O$5*100</f>
        <v>0.000370030490512418</v>
      </c>
    </row>
    <row collapsed="false" customFormat="false" customHeight="false" hidden="false" ht="13.3" outlineLevel="0" r="37">
      <c r="A37" s="31" t="s">
        <v>214</v>
      </c>
      <c r="B37" s="31" t="s">
        <v>130</v>
      </c>
      <c r="C37" s="32" t="n">
        <v>520</v>
      </c>
      <c r="D37" s="32" t="n">
        <v>1320</v>
      </c>
      <c r="E37" s="32" t="n">
        <v>14569</v>
      </c>
      <c r="F37" s="31" t="s">
        <v>131</v>
      </c>
      <c r="G37" s="33" t="n">
        <v>1</v>
      </c>
      <c r="H37" s="34" t="n">
        <v>1</v>
      </c>
      <c r="I37" s="51" t="n">
        <v>1</v>
      </c>
      <c r="J37" s="51" t="n">
        <f aca="false">I37*IF(D37&gt;0,D37,1)</f>
        <v>1320</v>
      </c>
      <c r="K37" s="54" t="n">
        <f aca="false">G37*$J37/$O$5*100</f>
        <v>0.488440247476392</v>
      </c>
      <c r="L37" s="54" t="n">
        <f aca="false">H37*$J37/$O$5*100</f>
        <v>0.488440247476392</v>
      </c>
    </row>
    <row collapsed="false" customFormat="false" customHeight="false" hidden="false" ht="13.3" outlineLevel="0" r="38">
      <c r="A38" s="31" t="s">
        <v>298</v>
      </c>
      <c r="B38" s="31" t="s">
        <v>59</v>
      </c>
      <c r="C38" s="32" t="n">
        <v>246</v>
      </c>
      <c r="D38" s="32" t="n">
        <v>984</v>
      </c>
      <c r="E38" s="32" t="n">
        <v>9035</v>
      </c>
      <c r="F38" s="31" t="s">
        <v>542</v>
      </c>
      <c r="G38" s="33" t="n">
        <v>1</v>
      </c>
      <c r="H38" s="34" t="n">
        <v>1</v>
      </c>
      <c r="I38" s="51" t="n">
        <v>1</v>
      </c>
      <c r="J38" s="51" t="n">
        <f aca="false">I38*IF(D38&gt;0,D38,1)</f>
        <v>984</v>
      </c>
      <c r="K38" s="54" t="n">
        <f aca="false">G38*$J38/$O$5*100</f>
        <v>0.36411000266422</v>
      </c>
      <c r="L38" s="54" t="n">
        <f aca="false">H38*$J38/$O$5*100</f>
        <v>0.36411000266422</v>
      </c>
    </row>
    <row collapsed="false" customFormat="false" customHeight="false" hidden="false" ht="13.3" outlineLevel="0" r="39">
      <c r="A39" s="31" t="s">
        <v>194</v>
      </c>
      <c r="B39" s="31" t="s">
        <v>62</v>
      </c>
      <c r="C39" s="32" t="n">
        <v>-1</v>
      </c>
      <c r="D39" s="32" t="n">
        <v>-1</v>
      </c>
      <c r="E39" s="32" t="n">
        <v>-1</v>
      </c>
      <c r="F39" s="31" t="s">
        <v>439</v>
      </c>
      <c r="G39" s="33" t="n">
        <v>1</v>
      </c>
      <c r="H39" s="34" t="n">
        <v>1</v>
      </c>
      <c r="I39" s="51" t="n">
        <v>1</v>
      </c>
      <c r="J39" s="51" t="n">
        <f aca="false">I39*IF(D39&gt;0,D39,1)</f>
        <v>1</v>
      </c>
      <c r="K39" s="54" t="n">
        <f aca="false">G39*$J39/$O$5*100</f>
        <v>0.000370030490512418</v>
      </c>
      <c r="L39" s="54" t="n">
        <f aca="false">H39*$J39/$O$5*100</f>
        <v>0.000370030490512418</v>
      </c>
    </row>
    <row collapsed="false" customFormat="false" customHeight="false" hidden="false" ht="13.3" outlineLevel="0" r="40">
      <c r="A40" s="31" t="s">
        <v>516</v>
      </c>
      <c r="B40" s="31" t="s">
        <v>66</v>
      </c>
      <c r="C40" s="32" t="n">
        <v>123</v>
      </c>
      <c r="D40" s="32" t="n">
        <v>495</v>
      </c>
      <c r="E40" s="32" t="n">
        <v>3420</v>
      </c>
      <c r="F40" s="31" t="s">
        <v>476</v>
      </c>
      <c r="G40" s="33" t="n">
        <v>1</v>
      </c>
      <c r="H40" s="34" t="n">
        <v>1</v>
      </c>
      <c r="I40" s="51" t="n">
        <v>1</v>
      </c>
      <c r="J40" s="51" t="n">
        <f aca="false">I40*IF(D40&gt;0,D40,1)</f>
        <v>495</v>
      </c>
      <c r="K40" s="54" t="n">
        <f aca="false">G40*$J40/$O$5*100</f>
        <v>0.183165092803647</v>
      </c>
      <c r="L40" s="54" t="n">
        <f aca="false">H40*$J40/$O$5*100</f>
        <v>0.183165092803647</v>
      </c>
    </row>
    <row collapsed="false" customFormat="false" customHeight="false" hidden="false" ht="13.3" outlineLevel="0" r="41">
      <c r="A41" s="31" t="s">
        <v>423</v>
      </c>
      <c r="B41" s="31" t="s">
        <v>43</v>
      </c>
      <c r="C41" s="32" t="n">
        <v>14</v>
      </c>
      <c r="D41" s="32" t="n">
        <v>14</v>
      </c>
      <c r="E41" s="32" t="n">
        <v>114</v>
      </c>
      <c r="F41" s="31" t="s">
        <v>442</v>
      </c>
      <c r="G41" s="33" t="n">
        <v>1</v>
      </c>
      <c r="H41" s="34" t="n">
        <v>1</v>
      </c>
      <c r="I41" s="51" t="n">
        <v>1</v>
      </c>
      <c r="J41" s="51" t="n">
        <f aca="false">I41*IF(D41&gt;0,D41,1)</f>
        <v>14</v>
      </c>
      <c r="K41" s="54" t="n">
        <f aca="false">G41*$J41/$O$5*100</f>
        <v>0.00518042686717386</v>
      </c>
      <c r="L41" s="54" t="n">
        <f aca="false">H41*$J41/$O$5*100</f>
        <v>0.00518042686717386</v>
      </c>
    </row>
    <row collapsed="false" customFormat="false" customHeight="false" hidden="false" ht="13.3" outlineLevel="0" r="42">
      <c r="A42" s="31" t="s">
        <v>484</v>
      </c>
      <c r="B42" s="31" t="s">
        <v>141</v>
      </c>
      <c r="C42" s="43"/>
      <c r="D42" s="43"/>
      <c r="E42" s="43"/>
      <c r="F42" s="31" t="s">
        <v>90</v>
      </c>
      <c r="G42" s="33" t="n">
        <v>1</v>
      </c>
      <c r="H42" s="34" t="n">
        <v>1</v>
      </c>
      <c r="I42" s="51" t="n">
        <v>1</v>
      </c>
      <c r="J42" s="51" t="n">
        <f aca="false">I42*IF(D42&gt;0,D42,1)</f>
        <v>1</v>
      </c>
      <c r="K42" s="54" t="n">
        <f aca="false">G42*$J42/$O$5*100</f>
        <v>0.000370030490512418</v>
      </c>
      <c r="L42" s="54" t="n">
        <f aca="false">H42*$J42/$O$5*100</f>
        <v>0.000370030490512418</v>
      </c>
    </row>
    <row collapsed="false" customFormat="false" customHeight="false" hidden="false" ht="13.3" outlineLevel="0" r="43">
      <c r="A43" s="31" t="s">
        <v>415</v>
      </c>
      <c r="B43" s="31" t="s">
        <v>66</v>
      </c>
      <c r="C43" s="32" t="n">
        <v>-1</v>
      </c>
      <c r="D43" s="32" t="n">
        <v>-1</v>
      </c>
      <c r="E43" s="32" t="n">
        <v>-1</v>
      </c>
      <c r="F43" s="31" t="s">
        <v>476</v>
      </c>
      <c r="G43" s="33" t="n">
        <v>1</v>
      </c>
      <c r="H43" s="34" t="n">
        <v>1</v>
      </c>
      <c r="I43" s="51" t="n">
        <v>1</v>
      </c>
      <c r="J43" s="51" t="n">
        <f aca="false">I43*IF(D43&gt;0,D43,1)</f>
        <v>1</v>
      </c>
      <c r="K43" s="54" t="n">
        <f aca="false">G43*$J43/$O$5*100</f>
        <v>0.000370030490512418</v>
      </c>
      <c r="L43" s="54" t="n">
        <f aca="false">H43*$J43/$O$5*100</f>
        <v>0.000370030490512418</v>
      </c>
    </row>
    <row collapsed="false" customFormat="false" customHeight="false" hidden="false" ht="13.3" outlineLevel="0" r="44">
      <c r="A44" s="31" t="s">
        <v>64</v>
      </c>
      <c r="B44" s="31" t="s">
        <v>46</v>
      </c>
      <c r="C44" s="32" t="n">
        <v>64</v>
      </c>
      <c r="D44" s="32" t="n">
        <v>256</v>
      </c>
      <c r="E44" s="32" t="n">
        <v>1920</v>
      </c>
      <c r="F44" s="31" t="s">
        <v>515</v>
      </c>
      <c r="G44" s="33" t="n">
        <v>1</v>
      </c>
      <c r="H44" s="34" t="n">
        <v>1</v>
      </c>
      <c r="I44" s="51" t="n">
        <v>1</v>
      </c>
      <c r="J44" s="51" t="n">
        <f aca="false">I44*IF(D44&gt;0,D44,1)</f>
        <v>256</v>
      </c>
      <c r="K44" s="54" t="n">
        <f aca="false">G44*$J44/$O$5*100</f>
        <v>0.0947278055711791</v>
      </c>
      <c r="L44" s="54" t="n">
        <f aca="false">H44*$J44/$O$5*100</f>
        <v>0.0947278055711791</v>
      </c>
    </row>
    <row collapsed="false" customFormat="false" customHeight="false" hidden="false" ht="13.3" outlineLevel="0" r="45">
      <c r="A45" s="31" t="s">
        <v>170</v>
      </c>
      <c r="B45" s="31" t="s">
        <v>137</v>
      </c>
      <c r="C45" s="32" t="n">
        <v>72</v>
      </c>
      <c r="D45" s="32" t="n">
        <v>144</v>
      </c>
      <c r="E45" s="32" t="n">
        <v>864</v>
      </c>
      <c r="F45" s="31" t="s">
        <v>90</v>
      </c>
      <c r="G45" s="33" t="n">
        <v>1</v>
      </c>
      <c r="H45" s="34" t="n">
        <v>1</v>
      </c>
      <c r="I45" s="51" t="n">
        <v>1</v>
      </c>
      <c r="J45" s="51" t="n">
        <f aca="false">I45*IF(D45&gt;0,D45,1)</f>
        <v>144</v>
      </c>
      <c r="K45" s="54" t="n">
        <f aca="false">G45*$J45/$O$5*100</f>
        <v>0.0532843906337882</v>
      </c>
      <c r="L45" s="54" t="n">
        <f aca="false">H45*$J45/$O$5*100</f>
        <v>0.0532843906337882</v>
      </c>
    </row>
    <row collapsed="false" customFormat="false" customHeight="false" hidden="false" ht="13.3" outlineLevel="0" r="46">
      <c r="A46" s="31" t="s">
        <v>192</v>
      </c>
      <c r="B46" s="31" t="s">
        <v>40</v>
      </c>
      <c r="C46" s="32" t="n">
        <v>808</v>
      </c>
      <c r="D46" s="32" t="n">
        <v>4848</v>
      </c>
      <c r="E46" s="32" t="n">
        <v>33936</v>
      </c>
      <c r="F46" s="31" t="s">
        <v>41</v>
      </c>
      <c r="G46" s="33" t="n">
        <v>1</v>
      </c>
      <c r="H46" s="34" t="n">
        <v>1</v>
      </c>
      <c r="I46" s="51" t="n">
        <v>1</v>
      </c>
      <c r="J46" s="51" t="n">
        <f aca="false">I46*IF(D46&gt;0,D46,1)</f>
        <v>4848</v>
      </c>
      <c r="K46" s="54" t="n">
        <f aca="false">G46*$J46/$O$5*100</f>
        <v>1.7939078180042</v>
      </c>
      <c r="L46" s="54" t="n">
        <f aca="false">H46*$J46/$O$5*100</f>
        <v>1.7939078180042</v>
      </c>
    </row>
    <row collapsed="false" customFormat="false" customHeight="false" hidden="false" ht="13.3" outlineLevel="0" r="47">
      <c r="A47" s="31" t="s">
        <v>206</v>
      </c>
      <c r="B47" s="31" t="s">
        <v>527</v>
      </c>
      <c r="C47" s="32" t="n">
        <v>218</v>
      </c>
      <c r="D47" s="32" t="n">
        <v>436</v>
      </c>
      <c r="E47" s="32" t="n">
        <v>4049</v>
      </c>
      <c r="F47" s="31" t="s">
        <v>122</v>
      </c>
      <c r="G47" s="33" t="n">
        <v>1</v>
      </c>
      <c r="H47" s="34" t="n">
        <v>1</v>
      </c>
      <c r="I47" s="51" t="n">
        <v>1</v>
      </c>
      <c r="J47" s="51" t="n">
        <f aca="false">I47*IF(D47&gt;0,D47,1)</f>
        <v>436</v>
      </c>
      <c r="K47" s="54" t="n">
        <f aca="false">G47*$J47/$O$5*100</f>
        <v>0.161333293863414</v>
      </c>
      <c r="L47" s="54" t="n">
        <f aca="false">H47*$J47/$O$5*100</f>
        <v>0.161333293863414</v>
      </c>
    </row>
    <row collapsed="false" customFormat="false" customHeight="false" hidden="false" ht="13.3" outlineLevel="0" r="48">
      <c r="A48" s="31" t="s">
        <v>133</v>
      </c>
      <c r="B48" s="31" t="s">
        <v>59</v>
      </c>
      <c r="C48" s="32" t="n">
        <v>209</v>
      </c>
      <c r="D48" s="32" t="n">
        <v>793</v>
      </c>
      <c r="E48" s="32" t="n">
        <v>7426</v>
      </c>
      <c r="F48" s="31" t="s">
        <v>542</v>
      </c>
      <c r="G48" s="33" t="n">
        <v>1</v>
      </c>
      <c r="H48" s="34" t="n">
        <v>0.9998</v>
      </c>
      <c r="I48" s="51" t="n">
        <v>1</v>
      </c>
      <c r="J48" s="51" t="n">
        <f aca="false">I48*IF(D48&gt;0,D48,1)</f>
        <v>793</v>
      </c>
      <c r="K48" s="54" t="n">
        <f aca="false">G48*$J48/$O$5*100</f>
        <v>0.293434178976348</v>
      </c>
      <c r="L48" s="54" t="n">
        <f aca="false">H48*$J48/$O$5*100</f>
        <v>0.293375492140552</v>
      </c>
    </row>
    <row collapsed="false" customFormat="false" customHeight="false" hidden="false" ht="13.3" outlineLevel="0" r="49">
      <c r="A49" s="31" t="s">
        <v>469</v>
      </c>
      <c r="B49" s="31" t="s">
        <v>470</v>
      </c>
      <c r="C49" s="32" t="n">
        <v>6</v>
      </c>
      <c r="D49" s="32" t="n">
        <v>12</v>
      </c>
      <c r="E49" s="32" t="n">
        <v>120</v>
      </c>
      <c r="F49" s="31" t="s">
        <v>494</v>
      </c>
      <c r="G49" s="33" t="n">
        <v>0.9996</v>
      </c>
      <c r="H49" s="34" t="n">
        <v>0.9996</v>
      </c>
      <c r="I49" s="51" t="n">
        <v>1</v>
      </c>
      <c r="J49" s="51" t="n">
        <f aca="false">I49*IF(D49&gt;0,D49,1)</f>
        <v>12</v>
      </c>
      <c r="K49" s="54" t="n">
        <f aca="false">G49*$J49/$O$5*100</f>
        <v>0.00443858973979456</v>
      </c>
      <c r="L49" s="54" t="n">
        <f aca="false">H49*$J49/$O$5*100</f>
        <v>0.00443858973979456</v>
      </c>
    </row>
    <row collapsed="false" customFormat="false" customHeight="false" hidden="false" ht="13.3" outlineLevel="0" r="50">
      <c r="A50" s="31" t="s">
        <v>244</v>
      </c>
      <c r="B50" s="31" t="s">
        <v>130</v>
      </c>
      <c r="C50" s="32" t="n">
        <v>114</v>
      </c>
      <c r="D50" s="32" t="n">
        <v>456</v>
      </c>
      <c r="E50" s="32" t="n">
        <v>5510</v>
      </c>
      <c r="F50" s="31" t="s">
        <v>131</v>
      </c>
      <c r="G50" s="33" t="n">
        <v>0.9995</v>
      </c>
      <c r="H50" s="34" t="n">
        <v>0.9995</v>
      </c>
      <c r="I50" s="51" t="n">
        <v>1</v>
      </c>
      <c r="J50" s="51" t="n">
        <f aca="false">I50*IF(D50&gt;0,D50,1)</f>
        <v>456</v>
      </c>
      <c r="K50" s="54" t="n">
        <f aca="false">G50*$J50/$O$5*100</f>
        <v>0.168649536721826</v>
      </c>
      <c r="L50" s="54" t="n">
        <f aca="false">H50*$J50/$O$5*100</f>
        <v>0.168649536721826</v>
      </c>
    </row>
    <row collapsed="false" customFormat="false" customHeight="false" hidden="false" ht="13.3" outlineLevel="0" r="51">
      <c r="A51" s="31" t="s">
        <v>407</v>
      </c>
      <c r="B51" s="31" t="s">
        <v>51</v>
      </c>
      <c r="C51" s="32" t="n">
        <v>8</v>
      </c>
      <c r="D51" s="32" t="n">
        <v>32</v>
      </c>
      <c r="E51" s="32" t="n">
        <v>294</v>
      </c>
      <c r="F51" s="31" t="s">
        <v>440</v>
      </c>
      <c r="G51" s="33" t="n">
        <v>0.9995</v>
      </c>
      <c r="H51" s="34" t="n">
        <v>0.9995</v>
      </c>
      <c r="I51" s="51" t="n">
        <v>1</v>
      </c>
      <c r="J51" s="51" t="n">
        <f aca="false">I51*IF(D51&gt;0,D51,1)</f>
        <v>32</v>
      </c>
      <c r="K51" s="54" t="n">
        <f aca="false">G51*$J51/$O$5*100</f>
        <v>0.0118350552085492</v>
      </c>
      <c r="L51" s="54" t="n">
        <f aca="false">H51*$J51/$O$5*100</f>
        <v>0.0118350552085492</v>
      </c>
    </row>
    <row collapsed="false" customFormat="false" customHeight="false" hidden="false" ht="13.3" outlineLevel="0" r="52">
      <c r="A52" s="31" t="s">
        <v>463</v>
      </c>
      <c r="B52" s="31" t="s">
        <v>46</v>
      </c>
      <c r="C52" s="32" t="n">
        <v>10</v>
      </c>
      <c r="D52" s="32" t="n">
        <v>40</v>
      </c>
      <c r="E52" s="32" t="n">
        <v>450</v>
      </c>
      <c r="F52" s="31" t="s">
        <v>515</v>
      </c>
      <c r="G52" s="33" t="n">
        <v>0.9994</v>
      </c>
      <c r="H52" s="34" t="n">
        <v>0.9994</v>
      </c>
      <c r="I52" s="51" t="n">
        <v>1</v>
      </c>
      <c r="J52" s="51" t="n">
        <f aca="false">I52*IF(D52&gt;0,D52,1)</f>
        <v>40</v>
      </c>
      <c r="K52" s="54" t="n">
        <f aca="false">G52*$J52/$O$5*100</f>
        <v>0.0147923388887244</v>
      </c>
      <c r="L52" s="54" t="n">
        <f aca="false">H52*$J52/$O$5*100</f>
        <v>0.0147923388887244</v>
      </c>
    </row>
    <row collapsed="false" customFormat="false" customHeight="false" hidden="false" ht="13.3" outlineLevel="0" r="53">
      <c r="A53" s="31" t="s">
        <v>132</v>
      </c>
      <c r="B53" s="31" t="s">
        <v>74</v>
      </c>
      <c r="C53" s="32" t="n">
        <v>234</v>
      </c>
      <c r="D53" s="32" t="n">
        <v>1000</v>
      </c>
      <c r="E53" s="32" t="n">
        <v>8224</v>
      </c>
      <c r="F53" s="31" t="s">
        <v>75</v>
      </c>
      <c r="G53" s="33" t="n">
        <v>0.9994</v>
      </c>
      <c r="H53" s="34" t="n">
        <v>0.9994</v>
      </c>
      <c r="I53" s="51" t="n">
        <v>1</v>
      </c>
      <c r="J53" s="51" t="n">
        <f aca="false">I53*IF(D53&gt;0,D53,1)</f>
        <v>1000</v>
      </c>
      <c r="K53" s="54" t="n">
        <f aca="false">G53*$J53/$O$5*100</f>
        <v>0.369808472218111</v>
      </c>
      <c r="L53" s="54" t="n">
        <f aca="false">H53*$J53/$O$5*100</f>
        <v>0.369808472218111</v>
      </c>
    </row>
    <row collapsed="false" customFormat="false" customHeight="false" hidden="false" ht="13.3" outlineLevel="0" r="54">
      <c r="A54" s="31" t="s">
        <v>300</v>
      </c>
      <c r="B54" s="31" t="s">
        <v>272</v>
      </c>
      <c r="C54" s="32" t="n">
        <v>96</v>
      </c>
      <c r="D54" s="32" t="n">
        <v>96</v>
      </c>
      <c r="E54" s="32" t="n">
        <v>541440</v>
      </c>
      <c r="F54" s="31" t="s">
        <v>273</v>
      </c>
      <c r="G54" s="33" t="n">
        <v>0.9991</v>
      </c>
      <c r="H54" s="34" t="n">
        <v>0.9991</v>
      </c>
      <c r="I54" s="51" t="n">
        <v>1</v>
      </c>
      <c r="J54" s="51" t="n">
        <f aca="false">I54*IF(D54&gt;0,D54,1)</f>
        <v>96</v>
      </c>
      <c r="K54" s="54" t="n">
        <f aca="false">G54*$J54/$O$5*100</f>
        <v>0.0354909564548119</v>
      </c>
      <c r="L54" s="54" t="n">
        <f aca="false">H54*$J54/$O$5*100</f>
        <v>0.0354909564548119</v>
      </c>
    </row>
    <row collapsed="false" customFormat="false" customHeight="false" hidden="false" ht="13.3" outlineLevel="0" r="55">
      <c r="A55" s="31" t="s">
        <v>98</v>
      </c>
      <c r="B55" s="31" t="s">
        <v>59</v>
      </c>
      <c r="C55" s="32" t="n">
        <v>145</v>
      </c>
      <c r="D55" s="32" t="n">
        <v>580</v>
      </c>
      <c r="E55" s="32" t="n">
        <v>8390</v>
      </c>
      <c r="F55" s="31" t="s">
        <v>542</v>
      </c>
      <c r="G55" s="33" t="n">
        <v>0.9988</v>
      </c>
      <c r="H55" s="34" t="n">
        <v>0.9988</v>
      </c>
      <c r="I55" s="51" t="n">
        <v>1</v>
      </c>
      <c r="J55" s="51" t="n">
        <f aca="false">I55*IF(D55&gt;0,D55,1)</f>
        <v>580</v>
      </c>
      <c r="K55" s="54" t="n">
        <f aca="false">G55*$J55/$O$5*100</f>
        <v>0.214360143275806</v>
      </c>
      <c r="L55" s="54" t="n">
        <f aca="false">H55*$J55/$O$5*100</f>
        <v>0.214360143275806</v>
      </c>
    </row>
    <row collapsed="false" customFormat="false" customHeight="false" hidden="false" ht="13.3" outlineLevel="0" r="56">
      <c r="A56" s="31" t="s">
        <v>178</v>
      </c>
      <c r="B56" s="31" t="s">
        <v>59</v>
      </c>
      <c r="C56" s="32" t="n">
        <v>61</v>
      </c>
      <c r="D56" s="32" t="n">
        <v>244</v>
      </c>
      <c r="E56" s="32" t="n">
        <v>2445</v>
      </c>
      <c r="F56" s="31" t="s">
        <v>542</v>
      </c>
      <c r="G56" s="33" t="n">
        <v>0.9988</v>
      </c>
      <c r="H56" s="34" t="n">
        <v>0.9988</v>
      </c>
      <c r="I56" s="51" t="n">
        <v>1</v>
      </c>
      <c r="J56" s="51" t="n">
        <f aca="false">I56*IF(D56&gt;0,D56,1)</f>
        <v>244</v>
      </c>
      <c r="K56" s="54" t="n">
        <f aca="false">G56*$J56/$O$5*100</f>
        <v>0.090179094757408</v>
      </c>
      <c r="L56" s="54" t="n">
        <f aca="false">H56*$J56/$O$5*100</f>
        <v>0.090179094757408</v>
      </c>
    </row>
    <row collapsed="false" customFormat="false" customHeight="false" hidden="false" ht="13.3" outlineLevel="0" r="57">
      <c r="A57" s="31" t="s">
        <v>88</v>
      </c>
      <c r="B57" s="31" t="s">
        <v>89</v>
      </c>
      <c r="C57" s="32" t="n">
        <v>-1</v>
      </c>
      <c r="D57" s="32" t="n">
        <v>-1</v>
      </c>
      <c r="E57" s="32" t="n">
        <v>-1</v>
      </c>
      <c r="F57" s="31" t="s">
        <v>90</v>
      </c>
      <c r="G57" s="33" t="n">
        <v>0.9987</v>
      </c>
      <c r="H57" s="34" t="n">
        <v>0.9987</v>
      </c>
      <c r="I57" s="51" t="n">
        <v>1</v>
      </c>
      <c r="J57" s="51" t="n">
        <f aca="false">I57*IF(D57&gt;0,D57,1)</f>
        <v>1</v>
      </c>
      <c r="K57" s="54" t="n">
        <f aca="false">G57*$J57/$O$5*100</f>
        <v>0.000369549450874752</v>
      </c>
      <c r="L57" s="54" t="n">
        <f aca="false">H57*$J57/$O$5*100</f>
        <v>0.000369549450874752</v>
      </c>
    </row>
    <row collapsed="false" customFormat="false" customHeight="false" hidden="false" ht="13.3" outlineLevel="0" r="58">
      <c r="A58" s="31" t="s">
        <v>267</v>
      </c>
      <c r="B58" s="31" t="s">
        <v>46</v>
      </c>
      <c r="C58" s="32" t="n">
        <v>2118</v>
      </c>
      <c r="D58" s="32" t="n">
        <v>9216</v>
      </c>
      <c r="E58" s="32" t="n">
        <v>96206</v>
      </c>
      <c r="F58" s="31" t="s">
        <v>515</v>
      </c>
      <c r="G58" s="33" t="n">
        <v>1</v>
      </c>
      <c r="H58" s="34" t="n">
        <v>0.9987</v>
      </c>
      <c r="I58" s="51" t="n">
        <v>1</v>
      </c>
      <c r="J58" s="51" t="n">
        <f aca="false">I58*IF(D58&gt;0,D58,1)</f>
        <v>9216</v>
      </c>
      <c r="K58" s="54" t="n">
        <f aca="false">G58*$J58/$O$5*100</f>
        <v>3.41020100056245</v>
      </c>
      <c r="L58" s="54" t="n">
        <f aca="false">H58*$J58/$O$5*100</f>
        <v>3.40576773926172</v>
      </c>
    </row>
    <row collapsed="false" customFormat="false" customHeight="false" hidden="false" ht="13.3" outlineLevel="0" r="59">
      <c r="A59" s="31" t="s">
        <v>257</v>
      </c>
      <c r="B59" s="31" t="s">
        <v>100</v>
      </c>
      <c r="C59" s="32" t="n">
        <v>289</v>
      </c>
      <c r="D59" s="32" t="n">
        <v>1297</v>
      </c>
      <c r="E59" s="32" t="n">
        <v>10179</v>
      </c>
      <c r="F59" s="31" t="s">
        <v>520</v>
      </c>
      <c r="G59" s="33" t="n">
        <v>0.9987</v>
      </c>
      <c r="H59" s="34" t="n">
        <v>0.9987</v>
      </c>
      <c r="I59" s="51" t="n">
        <v>1</v>
      </c>
      <c r="J59" s="51" t="n">
        <f aca="false">I59*IF(D59&gt;0,D59,1)</f>
        <v>1297</v>
      </c>
      <c r="K59" s="54" t="n">
        <f aca="false">G59*$J59/$O$5*100</f>
        <v>0.479305637784553</v>
      </c>
      <c r="L59" s="54" t="n">
        <f aca="false">H59*$J59/$O$5*100</f>
        <v>0.479305637784553</v>
      </c>
    </row>
    <row collapsed="false" customFormat="false" customHeight="false" hidden="false" ht="13.3" outlineLevel="0" r="60">
      <c r="A60" s="31" t="s">
        <v>253</v>
      </c>
      <c r="B60" s="31" t="s">
        <v>147</v>
      </c>
      <c r="C60" s="32" t="n">
        <v>14</v>
      </c>
      <c r="D60" s="32" t="n">
        <v>84</v>
      </c>
      <c r="E60" s="32" t="n">
        <v>840</v>
      </c>
      <c r="F60" s="31" t="s">
        <v>451</v>
      </c>
      <c r="G60" s="33" t="n">
        <v>0.9986</v>
      </c>
      <c r="H60" s="34" t="n">
        <v>0.9986</v>
      </c>
      <c r="I60" s="51" t="n">
        <v>1</v>
      </c>
      <c r="J60" s="51" t="n">
        <f aca="false">I60*IF(D60&gt;0,D60,1)</f>
        <v>84</v>
      </c>
      <c r="K60" s="54" t="n">
        <f aca="false">G60*$J60/$O$5*100</f>
        <v>0.0310390456173589</v>
      </c>
      <c r="L60" s="54" t="n">
        <f aca="false">H60*$J60/$O$5*100</f>
        <v>0.0310390456173589</v>
      </c>
    </row>
    <row collapsed="false" customFormat="false" customHeight="false" hidden="false" ht="13.3" outlineLevel="0" r="61">
      <c r="A61" s="31" t="s">
        <v>296</v>
      </c>
      <c r="B61" s="31" t="s">
        <v>46</v>
      </c>
      <c r="C61" s="32" t="n">
        <v>11</v>
      </c>
      <c r="D61" s="32" t="n">
        <v>28</v>
      </c>
      <c r="E61" s="32" t="n">
        <v>152</v>
      </c>
      <c r="F61" s="31" t="s">
        <v>515</v>
      </c>
      <c r="G61" s="33" t="n">
        <v>0.9986</v>
      </c>
      <c r="H61" s="34" t="n">
        <v>0.9986</v>
      </c>
      <c r="I61" s="51" t="n">
        <v>1</v>
      </c>
      <c r="J61" s="51" t="n">
        <f aca="false">I61*IF(D61&gt;0,D61,1)</f>
        <v>28</v>
      </c>
      <c r="K61" s="54" t="n">
        <f aca="false">G61*$J61/$O$5*100</f>
        <v>0.0103463485391196</v>
      </c>
      <c r="L61" s="54" t="n">
        <f aca="false">H61*$J61/$O$5*100</f>
        <v>0.0103463485391196</v>
      </c>
    </row>
    <row collapsed="false" customFormat="false" customHeight="false" hidden="false" ht="13.3" outlineLevel="0" r="62">
      <c r="A62" s="31" t="s">
        <v>553</v>
      </c>
      <c r="B62" s="31" t="s">
        <v>40</v>
      </c>
      <c r="C62" s="32" t="n">
        <v>16</v>
      </c>
      <c r="D62" s="32" t="n">
        <v>64</v>
      </c>
      <c r="E62" s="32" t="n">
        <v>448</v>
      </c>
      <c r="F62" s="31" t="s">
        <v>41</v>
      </c>
      <c r="G62" s="33" t="n">
        <v>0.9986</v>
      </c>
      <c r="H62" s="34" t="n">
        <v>0.9986</v>
      </c>
      <c r="I62" s="51" t="n">
        <v>1</v>
      </c>
      <c r="J62" s="51" t="n">
        <f aca="false">I62*IF(D62&gt;0,D62,1)</f>
        <v>64</v>
      </c>
      <c r="K62" s="54" t="n">
        <f aca="false">G62*$J62/$O$5*100</f>
        <v>0.0236487966608449</v>
      </c>
      <c r="L62" s="54" t="n">
        <f aca="false">H62*$J62/$O$5*100</f>
        <v>0.0236487966608449</v>
      </c>
    </row>
    <row collapsed="false" customFormat="false" customHeight="false" hidden="false" ht="13.3" outlineLevel="0" r="63">
      <c r="A63" s="31" t="s">
        <v>109</v>
      </c>
      <c r="B63" s="31" t="s">
        <v>74</v>
      </c>
      <c r="C63" s="32" t="n">
        <v>1692</v>
      </c>
      <c r="D63" s="32" t="n">
        <v>8505</v>
      </c>
      <c r="E63" s="32" t="n">
        <v>71749</v>
      </c>
      <c r="F63" s="31" t="s">
        <v>75</v>
      </c>
      <c r="G63" s="33" t="n">
        <v>0.9984</v>
      </c>
      <c r="H63" s="34" t="n">
        <v>0.9984</v>
      </c>
      <c r="I63" s="51" t="n">
        <v>1</v>
      </c>
      <c r="J63" s="51" t="n">
        <f aca="false">I63*IF(D63&gt;0,D63,1)</f>
        <v>8505</v>
      </c>
      <c r="K63" s="54" t="n">
        <f aca="false">G63*$J63/$O$5*100</f>
        <v>3.14207394689322</v>
      </c>
      <c r="L63" s="54" t="n">
        <f aca="false">H63*$J63/$O$5*100</f>
        <v>3.14207394689322</v>
      </c>
    </row>
    <row collapsed="false" customFormat="false" customHeight="false" hidden="false" ht="13.3" outlineLevel="0" r="64">
      <c r="A64" s="31" t="s">
        <v>140</v>
      </c>
      <c r="B64" s="31" t="s">
        <v>538</v>
      </c>
      <c r="C64" s="32" t="n">
        <v>11136</v>
      </c>
      <c r="D64" s="32" t="n">
        <v>11136</v>
      </c>
      <c r="E64" s="32" t="n">
        <v>51095</v>
      </c>
      <c r="F64" s="31" t="s">
        <v>90</v>
      </c>
      <c r="G64" s="33" t="n">
        <v>0.9996</v>
      </c>
      <c r="H64" s="34" t="n">
        <v>0.9982</v>
      </c>
      <c r="I64" s="51" t="n">
        <v>1</v>
      </c>
      <c r="J64" s="51" t="n">
        <f aca="false">I64*IF(D64&gt;0,D64,1)</f>
        <v>11136</v>
      </c>
      <c r="K64" s="54" t="n">
        <f aca="false">G64*$J64/$O$5*100</f>
        <v>4.11901127852935</v>
      </c>
      <c r="L64" s="54" t="n">
        <f aca="false">H64*$J64/$O$5*100</f>
        <v>4.11324235517007</v>
      </c>
    </row>
    <row collapsed="false" customFormat="false" customHeight="false" hidden="false" ht="13.3" outlineLevel="0" r="65">
      <c r="A65" s="31" t="s">
        <v>215</v>
      </c>
      <c r="B65" s="31" t="s">
        <v>59</v>
      </c>
      <c r="C65" s="32" t="n">
        <v>118</v>
      </c>
      <c r="D65" s="32" t="n">
        <v>472</v>
      </c>
      <c r="E65" s="32" t="n">
        <v>5475</v>
      </c>
      <c r="F65" s="31" t="s">
        <v>542</v>
      </c>
      <c r="G65" s="33" t="n">
        <v>0.9982</v>
      </c>
      <c r="H65" s="34" t="n">
        <v>0.9982</v>
      </c>
      <c r="I65" s="51" t="n">
        <v>1</v>
      </c>
      <c r="J65" s="51" t="n">
        <f aca="false">I65*IF(D65&gt;0,D65,1)</f>
        <v>472</v>
      </c>
      <c r="K65" s="54" t="n">
        <f aca="false">G65*$J65/$O$5*100</f>
        <v>0.174340013617122</v>
      </c>
      <c r="L65" s="54" t="n">
        <f aca="false">H65*$J65/$O$5*100</f>
        <v>0.174340013617122</v>
      </c>
    </row>
    <row collapsed="false" customFormat="false" customHeight="false" hidden="false" ht="13.3" outlineLevel="0" r="66">
      <c r="A66" s="31" t="s">
        <v>144</v>
      </c>
      <c r="B66" s="31" t="s">
        <v>115</v>
      </c>
      <c r="C66" s="32" t="n">
        <v>312</v>
      </c>
      <c r="D66" s="32" t="n">
        <v>1248</v>
      </c>
      <c r="E66" s="32" t="n">
        <v>8524</v>
      </c>
      <c r="F66" s="31" t="s">
        <v>442</v>
      </c>
      <c r="G66" s="33" t="n">
        <v>0.9979</v>
      </c>
      <c r="H66" s="34" t="n">
        <v>0.9979</v>
      </c>
      <c r="I66" s="51" t="n">
        <v>1</v>
      </c>
      <c r="J66" s="51" t="n">
        <f aca="false">I66*IF(D66&gt;0,D66,1)</f>
        <v>1248</v>
      </c>
      <c r="K66" s="54" t="n">
        <f aca="false">G66*$J66/$O$5*100</f>
        <v>0.460828276249963</v>
      </c>
      <c r="L66" s="54" t="n">
        <f aca="false">H66*$J66/$O$5*100</f>
        <v>0.460828276249963</v>
      </c>
    </row>
    <row collapsed="false" customFormat="false" customHeight="false" hidden="false" ht="13.3" outlineLevel="0" r="67">
      <c r="A67" s="31" t="s">
        <v>78</v>
      </c>
      <c r="B67" s="31" t="s">
        <v>62</v>
      </c>
      <c r="C67" s="32" t="n">
        <v>2494</v>
      </c>
      <c r="D67" s="32" t="n">
        <v>14200</v>
      </c>
      <c r="E67" s="32" t="n">
        <v>111432</v>
      </c>
      <c r="F67" s="31" t="s">
        <v>439</v>
      </c>
      <c r="G67" s="33" t="n">
        <v>0.9978</v>
      </c>
      <c r="H67" s="34" t="n">
        <v>0.9978</v>
      </c>
      <c r="I67" s="51" t="n">
        <v>1</v>
      </c>
      <c r="J67" s="51" t="n">
        <f aca="false">I67*IF(D67&gt;0,D67,1)</f>
        <v>14200</v>
      </c>
      <c r="K67" s="54" t="n">
        <f aca="false">G67*$J67/$O$5*100</f>
        <v>5.24287321275273</v>
      </c>
      <c r="L67" s="54" t="n">
        <f aca="false">H67*$J67/$O$5*100</f>
        <v>5.24287321275273</v>
      </c>
    </row>
    <row collapsed="false" customFormat="false" customHeight="false" hidden="false" ht="13.3" outlineLevel="0" r="68">
      <c r="A68" s="31" t="s">
        <v>212</v>
      </c>
      <c r="B68" s="31" t="s">
        <v>40</v>
      </c>
      <c r="C68" s="32" t="n">
        <v>516</v>
      </c>
      <c r="D68" s="32" t="n">
        <v>3104</v>
      </c>
      <c r="E68" s="32" t="n">
        <v>27919</v>
      </c>
      <c r="F68" s="31" t="s">
        <v>41</v>
      </c>
      <c r="G68" s="33" t="n">
        <v>0.9977</v>
      </c>
      <c r="H68" s="34" t="n">
        <v>0.9977</v>
      </c>
      <c r="I68" s="51" t="n">
        <v>1</v>
      </c>
      <c r="J68" s="51" t="n">
        <f aca="false">I68*IF(D68&gt;0,D68,1)</f>
        <v>3104</v>
      </c>
      <c r="K68" s="54" t="n">
        <f aca="false">G68*$J68/$O$5*100</f>
        <v>1.14593292087268</v>
      </c>
      <c r="L68" s="54" t="n">
        <f aca="false">H68*$J68/$O$5*100</f>
        <v>1.14593292087268</v>
      </c>
    </row>
    <row collapsed="false" customFormat="false" customHeight="false" hidden="false" ht="13.3" outlineLevel="0" r="69">
      <c r="A69" s="31" t="s">
        <v>163</v>
      </c>
      <c r="B69" s="31" t="s">
        <v>62</v>
      </c>
      <c r="C69" s="32" t="n">
        <v>808</v>
      </c>
      <c r="D69" s="32" t="n">
        <v>4784</v>
      </c>
      <c r="E69" s="32" t="n">
        <v>37937</v>
      </c>
      <c r="F69" s="31" t="s">
        <v>439</v>
      </c>
      <c r="G69" s="33" t="n">
        <v>0.9977</v>
      </c>
      <c r="H69" s="34" t="n">
        <v>0.9977</v>
      </c>
      <c r="I69" s="51" t="n">
        <v>1</v>
      </c>
      <c r="J69" s="51" t="n">
        <f aca="false">I69*IF(D69&gt;0,D69,1)</f>
        <v>4784</v>
      </c>
      <c r="K69" s="54" t="n">
        <f aca="false">G69*$J69/$O$5*100</f>
        <v>1.7661543471182</v>
      </c>
      <c r="L69" s="54" t="n">
        <f aca="false">H69*$J69/$O$5*100</f>
        <v>1.7661543471182</v>
      </c>
    </row>
    <row collapsed="false" customFormat="false" customHeight="false" hidden="false" ht="13.3" outlineLevel="0" r="70">
      <c r="A70" s="31" t="s">
        <v>57</v>
      </c>
      <c r="B70" s="31" t="s">
        <v>43</v>
      </c>
      <c r="C70" s="32" t="n">
        <v>-1</v>
      </c>
      <c r="D70" s="32" t="n">
        <v>-1</v>
      </c>
      <c r="E70" s="32" t="n">
        <v>-1</v>
      </c>
      <c r="F70" s="31" t="s">
        <v>442</v>
      </c>
      <c r="G70" s="33" t="n">
        <v>0.9974</v>
      </c>
      <c r="H70" s="34" t="n">
        <v>0.9974</v>
      </c>
      <c r="I70" s="51" t="n">
        <v>1</v>
      </c>
      <c r="J70" s="51" t="n">
        <f aca="false">I70*IF(D70&gt;0,D70,1)</f>
        <v>1</v>
      </c>
      <c r="K70" s="54" t="n">
        <f aca="false">G70*$J70/$O$5*100</f>
        <v>0.000369068411237086</v>
      </c>
      <c r="L70" s="54" t="n">
        <f aca="false">H70*$J70/$O$5*100</f>
        <v>0.000369068411237086</v>
      </c>
    </row>
    <row collapsed="false" customFormat="false" customHeight="false" hidden="false" ht="13.3" outlineLevel="0" r="71">
      <c r="A71" s="31" t="s">
        <v>271</v>
      </c>
      <c r="B71" s="31" t="s">
        <v>272</v>
      </c>
      <c r="C71" s="32" t="n">
        <v>168</v>
      </c>
      <c r="D71" s="32" t="n">
        <v>168</v>
      </c>
      <c r="E71" s="32" t="n">
        <v>947520</v>
      </c>
      <c r="F71" s="31" t="s">
        <v>273</v>
      </c>
      <c r="G71" s="33" t="n">
        <v>0.9974</v>
      </c>
      <c r="H71" s="34" t="n">
        <v>0.9974</v>
      </c>
      <c r="I71" s="51" t="n">
        <v>1</v>
      </c>
      <c r="J71" s="51" t="n">
        <f aca="false">I71*IF(D71&gt;0,D71,1)</f>
        <v>168</v>
      </c>
      <c r="K71" s="54" t="n">
        <f aca="false">G71*$J71/$O$5*100</f>
        <v>0.0620034930878304</v>
      </c>
      <c r="L71" s="54" t="n">
        <f aca="false">H71*$J71/$O$5*100</f>
        <v>0.0620034930878304</v>
      </c>
    </row>
    <row collapsed="false" customFormat="false" customHeight="false" hidden="false" ht="13.3" outlineLevel="0" r="72">
      <c r="A72" s="31" t="s">
        <v>224</v>
      </c>
      <c r="B72" s="31" t="s">
        <v>115</v>
      </c>
      <c r="C72" s="32" t="n">
        <v>8</v>
      </c>
      <c r="D72" s="32" t="n">
        <v>8</v>
      </c>
      <c r="E72" s="32" t="n">
        <v>24</v>
      </c>
      <c r="F72" s="31" t="s">
        <v>442</v>
      </c>
      <c r="G72" s="33" t="n">
        <v>0.9974</v>
      </c>
      <c r="H72" s="34" t="n">
        <v>0.9974</v>
      </c>
      <c r="I72" s="51" t="n">
        <v>1</v>
      </c>
      <c r="J72" s="51" t="n">
        <f aca="false">I72*IF(D72&gt;0,D72,1)</f>
        <v>8</v>
      </c>
      <c r="K72" s="54" t="n">
        <f aca="false">G72*$J72/$O$5*100</f>
        <v>0.00295254728989669</v>
      </c>
      <c r="L72" s="54" t="n">
        <f aca="false">H72*$J72/$O$5*100</f>
        <v>0.00295254728989669</v>
      </c>
    </row>
    <row collapsed="false" customFormat="false" customHeight="false" hidden="false" ht="13.3" outlineLevel="0" r="73">
      <c r="A73" s="31" t="s">
        <v>226</v>
      </c>
      <c r="B73" s="31" t="s">
        <v>46</v>
      </c>
      <c r="C73" s="32" t="n">
        <v>254</v>
      </c>
      <c r="D73" s="32" t="n">
        <v>1542</v>
      </c>
      <c r="E73" s="32" t="n">
        <v>12611</v>
      </c>
      <c r="F73" s="31" t="s">
        <v>515</v>
      </c>
      <c r="G73" s="33" t="n">
        <v>0.9974</v>
      </c>
      <c r="H73" s="34" t="n">
        <v>0.9974</v>
      </c>
      <c r="I73" s="51" t="n">
        <v>1</v>
      </c>
      <c r="J73" s="51" t="n">
        <f aca="false">I73*IF(D73&gt;0,D73,1)</f>
        <v>1542</v>
      </c>
      <c r="K73" s="54" t="n">
        <f aca="false">G73*$J73/$O$5*100</f>
        <v>0.569103490127587</v>
      </c>
      <c r="L73" s="54" t="n">
        <f aca="false">H73*$J73/$O$5*100</f>
        <v>0.569103490127587</v>
      </c>
    </row>
    <row collapsed="false" customFormat="false" customHeight="false" hidden="false" ht="13.3" outlineLevel="0" r="74">
      <c r="A74" s="31" t="s">
        <v>149</v>
      </c>
      <c r="B74" s="31" t="s">
        <v>119</v>
      </c>
      <c r="C74" s="32" t="n">
        <v>41</v>
      </c>
      <c r="D74" s="32" t="n">
        <v>168</v>
      </c>
      <c r="E74" s="32" t="n">
        <v>1961</v>
      </c>
      <c r="F74" s="31" t="s">
        <v>120</v>
      </c>
      <c r="G74" s="33" t="n">
        <v>1</v>
      </c>
      <c r="H74" s="34" t="n">
        <v>0.9973</v>
      </c>
      <c r="I74" s="51" t="n">
        <v>1</v>
      </c>
      <c r="J74" s="51" t="n">
        <f aca="false">I74*IF(D74&gt;0,D74,1)</f>
        <v>168</v>
      </c>
      <c r="K74" s="54" t="n">
        <f aca="false">G74*$J74/$O$5*100</f>
        <v>0.0621651224060863</v>
      </c>
      <c r="L74" s="54" t="n">
        <f aca="false">H74*$J74/$O$5*100</f>
        <v>0.0619972765755898</v>
      </c>
    </row>
    <row collapsed="false" customFormat="false" customHeight="false" hidden="false" ht="13.3" outlineLevel="0" r="75">
      <c r="A75" s="31" t="s">
        <v>134</v>
      </c>
      <c r="B75" s="31" t="s">
        <v>115</v>
      </c>
      <c r="C75" s="32" t="n">
        <v>139</v>
      </c>
      <c r="D75" s="32" t="n">
        <v>532</v>
      </c>
      <c r="E75" s="32" t="n">
        <v>5432</v>
      </c>
      <c r="F75" s="31" t="s">
        <v>442</v>
      </c>
      <c r="G75" s="33" t="n">
        <v>0.9973</v>
      </c>
      <c r="H75" s="34" t="n">
        <v>0.9973</v>
      </c>
      <c r="I75" s="51" t="n">
        <v>1</v>
      </c>
      <c r="J75" s="51" t="n">
        <f aca="false">I75*IF(D75&gt;0,D75,1)</f>
        <v>532</v>
      </c>
      <c r="K75" s="54" t="n">
        <f aca="false">G75*$J75/$O$5*100</f>
        <v>0.196324709156034</v>
      </c>
      <c r="L75" s="54" t="n">
        <f aca="false">H75*$J75/$O$5*100</f>
        <v>0.196324709156034</v>
      </c>
    </row>
    <row collapsed="false" customFormat="false" customHeight="false" hidden="false" ht="13.3" outlineLevel="0" r="76">
      <c r="A76" s="31" t="s">
        <v>388</v>
      </c>
      <c r="B76" s="31" t="s">
        <v>46</v>
      </c>
      <c r="C76" s="32" t="n">
        <v>10</v>
      </c>
      <c r="D76" s="32" t="n">
        <v>10</v>
      </c>
      <c r="E76" s="32" t="n">
        <v>183</v>
      </c>
      <c r="F76" s="31" t="s">
        <v>515</v>
      </c>
      <c r="G76" s="33" t="n">
        <v>0.9971</v>
      </c>
      <c r="H76" s="34" t="n">
        <v>0.9971</v>
      </c>
      <c r="I76" s="51" t="n">
        <v>1</v>
      </c>
      <c r="J76" s="51" t="n">
        <f aca="false">I76*IF(D76&gt;0,D76,1)</f>
        <v>10</v>
      </c>
      <c r="K76" s="54" t="n">
        <f aca="false">G76*$J76/$O$5*100</f>
        <v>0.00368957402089932</v>
      </c>
      <c r="L76" s="54" t="n">
        <f aca="false">H76*$J76/$O$5*100</f>
        <v>0.00368957402089932</v>
      </c>
    </row>
    <row collapsed="false" customFormat="false" customHeight="false" hidden="false" ht="13.3" outlineLevel="0" r="77">
      <c r="A77" s="31" t="s">
        <v>319</v>
      </c>
      <c r="B77" s="31" t="s">
        <v>74</v>
      </c>
      <c r="C77" s="32" t="n">
        <v>288</v>
      </c>
      <c r="D77" s="32" t="n">
        <v>1498</v>
      </c>
      <c r="E77" s="32" t="n">
        <v>13961</v>
      </c>
      <c r="F77" s="31" t="s">
        <v>75</v>
      </c>
      <c r="G77" s="33" t="n">
        <v>0.997</v>
      </c>
      <c r="H77" s="34" t="n">
        <v>0.997</v>
      </c>
      <c r="I77" s="51" t="n">
        <v>1</v>
      </c>
      <c r="J77" s="51" t="n">
        <f aca="false">I77*IF(D77&gt;0,D77,1)</f>
        <v>1498</v>
      </c>
      <c r="K77" s="54" t="n">
        <f aca="false">G77*$J77/$O$5*100</f>
        <v>0.55264275776324</v>
      </c>
      <c r="L77" s="54" t="n">
        <f aca="false">H77*$J77/$O$5*100</f>
        <v>0.55264275776324</v>
      </c>
    </row>
    <row collapsed="false" customFormat="false" customHeight="false" hidden="false" ht="13.3" outlineLevel="0" r="78">
      <c r="A78" s="31" t="s">
        <v>459</v>
      </c>
      <c r="B78" s="31" t="s">
        <v>43</v>
      </c>
      <c r="C78" s="32" t="n">
        <v>120</v>
      </c>
      <c r="D78" s="32" t="n">
        <v>480</v>
      </c>
      <c r="E78" s="32" t="n">
        <v>4046</v>
      </c>
      <c r="F78" s="31" t="s">
        <v>442</v>
      </c>
      <c r="G78" s="33" t="n">
        <v>0.9969</v>
      </c>
      <c r="H78" s="34" t="n">
        <v>0.9969</v>
      </c>
      <c r="I78" s="51" t="n">
        <v>1</v>
      </c>
      <c r="J78" s="51" t="n">
        <f aca="false">I78*IF(D78&gt;0,D78,1)</f>
        <v>480</v>
      </c>
      <c r="K78" s="54" t="n">
        <f aca="false">G78*$J78/$O$5*100</f>
        <v>0.177064030076078</v>
      </c>
      <c r="L78" s="54" t="n">
        <f aca="false">H78*$J78/$O$5*100</f>
        <v>0.177064030076078</v>
      </c>
    </row>
    <row collapsed="false" customFormat="false" customHeight="false" hidden="false" ht="13.3" outlineLevel="0" r="79">
      <c r="A79" s="31" t="s">
        <v>230</v>
      </c>
      <c r="B79" s="31" t="s">
        <v>51</v>
      </c>
      <c r="C79" s="32" t="n">
        <v>8</v>
      </c>
      <c r="D79" s="32" t="n">
        <v>32</v>
      </c>
      <c r="E79" s="32" t="n">
        <v>294</v>
      </c>
      <c r="F79" s="31" t="s">
        <v>440</v>
      </c>
      <c r="G79" s="33" t="n">
        <v>0.9969</v>
      </c>
      <c r="H79" s="34" t="n">
        <v>0.9969</v>
      </c>
      <c r="I79" s="51" t="n">
        <v>1</v>
      </c>
      <c r="J79" s="51" t="n">
        <f aca="false">I79*IF(D79&gt;0,D79,1)</f>
        <v>32</v>
      </c>
      <c r="K79" s="54" t="n">
        <f aca="false">G79*$J79/$O$5*100</f>
        <v>0.0118042686717386</v>
      </c>
      <c r="L79" s="54" t="n">
        <f aca="false">H79*$J79/$O$5*100</f>
        <v>0.0118042686717386</v>
      </c>
    </row>
    <row collapsed="false" customFormat="false" customHeight="false" hidden="false" ht="13.3" outlineLevel="0" r="80">
      <c r="A80" s="31" t="s">
        <v>386</v>
      </c>
      <c r="B80" s="31" t="s">
        <v>527</v>
      </c>
      <c r="C80" s="32" t="n">
        <v>128</v>
      </c>
      <c r="D80" s="32" t="n">
        <v>272</v>
      </c>
      <c r="E80" s="32" t="n">
        <v>3646</v>
      </c>
      <c r="F80" s="31" t="s">
        <v>122</v>
      </c>
      <c r="G80" s="33" t="n">
        <v>0.9969</v>
      </c>
      <c r="H80" s="34" t="n">
        <v>0.9969</v>
      </c>
      <c r="I80" s="51" t="n">
        <v>1</v>
      </c>
      <c r="J80" s="51" t="n">
        <f aca="false">I80*IF(D80&gt;0,D80,1)</f>
        <v>272</v>
      </c>
      <c r="K80" s="54" t="n">
        <f aca="false">G80*$J80/$O$5*100</f>
        <v>0.100336283709778</v>
      </c>
      <c r="L80" s="54" t="n">
        <f aca="false">H80*$J80/$O$5*100</f>
        <v>0.100336283709778</v>
      </c>
    </row>
    <row collapsed="false" customFormat="false" customHeight="false" hidden="false" ht="13.3" outlineLevel="0" r="81">
      <c r="A81" s="31" t="s">
        <v>392</v>
      </c>
      <c r="B81" s="31" t="s">
        <v>43</v>
      </c>
      <c r="C81" s="32" t="n">
        <v>14</v>
      </c>
      <c r="D81" s="32" t="n">
        <v>112</v>
      </c>
      <c r="E81" s="32" t="n">
        <v>1389</v>
      </c>
      <c r="F81" s="31" t="s">
        <v>442</v>
      </c>
      <c r="G81" s="33" t="n">
        <v>0.9964</v>
      </c>
      <c r="H81" s="34" t="n">
        <v>0.9964</v>
      </c>
      <c r="I81" s="51" t="n">
        <v>1</v>
      </c>
      <c r="J81" s="51" t="n">
        <f aca="false">I81*IF(D81&gt;0,D81,1)</f>
        <v>112</v>
      </c>
      <c r="K81" s="54" t="n">
        <f aca="false">G81*$J81/$O$5*100</f>
        <v>0.0412942186436162</v>
      </c>
      <c r="L81" s="54" t="n">
        <f aca="false">H81*$J81/$O$5*100</f>
        <v>0.0412942186436162</v>
      </c>
    </row>
    <row collapsed="false" customFormat="false" customHeight="false" hidden="false" ht="13.3" outlineLevel="0" r="82">
      <c r="A82" s="31" t="s">
        <v>197</v>
      </c>
      <c r="B82" s="31" t="s">
        <v>119</v>
      </c>
      <c r="C82" s="32" t="n">
        <v>4</v>
      </c>
      <c r="D82" s="32" t="n">
        <v>8</v>
      </c>
      <c r="E82" s="32" t="n">
        <v>49</v>
      </c>
      <c r="F82" s="31" t="s">
        <v>120</v>
      </c>
      <c r="G82" s="33" t="n">
        <v>0.996</v>
      </c>
      <c r="H82" s="34" t="n">
        <v>0.996</v>
      </c>
      <c r="I82" s="51" t="n">
        <v>1</v>
      </c>
      <c r="J82" s="51" t="n">
        <f aca="false">I82*IF(D82&gt;0,D82,1)</f>
        <v>8</v>
      </c>
      <c r="K82" s="54" t="n">
        <f aca="false">G82*$J82/$O$5*100</f>
        <v>0.00294840294840295</v>
      </c>
      <c r="L82" s="54" t="n">
        <f aca="false">H82*$J82/$O$5*100</f>
        <v>0.00294840294840295</v>
      </c>
    </row>
    <row collapsed="false" customFormat="false" customHeight="false" hidden="false" ht="13.3" outlineLevel="0" r="83">
      <c r="A83" s="31" t="s">
        <v>114</v>
      </c>
      <c r="B83" s="31" t="s">
        <v>115</v>
      </c>
      <c r="C83" s="32" t="n">
        <v>90</v>
      </c>
      <c r="D83" s="32" t="n">
        <v>90</v>
      </c>
      <c r="E83" s="32" t="n">
        <v>548</v>
      </c>
      <c r="F83" s="31" t="s">
        <v>442</v>
      </c>
      <c r="G83" s="33" t="n">
        <v>0.9958</v>
      </c>
      <c r="H83" s="34" t="n">
        <v>0.9958</v>
      </c>
      <c r="I83" s="51" t="n">
        <v>1</v>
      </c>
      <c r="J83" s="51" t="n">
        <f aca="false">I83*IF(D83&gt;0,D83,1)</f>
        <v>90</v>
      </c>
      <c r="K83" s="54" t="n">
        <f aca="false">G83*$J83/$O$5*100</f>
        <v>0.0331628726207039</v>
      </c>
      <c r="L83" s="54" t="n">
        <f aca="false">H83*$J83/$O$5*100</f>
        <v>0.0331628726207039</v>
      </c>
    </row>
    <row collapsed="false" customFormat="false" customHeight="false" hidden="false" ht="13.3" outlineLevel="0" r="84">
      <c r="A84" s="31" t="s">
        <v>154</v>
      </c>
      <c r="B84" s="31" t="s">
        <v>59</v>
      </c>
      <c r="C84" s="32" t="n">
        <v>517</v>
      </c>
      <c r="D84" s="32" t="n">
        <v>2068</v>
      </c>
      <c r="E84" s="32" t="n">
        <v>17164</v>
      </c>
      <c r="F84" s="31" t="s">
        <v>542</v>
      </c>
      <c r="G84" s="33" t="n">
        <v>0.9957</v>
      </c>
      <c r="H84" s="34" t="n">
        <v>0.9957</v>
      </c>
      <c r="I84" s="51" t="n">
        <v>1</v>
      </c>
      <c r="J84" s="51" t="n">
        <f aca="false">I84*IF(D84&gt;0,D84,1)</f>
        <v>2068</v>
      </c>
      <c r="K84" s="54" t="n">
        <f aca="false">G84*$J84/$O$5*100</f>
        <v>0.761932595245848</v>
      </c>
      <c r="L84" s="54" t="n">
        <f aca="false">H84*$J84/$O$5*100</f>
        <v>0.761932595245848</v>
      </c>
    </row>
    <row collapsed="false" customFormat="false" customHeight="false" hidden="false" ht="13.3" outlineLevel="0" r="85">
      <c r="A85" s="31" t="s">
        <v>198</v>
      </c>
      <c r="B85" s="31" t="s">
        <v>62</v>
      </c>
      <c r="C85" s="32" t="n">
        <v>240</v>
      </c>
      <c r="D85" s="32" t="n">
        <v>960</v>
      </c>
      <c r="E85" s="32" t="n">
        <v>13690</v>
      </c>
      <c r="F85" s="31" t="s">
        <v>439</v>
      </c>
      <c r="G85" s="33" t="n">
        <v>0.995</v>
      </c>
      <c r="H85" s="34" t="n">
        <v>0.995</v>
      </c>
      <c r="I85" s="51" t="n">
        <v>1</v>
      </c>
      <c r="J85" s="51" t="n">
        <f aca="false">I85*IF(D85&gt;0,D85,1)</f>
        <v>960</v>
      </c>
      <c r="K85" s="54" t="n">
        <f aca="false">G85*$J85/$O$5*100</f>
        <v>0.353453124537462</v>
      </c>
      <c r="L85" s="54" t="n">
        <f aca="false">H85*$J85/$O$5*100</f>
        <v>0.353453124537462</v>
      </c>
    </row>
    <row collapsed="false" customFormat="false" customHeight="false" hidden="false" ht="13.3" outlineLevel="0" r="86">
      <c r="A86" s="31" t="s">
        <v>282</v>
      </c>
      <c r="B86" s="31" t="s">
        <v>43</v>
      </c>
      <c r="C86" s="32" t="n">
        <v>720</v>
      </c>
      <c r="D86" s="32" t="n">
        <v>3216</v>
      </c>
      <c r="E86" s="32" t="n">
        <v>36400</v>
      </c>
      <c r="F86" s="31" t="s">
        <v>442</v>
      </c>
      <c r="G86" s="33" t="n">
        <v>1</v>
      </c>
      <c r="H86" s="34" t="n">
        <v>0.9948</v>
      </c>
      <c r="I86" s="51" t="n">
        <v>1</v>
      </c>
      <c r="J86" s="51" t="n">
        <f aca="false">I86*IF(D86&gt;0,D86,1)</f>
        <v>3216</v>
      </c>
      <c r="K86" s="54" t="n">
        <f aca="false">G86*$J86/$O$5*100</f>
        <v>1.19001805748794</v>
      </c>
      <c r="L86" s="54" t="n">
        <f aca="false">H86*$J86/$O$5*100</f>
        <v>1.183829963589</v>
      </c>
    </row>
    <row collapsed="false" customFormat="false" customHeight="false" hidden="false" ht="13.3" outlineLevel="0" r="87">
      <c r="A87" s="31" t="s">
        <v>262</v>
      </c>
      <c r="B87" s="31" t="s">
        <v>43</v>
      </c>
      <c r="C87" s="32" t="n">
        <v>722</v>
      </c>
      <c r="D87" s="32" t="n">
        <v>3218</v>
      </c>
      <c r="E87" s="32" t="n">
        <v>36422</v>
      </c>
      <c r="F87" s="31" t="s">
        <v>442</v>
      </c>
      <c r="G87" s="33" t="n">
        <v>1</v>
      </c>
      <c r="H87" s="34" t="n">
        <v>0.9948</v>
      </c>
      <c r="I87" s="51" t="n">
        <v>1</v>
      </c>
      <c r="J87" s="51" t="n">
        <f aca="false">I87*IF(D87&gt;0,D87,1)</f>
        <v>3218</v>
      </c>
      <c r="K87" s="54" t="n">
        <f aca="false">G87*$J87/$O$5*100</f>
        <v>1.19075811846896</v>
      </c>
      <c r="L87" s="54" t="n">
        <f aca="false">H87*$J87/$O$5*100</f>
        <v>1.18456617625292</v>
      </c>
    </row>
    <row collapsed="false" customFormat="false" customHeight="false" hidden="false" ht="13.3" outlineLevel="0" r="88">
      <c r="A88" s="31" t="s">
        <v>331</v>
      </c>
      <c r="B88" s="31" t="s">
        <v>59</v>
      </c>
      <c r="C88" s="32" t="n">
        <v>48</v>
      </c>
      <c r="D88" s="32" t="n">
        <v>192</v>
      </c>
      <c r="E88" s="32" t="n">
        <v>1327</v>
      </c>
      <c r="F88" s="31" t="s">
        <v>542</v>
      </c>
      <c r="G88" s="33" t="n">
        <v>0.9947</v>
      </c>
      <c r="H88" s="34" t="n">
        <v>0.9947</v>
      </c>
      <c r="I88" s="51" t="n">
        <v>1</v>
      </c>
      <c r="J88" s="51" t="n">
        <f aca="false">I88*IF(D88&gt;0,D88,1)</f>
        <v>192</v>
      </c>
      <c r="K88" s="54" t="n">
        <f aca="false">G88*$J88/$O$5*100</f>
        <v>0.0706693111512389</v>
      </c>
      <c r="L88" s="54" t="n">
        <f aca="false">H88*$J88/$O$5*100</f>
        <v>0.0706693111512389</v>
      </c>
    </row>
    <row collapsed="false" customFormat="false" customHeight="false" hidden="false" ht="13.3" outlineLevel="0" r="89">
      <c r="A89" s="31" t="s">
        <v>539</v>
      </c>
      <c r="B89" s="31" t="s">
        <v>130</v>
      </c>
      <c r="C89" s="32" t="n">
        <v>80</v>
      </c>
      <c r="D89" s="32" t="n">
        <v>480</v>
      </c>
      <c r="E89" s="32" t="n">
        <v>6960</v>
      </c>
      <c r="F89" s="31" t="s">
        <v>131</v>
      </c>
      <c r="G89" s="33" t="n">
        <v>0.9946</v>
      </c>
      <c r="H89" s="34" t="n">
        <v>0.9946</v>
      </c>
      <c r="I89" s="51" t="n">
        <v>1</v>
      </c>
      <c r="J89" s="51" t="n">
        <f aca="false">I89*IF(D89&gt;0,D89,1)</f>
        <v>480</v>
      </c>
      <c r="K89" s="54" t="n">
        <f aca="false">G89*$J89/$O$5*100</f>
        <v>0.176655516414553</v>
      </c>
      <c r="L89" s="54" t="n">
        <f aca="false">H89*$J89/$O$5*100</f>
        <v>0.176655516414553</v>
      </c>
    </row>
    <row collapsed="false" customFormat="false" customHeight="false" hidden="false" ht="13.3" outlineLevel="0" r="90">
      <c r="A90" s="31" t="s">
        <v>80</v>
      </c>
      <c r="B90" s="31" t="s">
        <v>81</v>
      </c>
      <c r="C90" s="32" t="n">
        <v>16</v>
      </c>
      <c r="D90" s="32" t="n">
        <v>36</v>
      </c>
      <c r="E90" s="32" t="n">
        <v>-1</v>
      </c>
      <c r="F90" s="31" t="s">
        <v>444</v>
      </c>
      <c r="G90" s="33" t="n">
        <v>0.9946</v>
      </c>
      <c r="H90" s="34" t="n">
        <v>0.9946</v>
      </c>
      <c r="I90" s="51" t="n">
        <v>1</v>
      </c>
      <c r="J90" s="51" t="n">
        <f aca="false">I90*IF(D90&gt;0,D90,1)</f>
        <v>36</v>
      </c>
      <c r="K90" s="54" t="n">
        <f aca="false">G90*$J90/$O$5*100</f>
        <v>0.0132491637310914</v>
      </c>
      <c r="L90" s="54" t="n">
        <f aca="false">H90*$J90/$O$5*100</f>
        <v>0.0132491637310914</v>
      </c>
    </row>
    <row collapsed="false" customFormat="false" customHeight="false" hidden="false" ht="13.3" outlineLevel="0" r="91">
      <c r="A91" s="31" t="s">
        <v>243</v>
      </c>
      <c r="B91" s="31" t="s">
        <v>162</v>
      </c>
      <c r="C91" s="32" t="n">
        <v>226</v>
      </c>
      <c r="D91" s="32" t="n">
        <v>904</v>
      </c>
      <c r="E91" s="32" t="n">
        <v>8885</v>
      </c>
      <c r="F91" s="31" t="s">
        <v>131</v>
      </c>
      <c r="G91" s="33" t="n">
        <v>1</v>
      </c>
      <c r="H91" s="34" t="n">
        <v>0.9945</v>
      </c>
      <c r="I91" s="51" t="n">
        <v>1</v>
      </c>
      <c r="J91" s="51" t="n">
        <f aca="false">I91*IF(D91&gt;0,D91,1)</f>
        <v>904</v>
      </c>
      <c r="K91" s="54" t="n">
        <f aca="false">G91*$J91/$O$5*100</f>
        <v>0.334507563423226</v>
      </c>
      <c r="L91" s="54" t="n">
        <f aca="false">H91*$J91/$O$5*100</f>
        <v>0.332667771824398</v>
      </c>
    </row>
    <row collapsed="false" customFormat="false" customHeight="false" hidden="false" ht="13.3" outlineLevel="0" r="92">
      <c r="A92" s="31" t="s">
        <v>384</v>
      </c>
      <c r="B92" s="31" t="s">
        <v>115</v>
      </c>
      <c r="C92" s="32" t="n">
        <v>5</v>
      </c>
      <c r="D92" s="32" t="n">
        <v>10</v>
      </c>
      <c r="E92" s="32" t="n">
        <v>89</v>
      </c>
      <c r="F92" s="31" t="s">
        <v>442</v>
      </c>
      <c r="G92" s="33" t="n">
        <v>0.9944</v>
      </c>
      <c r="H92" s="34" t="n">
        <v>0.9944</v>
      </c>
      <c r="I92" s="51" t="n">
        <v>1</v>
      </c>
      <c r="J92" s="51" t="n">
        <f aca="false">I92*IF(D92&gt;0,D92,1)</f>
        <v>10</v>
      </c>
      <c r="K92" s="54" t="n">
        <f aca="false">G92*$J92/$O$5*100</f>
        <v>0.00367958319765549</v>
      </c>
      <c r="L92" s="54" t="n">
        <f aca="false">H92*$J92/$O$5*100</f>
        <v>0.00367958319765549</v>
      </c>
    </row>
    <row collapsed="false" customFormat="false" customHeight="false" hidden="false" ht="13.3" outlineLevel="0" r="93">
      <c r="A93" s="31" t="s">
        <v>309</v>
      </c>
      <c r="B93" s="31" t="s">
        <v>46</v>
      </c>
      <c r="C93" s="32" t="n">
        <v>200</v>
      </c>
      <c r="D93" s="32" t="n">
        <v>896</v>
      </c>
      <c r="E93" s="32" t="n">
        <v>8064</v>
      </c>
      <c r="F93" s="31" t="s">
        <v>515</v>
      </c>
      <c r="G93" s="33" t="n">
        <v>0.9941</v>
      </c>
      <c r="H93" s="34" t="n">
        <v>0.9941</v>
      </c>
      <c r="I93" s="51" t="n">
        <v>1</v>
      </c>
      <c r="J93" s="51" t="n">
        <f aca="false">I93*IF(D93&gt;0,D93,1)</f>
        <v>896</v>
      </c>
      <c r="K93" s="54" t="n">
        <f aca="false">G93*$J93/$O$5*100</f>
        <v>0.329591190314082</v>
      </c>
      <c r="L93" s="54" t="n">
        <f aca="false">H93*$J93/$O$5*100</f>
        <v>0.329591190314082</v>
      </c>
    </row>
    <row collapsed="false" customFormat="false" customHeight="false" hidden="false" ht="13.3" outlineLevel="0" r="94">
      <c r="A94" s="31" t="s">
        <v>99</v>
      </c>
      <c r="B94" s="31" t="s">
        <v>100</v>
      </c>
      <c r="C94" s="32" t="n">
        <v>2</v>
      </c>
      <c r="D94" s="32" t="n">
        <v>2</v>
      </c>
      <c r="E94" s="32" t="n">
        <v>8</v>
      </c>
      <c r="F94" s="31" t="s">
        <v>520</v>
      </c>
      <c r="G94" s="33" t="n">
        <v>0.994</v>
      </c>
      <c r="H94" s="34" t="n">
        <v>0.994</v>
      </c>
      <c r="I94" s="51" t="n">
        <v>1</v>
      </c>
      <c r="J94" s="51" t="n">
        <f aca="false">I94*IF(D94&gt;0,D94,1)</f>
        <v>2</v>
      </c>
      <c r="K94" s="54" t="n">
        <f aca="false">G94*$J94/$O$5*100</f>
        <v>0.000735620615138687</v>
      </c>
      <c r="L94" s="54" t="n">
        <f aca="false">H94*$J94/$O$5*100</f>
        <v>0.000735620615138687</v>
      </c>
    </row>
    <row collapsed="false" customFormat="false" customHeight="false" hidden="false" ht="13.3" outlineLevel="0" r="95">
      <c r="A95" s="31" t="s">
        <v>534</v>
      </c>
      <c r="B95" s="31" t="s">
        <v>46</v>
      </c>
      <c r="C95" s="32" t="n">
        <v>4</v>
      </c>
      <c r="D95" s="32" t="n">
        <v>24</v>
      </c>
      <c r="E95" s="32" t="n">
        <v>300</v>
      </c>
      <c r="F95" s="31" t="s">
        <v>515</v>
      </c>
      <c r="G95" s="33" t="n">
        <v>0.994</v>
      </c>
      <c r="H95" s="34" t="n">
        <v>0.994</v>
      </c>
      <c r="I95" s="51" t="n">
        <v>1</v>
      </c>
      <c r="J95" s="51" t="n">
        <f aca="false">I95*IF(D95&gt;0,D95,1)</f>
        <v>24</v>
      </c>
      <c r="K95" s="54" t="n">
        <f aca="false">G95*$J95/$O$5*100</f>
        <v>0.00882744738166425</v>
      </c>
      <c r="L95" s="54" t="n">
        <f aca="false">H95*$J95/$O$5*100</f>
        <v>0.00882744738166425</v>
      </c>
    </row>
    <row collapsed="false" customFormat="false" customHeight="false" hidden="false" ht="13.3" outlineLevel="0" r="96">
      <c r="A96" s="31" t="s">
        <v>143</v>
      </c>
      <c r="B96" s="31" t="s">
        <v>81</v>
      </c>
      <c r="C96" s="32" t="n">
        <v>125</v>
      </c>
      <c r="D96" s="32" t="n">
        <v>500</v>
      </c>
      <c r="E96" s="32" t="n">
        <v>5350</v>
      </c>
      <c r="F96" s="31" t="s">
        <v>444</v>
      </c>
      <c r="G96" s="33" t="n">
        <v>0.994</v>
      </c>
      <c r="H96" s="34" t="n">
        <v>0.994</v>
      </c>
      <c r="I96" s="51" t="n">
        <v>1</v>
      </c>
      <c r="J96" s="51" t="n">
        <f aca="false">I96*IF(D96&gt;0,D96,1)</f>
        <v>500</v>
      </c>
      <c r="K96" s="54" t="n">
        <f aca="false">G96*$J96/$O$5*100</f>
        <v>0.183905153784672</v>
      </c>
      <c r="L96" s="54" t="n">
        <f aca="false">H96*$J96/$O$5*100</f>
        <v>0.183905153784672</v>
      </c>
    </row>
    <row collapsed="false" customFormat="false" customHeight="false" hidden="false" ht="13.3" outlineLevel="0" r="97">
      <c r="A97" s="31" t="s">
        <v>303</v>
      </c>
      <c r="B97" s="31" t="s">
        <v>81</v>
      </c>
      <c r="C97" s="32" t="n">
        <v>2</v>
      </c>
      <c r="D97" s="32" t="n">
        <v>8</v>
      </c>
      <c r="E97" s="32" t="n">
        <v>28</v>
      </c>
      <c r="F97" s="31" t="s">
        <v>444</v>
      </c>
      <c r="G97" s="33" t="n">
        <v>0.9933</v>
      </c>
      <c r="H97" s="34" t="n">
        <v>0.9933</v>
      </c>
      <c r="I97" s="51" t="n">
        <v>1</v>
      </c>
      <c r="J97" s="51" t="n">
        <f aca="false">I97*IF(D97&gt;0,D97,1)</f>
        <v>8</v>
      </c>
      <c r="K97" s="54" t="n">
        <f aca="false">G97*$J97/$O$5*100</f>
        <v>0.00294041028980788</v>
      </c>
      <c r="L97" s="54" t="n">
        <f aca="false">H97*$J97/$O$5*100</f>
        <v>0.00294041028980788</v>
      </c>
    </row>
    <row collapsed="false" customFormat="false" customHeight="false" hidden="false" ht="13.3" outlineLevel="0" r="98">
      <c r="A98" s="31" t="s">
        <v>543</v>
      </c>
      <c r="B98" s="31" t="s">
        <v>208</v>
      </c>
      <c r="C98" s="32" t="n">
        <v>74</v>
      </c>
      <c r="D98" s="32" t="n">
        <v>148</v>
      </c>
      <c r="E98" s="32" t="n">
        <v>-1</v>
      </c>
      <c r="F98" s="31" t="s">
        <v>209</v>
      </c>
      <c r="G98" s="33" t="n">
        <v>0.9933</v>
      </c>
      <c r="H98" s="34" t="n">
        <v>0.9933</v>
      </c>
      <c r="I98" s="51" t="n">
        <v>1</v>
      </c>
      <c r="J98" s="51" t="n">
        <f aca="false">I98*IF(D98&gt;0,D98,1)</f>
        <v>148</v>
      </c>
      <c r="K98" s="54" t="n">
        <f aca="false">G98*$J98/$O$5*100</f>
        <v>0.0543975903614458</v>
      </c>
      <c r="L98" s="54" t="n">
        <f aca="false">H98*$J98/$O$5*100</f>
        <v>0.0543975903614458</v>
      </c>
    </row>
    <row collapsed="false" customFormat="false" customHeight="false" hidden="false" ht="13.3" outlineLevel="0" r="99">
      <c r="A99" s="31" t="s">
        <v>169</v>
      </c>
      <c r="B99" s="31" t="s">
        <v>62</v>
      </c>
      <c r="C99" s="32" t="n">
        <v>1</v>
      </c>
      <c r="D99" s="32" t="n">
        <v>1</v>
      </c>
      <c r="E99" s="32" t="n">
        <v>-1</v>
      </c>
      <c r="F99" s="31" t="s">
        <v>439</v>
      </c>
      <c r="G99" s="33" t="n">
        <v>0.9933</v>
      </c>
      <c r="H99" s="34" t="n">
        <v>0.9933</v>
      </c>
      <c r="I99" s="51" t="n">
        <v>1</v>
      </c>
      <c r="J99" s="51" t="n">
        <f aca="false">I99*IF(D99&gt;0,D99,1)</f>
        <v>1</v>
      </c>
      <c r="K99" s="54" t="n">
        <f aca="false">G99*$J99/$O$5*100</f>
        <v>0.000367551286225985</v>
      </c>
      <c r="L99" s="54" t="n">
        <f aca="false">H99*$J99/$O$5*100</f>
        <v>0.000367551286225985</v>
      </c>
    </row>
    <row collapsed="false" customFormat="false" customHeight="false" hidden="false" ht="13.3" outlineLevel="0" r="100">
      <c r="A100" s="31" t="s">
        <v>477</v>
      </c>
      <c r="B100" s="31" t="s">
        <v>200</v>
      </c>
      <c r="C100" s="32" t="n">
        <v>12</v>
      </c>
      <c r="D100" s="32" t="n">
        <v>48</v>
      </c>
      <c r="E100" s="32" t="n">
        <v>346</v>
      </c>
      <c r="F100" s="31" t="s">
        <v>201</v>
      </c>
      <c r="G100" s="33" t="n">
        <v>0.9931</v>
      </c>
      <c r="H100" s="34" t="n">
        <v>0.9931</v>
      </c>
      <c r="I100" s="51" t="n">
        <v>1</v>
      </c>
      <c r="J100" s="51" t="n">
        <f aca="false">I100*IF(D100&gt;0,D100,1)</f>
        <v>48</v>
      </c>
      <c r="K100" s="54" t="n">
        <f aca="false">G100*$J100/$O$5*100</f>
        <v>0.0176389094461384</v>
      </c>
      <c r="L100" s="54" t="n">
        <f aca="false">H100*$J100/$O$5*100</f>
        <v>0.0176389094461384</v>
      </c>
    </row>
    <row collapsed="false" customFormat="false" customHeight="false" hidden="false" ht="13.3" outlineLevel="0" r="101">
      <c r="A101" s="31" t="s">
        <v>378</v>
      </c>
      <c r="B101" s="31" t="s">
        <v>137</v>
      </c>
      <c r="C101" s="32" t="n">
        <v>20</v>
      </c>
      <c r="D101" s="32" t="n">
        <v>20</v>
      </c>
      <c r="E101" s="32" t="n">
        <v>2000</v>
      </c>
      <c r="F101" s="31" t="s">
        <v>90</v>
      </c>
      <c r="G101" s="33" t="n">
        <v>0.9925</v>
      </c>
      <c r="H101" s="34" t="n">
        <v>0.9925</v>
      </c>
      <c r="I101" s="51" t="n">
        <v>1</v>
      </c>
      <c r="J101" s="51" t="n">
        <f aca="false">I101*IF(D101&gt;0,D101,1)</f>
        <v>20</v>
      </c>
      <c r="K101" s="54" t="n">
        <f aca="false">G101*$J101/$O$5*100</f>
        <v>0.0073451052366715</v>
      </c>
      <c r="L101" s="54" t="n">
        <f aca="false">H101*$J101/$O$5*100</f>
        <v>0.0073451052366715</v>
      </c>
    </row>
    <row collapsed="false" customFormat="false" customHeight="false" hidden="false" ht="13.3" outlineLevel="0" r="102">
      <c r="A102" s="31" t="s">
        <v>55</v>
      </c>
      <c r="B102" s="31" t="s">
        <v>51</v>
      </c>
      <c r="C102" s="32" t="n">
        <v>8</v>
      </c>
      <c r="D102" s="32" t="n">
        <v>32</v>
      </c>
      <c r="E102" s="32" t="n">
        <v>294</v>
      </c>
      <c r="F102" s="31" t="s">
        <v>440</v>
      </c>
      <c r="G102" s="33" t="n">
        <v>0.9922</v>
      </c>
      <c r="H102" s="34" t="n">
        <v>0.9922</v>
      </c>
      <c r="I102" s="51" t="n">
        <v>1</v>
      </c>
      <c r="J102" s="51" t="n">
        <f aca="false">I102*IF(D102&gt;0,D102,1)</f>
        <v>32</v>
      </c>
      <c r="K102" s="54" t="n">
        <f aca="false">G102*$J102/$O$5*100</f>
        <v>0.0117486160859655</v>
      </c>
      <c r="L102" s="54" t="n">
        <f aca="false">H102*$J102/$O$5*100</f>
        <v>0.0117486160859655</v>
      </c>
    </row>
    <row collapsed="false" customFormat="false" customHeight="false" hidden="false" ht="13.3" outlineLevel="0" r="103">
      <c r="A103" s="31" t="s">
        <v>121</v>
      </c>
      <c r="B103" s="31" t="s">
        <v>527</v>
      </c>
      <c r="C103" s="32" t="n">
        <v>50</v>
      </c>
      <c r="D103" s="32" t="n">
        <v>100</v>
      </c>
      <c r="E103" s="32" t="n">
        <v>800</v>
      </c>
      <c r="F103" s="31" t="s">
        <v>122</v>
      </c>
      <c r="G103" s="33" t="n">
        <v>0.9919</v>
      </c>
      <c r="H103" s="34" t="n">
        <v>0.9919</v>
      </c>
      <c r="I103" s="51" t="n">
        <v>1</v>
      </c>
      <c r="J103" s="51" t="n">
        <f aca="false">I103*IF(D103&gt;0,D103,1)</f>
        <v>100</v>
      </c>
      <c r="K103" s="54" t="n">
        <f aca="false">G103*$J103/$O$5*100</f>
        <v>0.0367033243539268</v>
      </c>
      <c r="L103" s="54" t="n">
        <f aca="false">H103*$J103/$O$5*100</f>
        <v>0.0367033243539268</v>
      </c>
    </row>
    <row collapsed="false" customFormat="false" customHeight="false" hidden="false" ht="13.3" outlineLevel="0" r="104">
      <c r="A104" s="31" t="s">
        <v>513</v>
      </c>
      <c r="B104" s="31" t="s">
        <v>74</v>
      </c>
      <c r="C104" s="32" t="n">
        <v>2</v>
      </c>
      <c r="D104" s="32" t="n">
        <v>8</v>
      </c>
      <c r="E104" s="32" t="n">
        <v>96</v>
      </c>
      <c r="F104" s="31" t="s">
        <v>75</v>
      </c>
      <c r="G104" s="33" t="n">
        <v>1</v>
      </c>
      <c r="H104" s="34" t="n">
        <v>0.9919</v>
      </c>
      <c r="I104" s="51" t="n">
        <v>1</v>
      </c>
      <c r="J104" s="51" t="n">
        <f aca="false">I104*IF(D104&gt;0,D104,1)</f>
        <v>8</v>
      </c>
      <c r="K104" s="54" t="n">
        <f aca="false">G104*$J104/$O$5*100</f>
        <v>0.00296024392409935</v>
      </c>
      <c r="L104" s="54" t="n">
        <f aca="false">H104*$J104/$O$5*100</f>
        <v>0.00293626594831414</v>
      </c>
    </row>
    <row collapsed="false" customFormat="false" customHeight="false" hidden="false" ht="13.3" outlineLevel="0" r="105">
      <c r="A105" s="31" t="s">
        <v>361</v>
      </c>
      <c r="B105" s="31" t="s">
        <v>43</v>
      </c>
      <c r="C105" s="32" t="n">
        <v>436</v>
      </c>
      <c r="D105" s="32" t="n">
        <v>2320</v>
      </c>
      <c r="E105" s="32" t="n">
        <v>19534</v>
      </c>
      <c r="F105" s="31" t="s">
        <v>442</v>
      </c>
      <c r="G105" s="33" t="n">
        <v>1</v>
      </c>
      <c r="H105" s="34" t="n">
        <v>0.9918</v>
      </c>
      <c r="I105" s="51" t="n">
        <v>1</v>
      </c>
      <c r="J105" s="51" t="n">
        <f aca="false">I105*IF(D105&gt;0,D105,1)</f>
        <v>2320</v>
      </c>
      <c r="K105" s="54" t="n">
        <f aca="false">G105*$J105/$O$5*100</f>
        <v>0.85847073798881</v>
      </c>
      <c r="L105" s="54" t="n">
        <f aca="false">H105*$J105/$O$5*100</f>
        <v>0.851431277937302</v>
      </c>
    </row>
    <row collapsed="false" customFormat="false" customHeight="false" hidden="false" ht="13.3" outlineLevel="0" r="106">
      <c r="A106" s="31" t="s">
        <v>288</v>
      </c>
      <c r="B106" s="31" t="s">
        <v>233</v>
      </c>
      <c r="C106" s="32" t="n">
        <v>86</v>
      </c>
      <c r="D106" s="32" t="n">
        <v>344</v>
      </c>
      <c r="E106" s="32" t="n">
        <v>24279</v>
      </c>
      <c r="F106" s="31" t="s">
        <v>209</v>
      </c>
      <c r="G106" s="33" t="n">
        <v>0.9914</v>
      </c>
      <c r="H106" s="34" t="n">
        <v>0.9914</v>
      </c>
      <c r="I106" s="51" t="n">
        <v>1</v>
      </c>
      <c r="J106" s="51" t="n">
        <f aca="false">I106*IF(D106&gt;0,D106,1)</f>
        <v>344</v>
      </c>
      <c r="K106" s="54" t="n">
        <f aca="false">G106*$J106/$O$5*100</f>
        <v>0.12619579053314</v>
      </c>
      <c r="L106" s="54" t="n">
        <f aca="false">H106*$J106/$O$5*100</f>
        <v>0.12619579053314</v>
      </c>
    </row>
    <row collapsed="false" customFormat="false" customHeight="false" hidden="false" ht="13.3" outlineLevel="0" r="107">
      <c r="A107" s="31" t="s">
        <v>193</v>
      </c>
      <c r="B107" s="31" t="s">
        <v>51</v>
      </c>
      <c r="C107" s="32" t="n">
        <v>872</v>
      </c>
      <c r="D107" s="32" t="n">
        <v>3616</v>
      </c>
      <c r="E107" s="32" t="n">
        <v>39993</v>
      </c>
      <c r="F107" s="31" t="s">
        <v>440</v>
      </c>
      <c r="G107" s="33" t="n">
        <v>0.9914</v>
      </c>
      <c r="H107" s="34" t="n">
        <v>0.9914</v>
      </c>
      <c r="I107" s="51" t="n">
        <v>1</v>
      </c>
      <c r="J107" s="51" t="n">
        <f aca="false">I107*IF(D107&gt;0,D107,1)</f>
        <v>3616</v>
      </c>
      <c r="K107" s="54" t="n">
        <f aca="false">G107*$J107/$O$5*100</f>
        <v>1.32652319351115</v>
      </c>
      <c r="L107" s="54" t="n">
        <f aca="false">H107*$J107/$O$5*100</f>
        <v>1.32652319351115</v>
      </c>
    </row>
    <row collapsed="false" customFormat="false" customHeight="false" hidden="false" ht="13.3" outlineLevel="0" r="108">
      <c r="A108" s="31" t="s">
        <v>337</v>
      </c>
      <c r="B108" s="31" t="s">
        <v>338</v>
      </c>
      <c r="C108" s="32" t="n">
        <v>54</v>
      </c>
      <c r="D108" s="32" t="n">
        <v>216</v>
      </c>
      <c r="E108" s="32" t="n">
        <v>1944</v>
      </c>
      <c r="F108" s="31" t="s">
        <v>209</v>
      </c>
      <c r="G108" s="33" t="n">
        <v>0.991</v>
      </c>
      <c r="H108" s="34" t="n">
        <v>0.991</v>
      </c>
      <c r="I108" s="51" t="n">
        <v>1</v>
      </c>
      <c r="J108" s="51" t="n">
        <f aca="false">I108*IF(D108&gt;0,D108,1)</f>
        <v>216</v>
      </c>
      <c r="K108" s="54" t="n">
        <f aca="false">G108*$J108/$O$5*100</f>
        <v>0.0792072466771262</v>
      </c>
      <c r="L108" s="54" t="n">
        <f aca="false">H108*$J108/$O$5*100</f>
        <v>0.0792072466771262</v>
      </c>
    </row>
    <row collapsed="false" customFormat="false" customHeight="false" hidden="false" ht="13.3" outlineLevel="0" r="109">
      <c r="A109" s="31" t="s">
        <v>125</v>
      </c>
      <c r="B109" s="31" t="s">
        <v>51</v>
      </c>
      <c r="C109" s="32" t="n">
        <v>412</v>
      </c>
      <c r="D109" s="32" t="n">
        <v>1648</v>
      </c>
      <c r="E109" s="32" t="n">
        <v>12795</v>
      </c>
      <c r="F109" s="31" t="s">
        <v>440</v>
      </c>
      <c r="G109" s="33" t="n">
        <v>0.9908</v>
      </c>
      <c r="H109" s="34" t="n">
        <v>0.9908</v>
      </c>
      <c r="I109" s="51" t="n">
        <v>1</v>
      </c>
      <c r="J109" s="51" t="n">
        <f aca="false">I109*IF(D109&gt;0,D109,1)</f>
        <v>1648</v>
      </c>
      <c r="K109" s="54" t="n">
        <f aca="false">G109*$J109/$O$5*100</f>
        <v>0.604199994079512</v>
      </c>
      <c r="L109" s="54" t="n">
        <f aca="false">H109*$J109/$O$5*100</f>
        <v>0.604199994079512</v>
      </c>
    </row>
    <row collapsed="false" customFormat="false" customHeight="false" hidden="false" ht="13.3" outlineLevel="0" r="110">
      <c r="A110" s="31" t="s">
        <v>491</v>
      </c>
      <c r="B110" s="31" t="s">
        <v>255</v>
      </c>
      <c r="C110" s="32" t="n">
        <v>-1</v>
      </c>
      <c r="D110" s="32" t="n">
        <v>-1</v>
      </c>
      <c r="E110" s="32" t="n">
        <v>-1</v>
      </c>
      <c r="F110" s="31" t="s">
        <v>491</v>
      </c>
      <c r="G110" s="33" t="n">
        <v>0.9907</v>
      </c>
      <c r="H110" s="34" t="n">
        <v>0.9907</v>
      </c>
      <c r="I110" s="51" t="n">
        <v>1</v>
      </c>
      <c r="J110" s="51" t="n">
        <f aca="false">I110*IF(D110&gt;0,D110,1)</f>
        <v>1</v>
      </c>
      <c r="K110" s="54" t="n">
        <f aca="false">G110*$J110/$O$5*100</f>
        <v>0.000366589206950653</v>
      </c>
      <c r="L110" s="54" t="n">
        <f aca="false">H110*$J110/$O$5*100</f>
        <v>0.000366589206950653</v>
      </c>
    </row>
    <row collapsed="false" customFormat="false" customHeight="false" hidden="false" ht="13.3" outlineLevel="0" r="111">
      <c r="A111" s="31" t="s">
        <v>96</v>
      </c>
      <c r="B111" s="31" t="s">
        <v>46</v>
      </c>
      <c r="C111" s="32" t="n">
        <v>160</v>
      </c>
      <c r="D111" s="32" t="n">
        <v>320</v>
      </c>
      <c r="E111" s="32" t="n">
        <v>2240</v>
      </c>
      <c r="F111" s="31" t="s">
        <v>515</v>
      </c>
      <c r="G111" s="33" t="n">
        <v>0.9905</v>
      </c>
      <c r="H111" s="34" t="n">
        <v>0.9905</v>
      </c>
      <c r="I111" s="51" t="n">
        <v>1</v>
      </c>
      <c r="J111" s="51" t="n">
        <f aca="false">I111*IF(D111&gt;0,D111,1)</f>
        <v>320</v>
      </c>
      <c r="K111" s="54" t="n">
        <f aca="false">G111*$J111/$O$5*100</f>
        <v>0.117284864272816</v>
      </c>
      <c r="L111" s="54" t="n">
        <f aca="false">H111*$J111/$O$5*100</f>
        <v>0.117284864272816</v>
      </c>
    </row>
    <row collapsed="false" customFormat="false" customHeight="false" hidden="false" ht="13.3" outlineLevel="0" r="112">
      <c r="A112" s="31" t="s">
        <v>508</v>
      </c>
      <c r="B112" s="31" t="s">
        <v>74</v>
      </c>
      <c r="C112" s="32" t="n">
        <v>244</v>
      </c>
      <c r="D112" s="32" t="n">
        <v>662</v>
      </c>
      <c r="E112" s="32" t="n">
        <v>7944</v>
      </c>
      <c r="F112" s="31" t="s">
        <v>75</v>
      </c>
      <c r="G112" s="33" t="n">
        <v>0.9931</v>
      </c>
      <c r="H112" s="34" t="n">
        <v>0.9904</v>
      </c>
      <c r="I112" s="51" t="n">
        <v>1</v>
      </c>
      <c r="J112" s="51" t="n">
        <f aca="false">I112*IF(D112&gt;0,D112,1)</f>
        <v>662</v>
      </c>
      <c r="K112" s="54" t="n">
        <f aca="false">G112*$J112/$O$5*100</f>
        <v>0.243269959444658</v>
      </c>
      <c r="L112" s="54" t="n">
        <f aca="false">H112*$J112/$O$5*100</f>
        <v>0.242608566945916</v>
      </c>
    </row>
    <row collapsed="false" customFormat="false" customHeight="false" hidden="false" ht="13.3" outlineLevel="0" r="113">
      <c r="A113" s="31" t="s">
        <v>108</v>
      </c>
      <c r="B113" s="31" t="s">
        <v>62</v>
      </c>
      <c r="C113" s="32" t="n">
        <v>10</v>
      </c>
      <c r="D113" s="32" t="n">
        <v>40</v>
      </c>
      <c r="E113" s="32" t="n">
        <v>539</v>
      </c>
      <c r="F113" s="31" t="s">
        <v>439</v>
      </c>
      <c r="G113" s="33" t="n">
        <v>0.9903</v>
      </c>
      <c r="H113" s="34" t="n">
        <v>0.9903</v>
      </c>
      <c r="I113" s="51" t="n">
        <v>1</v>
      </c>
      <c r="J113" s="51" t="n">
        <f aca="false">I113*IF(D113&gt;0,D113,1)</f>
        <v>40</v>
      </c>
      <c r="K113" s="54" t="n">
        <f aca="false">G113*$J113/$O$5*100</f>
        <v>0.0146576477901779</v>
      </c>
      <c r="L113" s="54" t="n">
        <f aca="false">H113*$J113/$O$5*100</f>
        <v>0.0146576477901779</v>
      </c>
    </row>
    <row collapsed="false" customFormat="false" customHeight="false" hidden="false" ht="13.3" outlineLevel="0" r="114">
      <c r="A114" s="31" t="s">
        <v>239</v>
      </c>
      <c r="B114" s="31" t="s">
        <v>240</v>
      </c>
      <c r="C114" s="32" t="n">
        <v>-1</v>
      </c>
      <c r="D114" s="32" t="n">
        <v>-1</v>
      </c>
      <c r="E114" s="32" t="n">
        <v>-1</v>
      </c>
      <c r="F114" s="31" t="s">
        <v>535</v>
      </c>
      <c r="G114" s="33" t="n">
        <v>0.9902</v>
      </c>
      <c r="H114" s="34" t="n">
        <v>0.9902</v>
      </c>
      <c r="I114" s="51" t="n">
        <v>1</v>
      </c>
      <c r="J114" s="51" t="n">
        <f aca="false">I114*IF(D114&gt;0,D114,1)</f>
        <v>1</v>
      </c>
      <c r="K114" s="54" t="n">
        <f aca="false">G114*$J114/$O$5*100</f>
        <v>0.000366404191705397</v>
      </c>
      <c r="L114" s="54" t="n">
        <f aca="false">H114*$J114/$O$5*100</f>
        <v>0.000366404191705397</v>
      </c>
    </row>
    <row collapsed="false" customFormat="false" customHeight="false" hidden="false" ht="13.3" outlineLevel="0" r="115">
      <c r="A115" s="31" t="s">
        <v>254</v>
      </c>
      <c r="B115" s="31" t="s">
        <v>255</v>
      </c>
      <c r="C115" s="32" t="n">
        <v>50</v>
      </c>
      <c r="D115" s="32" t="n">
        <v>464</v>
      </c>
      <c r="E115" s="32" t="n">
        <v>5452</v>
      </c>
      <c r="F115" s="31" t="s">
        <v>491</v>
      </c>
      <c r="G115" s="33" t="n">
        <v>0.9901</v>
      </c>
      <c r="H115" s="34" t="n">
        <v>0.9901</v>
      </c>
      <c r="I115" s="51" t="n">
        <v>1</v>
      </c>
      <c r="J115" s="51" t="n">
        <f aca="false">I115*IF(D115&gt;0,D115,1)</f>
        <v>464</v>
      </c>
      <c r="K115" s="54" t="n">
        <f aca="false">G115*$J115/$O$5*100</f>
        <v>0.169994375536544</v>
      </c>
      <c r="L115" s="54" t="n">
        <f aca="false">H115*$J115/$O$5*100</f>
        <v>0.169994375536544</v>
      </c>
    </row>
    <row collapsed="false" customFormat="false" customHeight="false" hidden="false" ht="13.3" outlineLevel="0" r="116">
      <c r="A116" s="31" t="s">
        <v>456</v>
      </c>
      <c r="B116" s="31" t="s">
        <v>457</v>
      </c>
      <c r="C116" s="32" t="n">
        <v>10</v>
      </c>
      <c r="D116" s="32" t="n">
        <v>40</v>
      </c>
      <c r="E116" s="32" t="n">
        <v>252</v>
      </c>
      <c r="F116" s="31" t="s">
        <v>492</v>
      </c>
      <c r="G116" s="33" t="n">
        <v>0.9884</v>
      </c>
      <c r="H116" s="34" t="n">
        <v>0.9884</v>
      </c>
      <c r="I116" s="51" t="n">
        <v>1</v>
      </c>
      <c r="J116" s="51" t="n">
        <f aca="false">I116*IF(D116&gt;0,D116,1)</f>
        <v>40</v>
      </c>
      <c r="K116" s="54" t="n">
        <f aca="false">G116*$J116/$O$5*100</f>
        <v>0.014629525472899</v>
      </c>
      <c r="L116" s="54" t="n">
        <f aca="false">H116*$J116/$O$5*100</f>
        <v>0.014629525472899</v>
      </c>
    </row>
    <row collapsed="false" customFormat="false" customHeight="false" hidden="false" ht="13.3" outlineLevel="0" r="117">
      <c r="A117" s="31" t="s">
        <v>541</v>
      </c>
      <c r="B117" s="31" t="s">
        <v>162</v>
      </c>
      <c r="C117" s="32" t="n">
        <v>-1</v>
      </c>
      <c r="D117" s="32" t="n">
        <v>-1</v>
      </c>
      <c r="E117" s="32" t="n">
        <v>-1</v>
      </c>
      <c r="F117" s="31" t="s">
        <v>131</v>
      </c>
      <c r="G117" s="33" t="n">
        <v>0.9881</v>
      </c>
      <c r="H117" s="34" t="n">
        <v>0.9881</v>
      </c>
      <c r="I117" s="51" t="n">
        <v>1</v>
      </c>
      <c r="J117" s="51" t="n">
        <f aca="false">I117*IF(D117&gt;0,D117,1)</f>
        <v>1</v>
      </c>
      <c r="K117" s="54" t="n">
        <f aca="false">G117*$J117/$O$5*100</f>
        <v>0.00036562712767532</v>
      </c>
      <c r="L117" s="54" t="n">
        <f aca="false">H117*$J117/$O$5*100</f>
        <v>0.00036562712767532</v>
      </c>
    </row>
    <row collapsed="false" customFormat="false" customHeight="false" hidden="false" ht="13.3" outlineLevel="0" r="118">
      <c r="A118" s="31" t="s">
        <v>435</v>
      </c>
      <c r="B118" s="31" t="s">
        <v>46</v>
      </c>
      <c r="C118" s="32" t="n">
        <v>66</v>
      </c>
      <c r="D118" s="32" t="n">
        <v>296</v>
      </c>
      <c r="E118" s="32" t="n">
        <v>2578</v>
      </c>
      <c r="F118" s="31" t="s">
        <v>515</v>
      </c>
      <c r="G118" s="33" t="n">
        <v>0.988</v>
      </c>
      <c r="H118" s="34" t="n">
        <v>0.988</v>
      </c>
      <c r="I118" s="51" t="n">
        <v>1</v>
      </c>
      <c r="J118" s="51" t="n">
        <f aca="false">I118*IF(D118&gt;0,D118,1)</f>
        <v>296</v>
      </c>
      <c r="K118" s="54" t="n">
        <f aca="false">G118*$J118/$O$5*100</f>
        <v>0.108214676889376</v>
      </c>
      <c r="L118" s="54" t="n">
        <f aca="false">H118*$J118/$O$5*100</f>
        <v>0.108214676889376</v>
      </c>
    </row>
    <row collapsed="false" customFormat="false" customHeight="false" hidden="false" ht="13.3" outlineLevel="0" r="119">
      <c r="A119" s="31" t="s">
        <v>211</v>
      </c>
      <c r="B119" s="31" t="s">
        <v>46</v>
      </c>
      <c r="C119" s="32" t="n">
        <v>250</v>
      </c>
      <c r="D119" s="32" t="n">
        <v>2500</v>
      </c>
      <c r="E119" s="32" t="n">
        <v>50000</v>
      </c>
      <c r="F119" s="31" t="s">
        <v>515</v>
      </c>
      <c r="G119" s="33" t="n">
        <v>0.988</v>
      </c>
      <c r="H119" s="34" t="n">
        <v>0.988</v>
      </c>
      <c r="I119" s="51" t="n">
        <v>1</v>
      </c>
      <c r="J119" s="51" t="n">
        <f aca="false">I119*IF(D119&gt;0,D119,1)</f>
        <v>2500</v>
      </c>
      <c r="K119" s="54" t="n">
        <f aca="false">G119*$J119/$O$5*100</f>
        <v>0.913975311565673</v>
      </c>
      <c r="L119" s="54" t="n">
        <f aca="false">H119*$J119/$O$5*100</f>
        <v>0.913975311565673</v>
      </c>
    </row>
    <row collapsed="false" customFormat="false" customHeight="false" hidden="false" ht="13.3" outlineLevel="0" r="120">
      <c r="A120" s="31" t="s">
        <v>69</v>
      </c>
      <c r="B120" s="31" t="s">
        <v>46</v>
      </c>
      <c r="C120" s="32" t="n">
        <v>756</v>
      </c>
      <c r="D120" s="32" t="n">
        <v>3024</v>
      </c>
      <c r="E120" s="32" t="n">
        <v>26460</v>
      </c>
      <c r="F120" s="31" t="s">
        <v>515</v>
      </c>
      <c r="G120" s="33" t="n">
        <v>0.9876</v>
      </c>
      <c r="H120" s="34" t="n">
        <v>0.9876</v>
      </c>
      <c r="I120" s="51" t="n">
        <v>1</v>
      </c>
      <c r="J120" s="51" t="n">
        <f aca="false">I120*IF(D120&gt;0,D120,1)</f>
        <v>3024</v>
      </c>
      <c r="K120" s="54" t="n">
        <f aca="false">G120*$J120/$O$5*100</f>
        <v>1.10509694798851</v>
      </c>
      <c r="L120" s="54" t="n">
        <f aca="false">H120*$J120/$O$5*100</f>
        <v>1.10509694798851</v>
      </c>
    </row>
    <row collapsed="false" customFormat="false" customHeight="false" hidden="false" ht="13.3" outlineLevel="0" r="121">
      <c r="A121" s="31" t="s">
        <v>54</v>
      </c>
      <c r="B121" s="31" t="s">
        <v>51</v>
      </c>
      <c r="C121" s="32" t="n">
        <v>8</v>
      </c>
      <c r="D121" s="32" t="n">
        <v>16</v>
      </c>
      <c r="E121" s="32" t="n">
        <v>98</v>
      </c>
      <c r="F121" s="31" t="s">
        <v>440</v>
      </c>
      <c r="G121" s="33" t="n">
        <v>0.9871</v>
      </c>
      <c r="H121" s="34" t="n">
        <v>0.9871</v>
      </c>
      <c r="I121" s="51" t="n">
        <v>1</v>
      </c>
      <c r="J121" s="51" t="n">
        <f aca="false">I121*IF(D121&gt;0,D121,1)</f>
        <v>16</v>
      </c>
      <c r="K121" s="54" t="n">
        <f aca="false">G121*$J121/$O$5*100</f>
        <v>0.00584411355495693</v>
      </c>
      <c r="L121" s="54" t="n">
        <f aca="false">H121*$J121/$O$5*100</f>
        <v>0.00584411355495693</v>
      </c>
    </row>
    <row collapsed="false" customFormat="false" customHeight="false" hidden="false" ht="13.3" outlineLevel="0" r="122">
      <c r="A122" s="31" t="s">
        <v>61</v>
      </c>
      <c r="B122" s="31" t="s">
        <v>62</v>
      </c>
      <c r="C122" s="32" t="n">
        <v>272</v>
      </c>
      <c r="D122" s="32" t="n">
        <v>1140</v>
      </c>
      <c r="E122" s="32" t="n">
        <v>10602</v>
      </c>
      <c r="F122" s="31" t="s">
        <v>439</v>
      </c>
      <c r="G122" s="33" t="n">
        <v>0.9869</v>
      </c>
      <c r="H122" s="34" t="n">
        <v>0.9869</v>
      </c>
      <c r="I122" s="51" t="n">
        <v>1</v>
      </c>
      <c r="J122" s="51" t="n">
        <f aca="false">I122*IF(D122&gt;0,D122,1)</f>
        <v>1140</v>
      </c>
      <c r="K122" s="54" t="n">
        <f aca="false">G122*$J122/$O$5*100</f>
        <v>0.416308723838844</v>
      </c>
      <c r="L122" s="54" t="n">
        <f aca="false">H122*$J122/$O$5*100</f>
        <v>0.416308723838844</v>
      </c>
    </row>
    <row collapsed="false" customFormat="false" customHeight="false" hidden="false" ht="13.3" outlineLevel="0" r="123">
      <c r="A123" s="31" t="s">
        <v>110</v>
      </c>
      <c r="B123" s="31" t="s">
        <v>46</v>
      </c>
      <c r="C123" s="32" t="n">
        <v>7</v>
      </c>
      <c r="D123" s="32" t="n">
        <v>14</v>
      </c>
      <c r="E123" s="32" t="n">
        <v>58</v>
      </c>
      <c r="F123" s="31" t="s">
        <v>515</v>
      </c>
      <c r="G123" s="33" t="n">
        <v>0.9863</v>
      </c>
      <c r="H123" s="34" t="n">
        <v>0.9863</v>
      </c>
      <c r="I123" s="51" t="n">
        <v>1</v>
      </c>
      <c r="J123" s="51" t="n">
        <f aca="false">I123*IF(D123&gt;0,D123,1)</f>
        <v>14</v>
      </c>
      <c r="K123" s="54" t="n">
        <f aca="false">G123*$J123/$O$5*100</f>
        <v>0.00510945501909357</v>
      </c>
      <c r="L123" s="54" t="n">
        <f aca="false">H123*$J123/$O$5*100</f>
        <v>0.00510945501909357</v>
      </c>
    </row>
    <row collapsed="false" customFormat="false" customHeight="false" hidden="false" ht="13.3" outlineLevel="0" r="124">
      <c r="A124" s="31" t="s">
        <v>221</v>
      </c>
      <c r="B124" s="31" t="s">
        <v>62</v>
      </c>
      <c r="C124" s="32" t="n">
        <v>586</v>
      </c>
      <c r="D124" s="32" t="n">
        <v>2129</v>
      </c>
      <c r="E124" s="32" t="n">
        <v>17032</v>
      </c>
      <c r="F124" s="31" t="s">
        <v>439</v>
      </c>
      <c r="G124" s="33" t="n">
        <v>0.9861</v>
      </c>
      <c r="H124" s="34" t="n">
        <v>0.9861</v>
      </c>
      <c r="I124" s="51" t="n">
        <v>1</v>
      </c>
      <c r="J124" s="51" t="n">
        <f aca="false">I124*IF(D124&gt;0,D124,1)</f>
        <v>2129</v>
      </c>
      <c r="K124" s="54" t="n">
        <f aca="false">G124*$J124/$O$5*100</f>
        <v>0.776844564992155</v>
      </c>
      <c r="L124" s="54" t="n">
        <f aca="false">H124*$J124/$O$5*100</f>
        <v>0.776844564992155</v>
      </c>
    </row>
    <row collapsed="false" customFormat="false" customHeight="false" hidden="false" ht="13.3" outlineLevel="0" r="125">
      <c r="A125" s="31" t="s">
        <v>387</v>
      </c>
      <c r="B125" s="31" t="s">
        <v>147</v>
      </c>
      <c r="C125" s="32" t="n">
        <v>24</v>
      </c>
      <c r="D125" s="32" t="n">
        <v>32</v>
      </c>
      <c r="E125" s="32" t="n">
        <v>320</v>
      </c>
      <c r="F125" s="31" t="s">
        <v>451</v>
      </c>
      <c r="G125" s="33" t="n">
        <v>0.9861</v>
      </c>
      <c r="H125" s="34" t="n">
        <v>0.9861</v>
      </c>
      <c r="I125" s="51" t="n">
        <v>1</v>
      </c>
      <c r="J125" s="51" t="n">
        <f aca="false">I125*IF(D125&gt;0,D125,1)</f>
        <v>32</v>
      </c>
      <c r="K125" s="54" t="n">
        <f aca="false">G125*$J125/$O$5*100</f>
        <v>0.0116763861342175</v>
      </c>
      <c r="L125" s="54" t="n">
        <f aca="false">H125*$J125/$O$5*100</f>
        <v>0.0116763861342175</v>
      </c>
    </row>
    <row collapsed="false" customFormat="false" customHeight="false" hidden="false" ht="13.3" outlineLevel="0" r="126">
      <c r="A126" s="31" t="s">
        <v>367</v>
      </c>
      <c r="B126" s="31" t="s">
        <v>46</v>
      </c>
      <c r="C126" s="32" t="n">
        <v>274</v>
      </c>
      <c r="D126" s="32" t="n">
        <v>1000</v>
      </c>
      <c r="E126" s="32" t="n">
        <v>10440</v>
      </c>
      <c r="F126" s="31" t="s">
        <v>515</v>
      </c>
      <c r="G126" s="33" t="n">
        <v>0.9846</v>
      </c>
      <c r="H126" s="34" t="n">
        <v>0.9846</v>
      </c>
      <c r="I126" s="51" t="n">
        <v>1</v>
      </c>
      <c r="J126" s="51" t="n">
        <f aca="false">I126*IF(D126&gt;0,D126,1)</f>
        <v>1000</v>
      </c>
      <c r="K126" s="54" t="n">
        <f aca="false">G126*$J126/$O$5*100</f>
        <v>0.364332020958527</v>
      </c>
      <c r="L126" s="54" t="n">
        <f aca="false">H126*$J126/$O$5*100</f>
        <v>0.364332020958527</v>
      </c>
    </row>
    <row collapsed="false" customFormat="false" customHeight="false" hidden="false" ht="13.3" outlineLevel="0" r="127">
      <c r="A127" s="31" t="s">
        <v>65</v>
      </c>
      <c r="B127" s="31" t="s">
        <v>66</v>
      </c>
      <c r="C127" s="32" t="n">
        <v>212</v>
      </c>
      <c r="D127" s="32" t="n">
        <v>1392</v>
      </c>
      <c r="E127" s="32" t="n">
        <v>13488</v>
      </c>
      <c r="F127" s="31" t="s">
        <v>476</v>
      </c>
      <c r="G127" s="33" t="n">
        <v>0.9843</v>
      </c>
      <c r="H127" s="34" t="n">
        <v>0.9843</v>
      </c>
      <c r="I127" s="51" t="n">
        <v>1</v>
      </c>
      <c r="J127" s="51" t="n">
        <f aca="false">I127*IF(D127&gt;0,D127,1)</f>
        <v>1392</v>
      </c>
      <c r="K127" s="54" t="n">
        <f aca="false">G127*$J127/$O$5*100</f>
        <v>0.506995648441432</v>
      </c>
      <c r="L127" s="54" t="n">
        <f aca="false">H127*$J127/$O$5*100</f>
        <v>0.506995648441432</v>
      </c>
    </row>
    <row collapsed="false" customFormat="false" customHeight="false" hidden="false" ht="13.3" outlineLevel="0" r="128">
      <c r="A128" s="31" t="s">
        <v>478</v>
      </c>
      <c r="B128" s="31" t="s">
        <v>277</v>
      </c>
      <c r="C128" s="32" t="n">
        <v>18</v>
      </c>
      <c r="D128" s="32" t="n">
        <v>36</v>
      </c>
      <c r="E128" s="32" t="n">
        <v>281</v>
      </c>
      <c r="F128" s="31" t="s">
        <v>440</v>
      </c>
      <c r="G128" s="33" t="n">
        <v>0.9831</v>
      </c>
      <c r="H128" s="34" t="n">
        <v>0.9831</v>
      </c>
      <c r="I128" s="51" t="n">
        <v>1</v>
      </c>
      <c r="J128" s="51" t="n">
        <f aca="false">I128*IF(D128&gt;0,D128,1)</f>
        <v>36</v>
      </c>
      <c r="K128" s="54" t="n">
        <f aca="false">G128*$J128/$O$5*100</f>
        <v>0.0130959711080193</v>
      </c>
      <c r="L128" s="54" t="n">
        <f aca="false">H128*$J128/$O$5*100</f>
        <v>0.0130959711080193</v>
      </c>
    </row>
    <row collapsed="false" customFormat="false" customHeight="false" hidden="false" ht="13.3" outlineLevel="0" r="129">
      <c r="A129" s="31" t="s">
        <v>358</v>
      </c>
      <c r="B129" s="31" t="s">
        <v>46</v>
      </c>
      <c r="C129" s="32" t="n">
        <v>134</v>
      </c>
      <c r="D129" s="32" t="n">
        <v>268</v>
      </c>
      <c r="E129" s="32" t="n">
        <v>1914</v>
      </c>
      <c r="F129" s="31" t="s">
        <v>515</v>
      </c>
      <c r="G129" s="33" t="n">
        <v>0.983</v>
      </c>
      <c r="H129" s="34" t="n">
        <v>0.983</v>
      </c>
      <c r="I129" s="51" t="n">
        <v>1</v>
      </c>
      <c r="J129" s="51" t="n">
        <f aca="false">I129*IF(D129&gt;0,D129,1)</f>
        <v>268</v>
      </c>
      <c r="K129" s="54" t="n">
        <f aca="false">G129*$J129/$O$5*100</f>
        <v>0.0974823125425535</v>
      </c>
      <c r="L129" s="54" t="n">
        <f aca="false">H129*$J129/$O$5*100</f>
        <v>0.0974823125425535</v>
      </c>
    </row>
    <row collapsed="false" customFormat="false" customHeight="false" hidden="false" ht="13.3" outlineLevel="0" r="130">
      <c r="A130" s="31" t="s">
        <v>290</v>
      </c>
      <c r="B130" s="31" t="s">
        <v>165</v>
      </c>
      <c r="C130" s="32" t="n">
        <v>562</v>
      </c>
      <c r="D130" s="32" t="n">
        <v>2956</v>
      </c>
      <c r="E130" s="32" t="n">
        <v>24417</v>
      </c>
      <c r="F130" s="31" t="s">
        <v>166</v>
      </c>
      <c r="G130" s="33" t="n">
        <v>0.9824</v>
      </c>
      <c r="H130" s="34" t="n">
        <v>0.9824</v>
      </c>
      <c r="I130" s="51" t="n">
        <v>1</v>
      </c>
      <c r="J130" s="51" t="n">
        <f aca="false">I130*IF(D130&gt;0,D130,1)</f>
        <v>2956</v>
      </c>
      <c r="K130" s="54" t="n">
        <f aca="false">G130*$J130/$O$5*100</f>
        <v>1.07455907166751</v>
      </c>
      <c r="L130" s="54" t="n">
        <f aca="false">H130*$J130/$O$5*100</f>
        <v>1.07455907166751</v>
      </c>
    </row>
    <row collapsed="false" customFormat="false" customHeight="false" hidden="false" ht="13.3" outlineLevel="0" r="131">
      <c r="A131" s="31" t="s">
        <v>391</v>
      </c>
      <c r="B131" s="31" t="s">
        <v>59</v>
      </c>
      <c r="C131" s="32" t="n">
        <v>180</v>
      </c>
      <c r="D131" s="32" t="n">
        <v>880</v>
      </c>
      <c r="E131" s="32" t="n">
        <v>9592</v>
      </c>
      <c r="F131" s="31" t="s">
        <v>542</v>
      </c>
      <c r="G131" s="33" t="n">
        <v>0.9969</v>
      </c>
      <c r="H131" s="34" t="n">
        <v>0.9821</v>
      </c>
      <c r="I131" s="51" t="n">
        <v>1</v>
      </c>
      <c r="J131" s="51" t="n">
        <f aca="false">I131*IF(D131&gt;0,D131,1)</f>
        <v>880</v>
      </c>
      <c r="K131" s="54" t="n">
        <f aca="false">G131*$J131/$O$5*100</f>
        <v>0.32461738847281</v>
      </c>
      <c r="L131" s="54" t="n">
        <f aca="false">H131*$J131/$O$5*100</f>
        <v>0.319798111364376</v>
      </c>
    </row>
    <row collapsed="false" customFormat="false" customHeight="false" hidden="false" ht="13.3" outlineLevel="0" r="132">
      <c r="A132" s="31" t="s">
        <v>223</v>
      </c>
      <c r="B132" s="31" t="s">
        <v>46</v>
      </c>
      <c r="C132" s="32" t="n">
        <v>56</v>
      </c>
      <c r="D132" s="32" t="n">
        <v>224</v>
      </c>
      <c r="E132" s="32" t="n">
        <v>1630</v>
      </c>
      <c r="F132" s="31" t="s">
        <v>515</v>
      </c>
      <c r="G132" s="33" t="n">
        <v>0.9818</v>
      </c>
      <c r="H132" s="34" t="n">
        <v>0.9818</v>
      </c>
      <c r="I132" s="51" t="n">
        <v>1</v>
      </c>
      <c r="J132" s="51" t="n">
        <f aca="false">I132*IF(D132&gt;0,D132,1)</f>
        <v>224</v>
      </c>
      <c r="K132" s="54" t="n">
        <f aca="false">G132*$J132/$O$5*100</f>
        <v>0.0813782895710607</v>
      </c>
      <c r="L132" s="54" t="n">
        <f aca="false">H132*$J132/$O$5*100</f>
        <v>0.0813782895710607</v>
      </c>
    </row>
    <row collapsed="false" customFormat="false" customHeight="false" hidden="false" ht="13.3" outlineLevel="0" r="133">
      <c r="A133" s="31" t="s">
        <v>346</v>
      </c>
      <c r="B133" s="31" t="s">
        <v>527</v>
      </c>
      <c r="C133" s="32" t="n">
        <v>50</v>
      </c>
      <c r="D133" s="32" t="n">
        <v>400</v>
      </c>
      <c r="E133" s="32" t="n">
        <v>4008</v>
      </c>
      <c r="F133" s="31" t="s">
        <v>122</v>
      </c>
      <c r="G133" s="33" t="n">
        <v>0.9817</v>
      </c>
      <c r="H133" s="34" t="n">
        <v>0.9817</v>
      </c>
      <c r="I133" s="51" t="n">
        <v>1</v>
      </c>
      <c r="J133" s="51" t="n">
        <f aca="false">I133*IF(D133&gt;0,D133,1)</f>
        <v>400</v>
      </c>
      <c r="K133" s="54" t="n">
        <f aca="false">G133*$J133/$O$5*100</f>
        <v>0.145303573014416</v>
      </c>
      <c r="L133" s="54" t="n">
        <f aca="false">H133*$J133/$O$5*100</f>
        <v>0.145303573014416</v>
      </c>
    </row>
    <row collapsed="false" customFormat="false" customHeight="false" hidden="false" ht="13.3" outlineLevel="0" r="134">
      <c r="A134" s="31" t="s">
        <v>111</v>
      </c>
      <c r="B134" s="31" t="s">
        <v>62</v>
      </c>
      <c r="C134" s="32" t="n">
        <v>62</v>
      </c>
      <c r="D134" s="32" t="n">
        <v>92</v>
      </c>
      <c r="E134" s="32" t="n">
        <v>656</v>
      </c>
      <c r="F134" s="31" t="s">
        <v>439</v>
      </c>
      <c r="G134" s="33" t="n">
        <v>0.9816</v>
      </c>
      <c r="H134" s="34" t="n">
        <v>0.9816</v>
      </c>
      <c r="I134" s="51" t="n">
        <v>1</v>
      </c>
      <c r="J134" s="51" t="n">
        <f aca="false">I134*IF(D134&gt;0,D134,1)</f>
        <v>92</v>
      </c>
      <c r="K134" s="54" t="n">
        <f aca="false">G134*$J134/$O$5*100</f>
        <v>0.0334164175128031</v>
      </c>
      <c r="L134" s="54" t="n">
        <f aca="false">H134*$J134/$O$5*100</f>
        <v>0.0334164175128031</v>
      </c>
    </row>
    <row collapsed="false" customFormat="false" customHeight="false" hidden="false" ht="13.3" outlineLevel="0" r="135">
      <c r="A135" s="31" t="s">
        <v>67</v>
      </c>
      <c r="B135" s="31" t="s">
        <v>66</v>
      </c>
      <c r="C135" s="32" t="n">
        <v>4682</v>
      </c>
      <c r="D135" s="32" t="n">
        <v>23892</v>
      </c>
      <c r="E135" s="32" t="n">
        <v>409987</v>
      </c>
      <c r="F135" s="31" t="s">
        <v>68</v>
      </c>
      <c r="G135" s="33" t="n">
        <v>0.9814</v>
      </c>
      <c r="H135" s="34" t="n">
        <v>0.9814</v>
      </c>
      <c r="I135" s="51" t="n">
        <v>1</v>
      </c>
      <c r="J135" s="51" t="n">
        <f aca="false">I135*IF(D135&gt;0,D135,1)</f>
        <v>23892</v>
      </c>
      <c r="K135" s="54" t="n">
        <f aca="false">G135*$J135/$O$5*100</f>
        <v>8.6763301856073</v>
      </c>
      <c r="L135" s="54" t="n">
        <f aca="false">H135*$J135/$O$5*100</f>
        <v>8.6763301856073</v>
      </c>
    </row>
    <row collapsed="false" customFormat="false" customHeight="false" hidden="false" ht="13.3" outlineLevel="0" r="136">
      <c r="A136" s="31" t="s">
        <v>56</v>
      </c>
      <c r="B136" s="31" t="s">
        <v>51</v>
      </c>
      <c r="C136" s="32" t="n">
        <v>6</v>
      </c>
      <c r="D136" s="32" t="n">
        <v>12</v>
      </c>
      <c r="E136" s="32" t="n">
        <v>73</v>
      </c>
      <c r="F136" s="31" t="s">
        <v>440</v>
      </c>
      <c r="G136" s="33" t="n">
        <v>0.9811</v>
      </c>
      <c r="H136" s="34" t="n">
        <v>0.9811</v>
      </c>
      <c r="I136" s="51" t="n">
        <v>1</v>
      </c>
      <c r="J136" s="51" t="n">
        <f aca="false">I136*IF(D136&gt;0,D136,1)</f>
        <v>12</v>
      </c>
      <c r="K136" s="54" t="n">
        <f aca="false">G136*$J136/$O$5*100</f>
        <v>0.0043564429709008</v>
      </c>
      <c r="L136" s="54" t="n">
        <f aca="false">H136*$J136/$O$5*100</f>
        <v>0.0043564429709008</v>
      </c>
    </row>
    <row collapsed="false" customFormat="false" customHeight="false" hidden="false" ht="13.3" outlineLevel="0" r="137">
      <c r="A137" s="31" t="s">
        <v>126</v>
      </c>
      <c r="B137" s="31" t="s">
        <v>46</v>
      </c>
      <c r="C137" s="32" t="n">
        <v>104</v>
      </c>
      <c r="D137" s="32" t="n">
        <v>416</v>
      </c>
      <c r="E137" s="32" t="n">
        <v>3257</v>
      </c>
      <c r="F137" s="31" t="s">
        <v>515</v>
      </c>
      <c r="G137" s="33" t="n">
        <v>0.9811</v>
      </c>
      <c r="H137" s="34" t="n">
        <v>0.9811</v>
      </c>
      <c r="I137" s="51" t="n">
        <v>1</v>
      </c>
      <c r="J137" s="51" t="n">
        <f aca="false">I137*IF(D137&gt;0,D137,1)</f>
        <v>416</v>
      </c>
      <c r="K137" s="54" t="n">
        <f aca="false">G137*$J137/$O$5*100</f>
        <v>0.151023356324561</v>
      </c>
      <c r="L137" s="54" t="n">
        <f aca="false">H137*$J137/$O$5*100</f>
        <v>0.151023356324561</v>
      </c>
    </row>
    <row collapsed="false" customFormat="false" customHeight="false" hidden="false" ht="13.3" outlineLevel="0" r="138">
      <c r="A138" s="31" t="s">
        <v>196</v>
      </c>
      <c r="B138" s="31" t="s">
        <v>184</v>
      </c>
      <c r="C138" s="32" t="n">
        <v>116</v>
      </c>
      <c r="D138" s="32" t="n">
        <v>116</v>
      </c>
      <c r="E138" s="32" t="n">
        <v>838</v>
      </c>
      <c r="F138" s="31" t="s">
        <v>185</v>
      </c>
      <c r="G138" s="33" t="n">
        <v>0.9809</v>
      </c>
      <c r="H138" s="34" t="n">
        <v>0.9809</v>
      </c>
      <c r="I138" s="51" t="n">
        <v>1</v>
      </c>
      <c r="J138" s="51" t="n">
        <f aca="false">I138*IF(D138&gt;0,D138,1)</f>
        <v>116</v>
      </c>
      <c r="K138" s="54" t="n">
        <f aca="false">G138*$J138/$O$5*100</f>
        <v>0.0421036973446612</v>
      </c>
      <c r="L138" s="54" t="n">
        <f aca="false">H138*$J138/$O$5*100</f>
        <v>0.0421036973446612</v>
      </c>
    </row>
    <row collapsed="false" customFormat="false" customHeight="false" hidden="false" ht="13.3" outlineLevel="0" r="139">
      <c r="A139" s="31" t="s">
        <v>50</v>
      </c>
      <c r="B139" s="31" t="s">
        <v>51</v>
      </c>
      <c r="C139" s="32" t="n">
        <v>8</v>
      </c>
      <c r="D139" s="32" t="n">
        <v>32</v>
      </c>
      <c r="E139" s="32" t="n">
        <v>294</v>
      </c>
      <c r="F139" s="31" t="s">
        <v>440</v>
      </c>
      <c r="G139" s="33" t="n">
        <v>0.9802</v>
      </c>
      <c r="H139" s="34" t="n">
        <v>0.9802</v>
      </c>
      <c r="I139" s="51" t="n">
        <v>1</v>
      </c>
      <c r="J139" s="51" t="n">
        <f aca="false">I139*IF(D139&gt;0,D139,1)</f>
        <v>32</v>
      </c>
      <c r="K139" s="54" t="n">
        <f aca="false">G139*$J139/$O$5*100</f>
        <v>0.0116065243776087</v>
      </c>
      <c r="L139" s="54" t="n">
        <f aca="false">H139*$J139/$O$5*100</f>
        <v>0.0116065243776087</v>
      </c>
    </row>
    <row collapsed="false" customFormat="false" customHeight="false" hidden="false" ht="13.3" outlineLevel="0" r="140">
      <c r="A140" s="31" t="s">
        <v>289</v>
      </c>
      <c r="B140" s="31" t="s">
        <v>100</v>
      </c>
      <c r="C140" s="32" t="n">
        <v>1</v>
      </c>
      <c r="D140" s="32" t="n">
        <v>1</v>
      </c>
      <c r="E140" s="32" t="n">
        <v>4</v>
      </c>
      <c r="F140" s="31" t="s">
        <v>520</v>
      </c>
      <c r="G140" s="33" t="n">
        <v>0.98</v>
      </c>
      <c r="H140" s="34" t="n">
        <v>0.98</v>
      </c>
      <c r="I140" s="51" t="n">
        <v>1</v>
      </c>
      <c r="J140" s="51" t="n">
        <f aca="false">I140*IF(D140&gt;0,D140,1)</f>
        <v>1</v>
      </c>
      <c r="K140" s="54" t="n">
        <f aca="false">G140*$J140/$O$5*100</f>
        <v>0.00036262988070217</v>
      </c>
      <c r="L140" s="54" t="n">
        <f aca="false">H140*$J140/$O$5*100</f>
        <v>0.00036262988070217</v>
      </c>
    </row>
    <row collapsed="false" customFormat="false" customHeight="false" hidden="false" ht="13.3" outlineLevel="0" r="141">
      <c r="A141" s="31" t="s">
        <v>139</v>
      </c>
      <c r="B141" s="31" t="s">
        <v>62</v>
      </c>
      <c r="C141" s="32" t="n">
        <v>8</v>
      </c>
      <c r="D141" s="32" t="n">
        <v>32</v>
      </c>
      <c r="E141" s="32" t="n">
        <v>294</v>
      </c>
      <c r="F141" s="31" t="s">
        <v>439</v>
      </c>
      <c r="G141" s="33" t="n">
        <v>0.9788</v>
      </c>
      <c r="H141" s="34" t="n">
        <v>0.9788</v>
      </c>
      <c r="I141" s="51" t="n">
        <v>1</v>
      </c>
      <c r="J141" s="51" t="n">
        <f aca="false">I141*IF(D141&gt;0,D141,1)</f>
        <v>32</v>
      </c>
      <c r="K141" s="54" t="n">
        <f aca="false">G141*$J141/$O$5*100</f>
        <v>0.0115899470116338</v>
      </c>
      <c r="L141" s="54" t="n">
        <f aca="false">H141*$J141/$O$5*100</f>
        <v>0.0115899470116338</v>
      </c>
    </row>
    <row collapsed="false" customFormat="false" customHeight="false" hidden="false" ht="13.3" outlineLevel="0" r="142">
      <c r="A142" s="31" t="s">
        <v>285</v>
      </c>
      <c r="B142" s="31" t="s">
        <v>200</v>
      </c>
      <c r="C142" s="32" t="n">
        <v>14</v>
      </c>
      <c r="D142" s="32" t="n">
        <v>56</v>
      </c>
      <c r="E142" s="32" t="n">
        <v>538</v>
      </c>
      <c r="F142" s="31" t="s">
        <v>201</v>
      </c>
      <c r="G142" s="33" t="n">
        <v>0.9779</v>
      </c>
      <c r="H142" s="34" t="n">
        <v>0.9779</v>
      </c>
      <c r="I142" s="51" t="n">
        <v>1</v>
      </c>
      <c r="J142" s="51" t="n">
        <f aca="false">I142*IF(D142&gt;0,D142,1)</f>
        <v>56</v>
      </c>
      <c r="K142" s="54" t="n">
        <f aca="false">G142*$J142/$O$5*100</f>
        <v>0.0202637577336373</v>
      </c>
      <c r="L142" s="54" t="n">
        <f aca="false">H142*$J142/$O$5*100</f>
        <v>0.0202637577336373</v>
      </c>
    </row>
    <row collapsed="false" customFormat="false" customHeight="false" hidden="false" ht="13.3" outlineLevel="0" r="143">
      <c r="A143" s="31" t="s">
        <v>369</v>
      </c>
      <c r="B143" s="31" t="s">
        <v>46</v>
      </c>
      <c r="C143" s="32" t="n">
        <v>162</v>
      </c>
      <c r="D143" s="32" t="n">
        <v>1310</v>
      </c>
      <c r="E143" s="32" t="n">
        <v>10525</v>
      </c>
      <c r="F143" s="31" t="s">
        <v>515</v>
      </c>
      <c r="G143" s="33" t="n">
        <v>0.9775</v>
      </c>
      <c r="H143" s="34" t="n">
        <v>0.9775</v>
      </c>
      <c r="I143" s="51" t="n">
        <v>1</v>
      </c>
      <c r="J143" s="51" t="n">
        <f aca="false">I143*IF(D143&gt;0,D143,1)</f>
        <v>1310</v>
      </c>
      <c r="K143" s="54" t="n">
        <f aca="false">G143*$J143/$O$5*100</f>
        <v>0.473833293863414</v>
      </c>
      <c r="L143" s="54" t="n">
        <f aca="false">H143*$J143/$O$5*100</f>
        <v>0.473833293863414</v>
      </c>
    </row>
    <row collapsed="false" customFormat="false" customHeight="false" hidden="false" ht="13.3" outlineLevel="0" r="144">
      <c r="A144" s="31" t="s">
        <v>97</v>
      </c>
      <c r="B144" s="31" t="s">
        <v>40</v>
      </c>
      <c r="C144" s="32" t="n">
        <v>652</v>
      </c>
      <c r="D144" s="32" t="n">
        <v>4680</v>
      </c>
      <c r="E144" s="32" t="n">
        <v>56364</v>
      </c>
      <c r="F144" s="31" t="s">
        <v>41</v>
      </c>
      <c r="G144" s="33" t="n">
        <v>0.9774</v>
      </c>
      <c r="H144" s="34" t="n">
        <v>0.9774</v>
      </c>
      <c r="I144" s="51" t="n">
        <v>1</v>
      </c>
      <c r="J144" s="51" t="n">
        <f aca="false">I144*IF(D144&gt;0,D144,1)</f>
        <v>4680</v>
      </c>
      <c r="K144" s="54" t="n">
        <f aca="false">G144*$J144/$O$5*100</f>
        <v>1.6926053106776</v>
      </c>
      <c r="L144" s="54" t="n">
        <f aca="false">H144*$J144/$O$5*100</f>
        <v>1.6926053106776</v>
      </c>
    </row>
    <row collapsed="false" customFormat="false" customHeight="false" hidden="false" ht="13.3" outlineLevel="0" r="145">
      <c r="A145" s="31" t="s">
        <v>101</v>
      </c>
      <c r="B145" s="31" t="s">
        <v>62</v>
      </c>
      <c r="C145" s="32" t="n">
        <v>68</v>
      </c>
      <c r="D145" s="32" t="n">
        <v>136</v>
      </c>
      <c r="E145" s="32" t="n">
        <v>1474</v>
      </c>
      <c r="F145" s="31" t="s">
        <v>439</v>
      </c>
      <c r="G145" s="33" t="n">
        <v>0.9767</v>
      </c>
      <c r="H145" s="34" t="n">
        <v>0.9767</v>
      </c>
      <c r="I145" s="51" t="n">
        <v>1</v>
      </c>
      <c r="J145" s="51" t="n">
        <f aca="false">I145*IF(D145&gt;0,D145,1)</f>
        <v>136</v>
      </c>
      <c r="K145" s="54" t="n">
        <f aca="false">G145*$J145/$O$5*100</f>
        <v>0.0491515940913531</v>
      </c>
      <c r="L145" s="54" t="n">
        <f aca="false">H145*$J145/$O$5*100</f>
        <v>0.0491515940913531</v>
      </c>
    </row>
    <row collapsed="false" customFormat="false" customHeight="false" hidden="false" ht="13.3" outlineLevel="0" r="146">
      <c r="A146" s="31" t="s">
        <v>53</v>
      </c>
      <c r="B146" s="31" t="s">
        <v>51</v>
      </c>
      <c r="C146" s="32" t="n">
        <v>16</v>
      </c>
      <c r="D146" s="32" t="n">
        <v>16</v>
      </c>
      <c r="E146" s="32" t="n">
        <v>83</v>
      </c>
      <c r="F146" s="31" t="s">
        <v>440</v>
      </c>
      <c r="G146" s="33" t="n">
        <v>0.9754</v>
      </c>
      <c r="H146" s="34" t="n">
        <v>0.9754</v>
      </c>
      <c r="I146" s="51" t="n">
        <v>1</v>
      </c>
      <c r="J146" s="51" t="n">
        <f aca="false">I146*IF(D146&gt;0,D146,1)</f>
        <v>16</v>
      </c>
      <c r="K146" s="54" t="n">
        <f aca="false">G146*$J146/$O$5*100</f>
        <v>0.005774843847133</v>
      </c>
      <c r="L146" s="54" t="n">
        <f aca="false">H146*$J146/$O$5*100</f>
        <v>0.005774843847133</v>
      </c>
    </row>
    <row collapsed="false" customFormat="false" customHeight="false" hidden="false" ht="13.3" outlineLevel="0" r="147">
      <c r="A147" s="31" t="s">
        <v>393</v>
      </c>
      <c r="B147" s="31" t="s">
        <v>40</v>
      </c>
      <c r="C147" s="32" t="n">
        <v>2</v>
      </c>
      <c r="D147" s="32" t="n">
        <v>4</v>
      </c>
      <c r="E147" s="32" t="n">
        <v>16</v>
      </c>
      <c r="F147" s="31" t="s">
        <v>41</v>
      </c>
      <c r="G147" s="33" t="n">
        <v>0.9803</v>
      </c>
      <c r="H147" s="34" t="n">
        <v>0.975</v>
      </c>
      <c r="I147" s="51" t="n">
        <v>1</v>
      </c>
      <c r="J147" s="51" t="n">
        <f aca="false">I147*IF(D147&gt;0,D147,1)</f>
        <v>4</v>
      </c>
      <c r="K147" s="54" t="n">
        <f aca="false">G147*$J147/$O$5*100</f>
        <v>0.00145096355939729</v>
      </c>
      <c r="L147" s="54" t="n">
        <f aca="false">H147*$J147/$O$5*100</f>
        <v>0.00144311891299843</v>
      </c>
    </row>
    <row collapsed="false" customFormat="false" customHeight="false" hidden="false" ht="13.3" outlineLevel="0" r="148">
      <c r="A148" s="31" t="s">
        <v>292</v>
      </c>
      <c r="B148" s="31" t="s">
        <v>184</v>
      </c>
      <c r="C148" s="32" t="n">
        <v>64</v>
      </c>
      <c r="D148" s="32" t="n">
        <v>64</v>
      </c>
      <c r="E148" s="32" t="n">
        <v>372</v>
      </c>
      <c r="F148" s="31" t="s">
        <v>185</v>
      </c>
      <c r="G148" s="33" t="n">
        <v>0.9748</v>
      </c>
      <c r="H148" s="34" t="n">
        <v>0.9748</v>
      </c>
      <c r="I148" s="51" t="n">
        <v>1</v>
      </c>
      <c r="J148" s="51" t="n">
        <f aca="false">I148*IF(D148&gt;0,D148,1)</f>
        <v>64</v>
      </c>
      <c r="K148" s="54" t="n">
        <f aca="false">G148*$J148/$O$5*100</f>
        <v>0.0230851662176963</v>
      </c>
      <c r="L148" s="54" t="n">
        <f aca="false">H148*$J148/$O$5*100</f>
        <v>0.0230851662176963</v>
      </c>
    </row>
    <row collapsed="false" customFormat="false" customHeight="false" hidden="false" ht="13.3" outlineLevel="0" r="149">
      <c r="A149" s="31" t="s">
        <v>235</v>
      </c>
      <c r="B149" s="31" t="s">
        <v>46</v>
      </c>
      <c r="C149" s="32" t="n">
        <v>-1</v>
      </c>
      <c r="D149" s="32" t="n">
        <v>-1</v>
      </c>
      <c r="E149" s="32" t="n">
        <v>-1</v>
      </c>
      <c r="F149" s="31" t="s">
        <v>515</v>
      </c>
      <c r="G149" s="33" t="n">
        <v>0.9747</v>
      </c>
      <c r="H149" s="34" t="n">
        <v>0.9747</v>
      </c>
      <c r="I149" s="51" t="n">
        <v>1</v>
      </c>
      <c r="J149" s="51" t="n">
        <f aca="false">I149*IF(D149&gt;0,D149,1)</f>
        <v>1</v>
      </c>
      <c r="K149" s="54" t="n">
        <f aca="false">G149*$J149/$O$5*100</f>
        <v>0.000360668719102454</v>
      </c>
      <c r="L149" s="54" t="n">
        <f aca="false">H149*$J149/$O$5*100</f>
        <v>0.000360668719102454</v>
      </c>
    </row>
    <row collapsed="false" customFormat="false" customHeight="false" hidden="false" ht="13.3" outlineLevel="0" r="150">
      <c r="A150" s="31" t="s">
        <v>308</v>
      </c>
      <c r="B150" s="31" t="s">
        <v>200</v>
      </c>
      <c r="C150" s="32" t="n">
        <v>16</v>
      </c>
      <c r="D150" s="32" t="n">
        <v>64</v>
      </c>
      <c r="E150" s="32" t="n">
        <v>614</v>
      </c>
      <c r="F150" s="31" t="s">
        <v>201</v>
      </c>
      <c r="G150" s="33" t="n">
        <v>0.974</v>
      </c>
      <c r="H150" s="34" t="n">
        <v>0.974</v>
      </c>
      <c r="I150" s="51" t="n">
        <v>1</v>
      </c>
      <c r="J150" s="51" t="n">
        <f aca="false">I150*IF(D150&gt;0,D150,1)</f>
        <v>64</v>
      </c>
      <c r="K150" s="54" t="n">
        <f aca="false">G150*$J150/$O$5*100</f>
        <v>0.0230662206565821</v>
      </c>
      <c r="L150" s="54" t="n">
        <f aca="false">H150*$J150/$O$5*100</f>
        <v>0.0230662206565821</v>
      </c>
    </row>
    <row collapsed="false" customFormat="false" customHeight="false" hidden="false" ht="13.3" outlineLevel="0" r="151">
      <c r="A151" s="31" t="s">
        <v>225</v>
      </c>
      <c r="B151" s="31" t="s">
        <v>147</v>
      </c>
      <c r="C151" s="32" t="n">
        <v>18</v>
      </c>
      <c r="D151" s="32" t="n">
        <v>72</v>
      </c>
      <c r="E151" s="32" t="n">
        <v>835</v>
      </c>
      <c r="F151" s="31" t="s">
        <v>451</v>
      </c>
      <c r="G151" s="33" t="n">
        <v>0.9738</v>
      </c>
      <c r="H151" s="34" t="n">
        <v>0.9738</v>
      </c>
      <c r="I151" s="51" t="n">
        <v>1</v>
      </c>
      <c r="J151" s="51" t="n">
        <f aca="false">I151*IF(D151&gt;0,D151,1)</f>
        <v>72</v>
      </c>
      <c r="K151" s="54" t="n">
        <f aca="false">G151*$J151/$O$5*100</f>
        <v>0.0259441697995915</v>
      </c>
      <c r="L151" s="54" t="n">
        <f aca="false">H151*$J151/$O$5*100</f>
        <v>0.0259441697995915</v>
      </c>
    </row>
    <row collapsed="false" customFormat="false" customHeight="false" hidden="false" ht="13.3" outlineLevel="0" r="152">
      <c r="A152" s="31" t="s">
        <v>195</v>
      </c>
      <c r="B152" s="31" t="s">
        <v>40</v>
      </c>
      <c r="C152" s="32" t="n">
        <v>1270</v>
      </c>
      <c r="D152" s="32" t="n">
        <v>5952</v>
      </c>
      <c r="E152" s="32" t="n">
        <v>56544</v>
      </c>
      <c r="F152" s="31" t="s">
        <v>41</v>
      </c>
      <c r="G152" s="33" t="n">
        <v>0.9735</v>
      </c>
      <c r="H152" s="34" t="n">
        <v>0.9735</v>
      </c>
      <c r="I152" s="51" t="n">
        <v>1</v>
      </c>
      <c r="J152" s="51" t="n">
        <f aca="false">I152*IF(D152&gt;0,D152,1)</f>
        <v>5952</v>
      </c>
      <c r="K152" s="54" t="n">
        <f aca="false">G152*$J152/$O$5*100</f>
        <v>2.14405731032237</v>
      </c>
      <c r="L152" s="54" t="n">
        <f aca="false">H152*$J152/$O$5*100</f>
        <v>2.14405731032237</v>
      </c>
    </row>
    <row collapsed="false" customFormat="false" customHeight="false" hidden="false" ht="13.3" outlineLevel="0" r="153">
      <c r="A153" s="31" t="s">
        <v>461</v>
      </c>
      <c r="B153" s="31" t="s">
        <v>527</v>
      </c>
      <c r="C153" s="32" t="n">
        <v>4</v>
      </c>
      <c r="D153" s="32" t="n">
        <v>16</v>
      </c>
      <c r="E153" s="32" t="n">
        <v>-1</v>
      </c>
      <c r="F153" s="31" t="s">
        <v>122</v>
      </c>
      <c r="G153" s="33" t="n">
        <v>0.973</v>
      </c>
      <c r="H153" s="34" t="n">
        <v>0.973</v>
      </c>
      <c r="I153" s="51" t="n">
        <v>1</v>
      </c>
      <c r="J153" s="51" t="n">
        <f aca="false">I153*IF(D153&gt;0,D153,1)</f>
        <v>16</v>
      </c>
      <c r="K153" s="54" t="n">
        <f aca="false">G153*$J153/$O$5*100</f>
        <v>0.00576063467629733</v>
      </c>
      <c r="L153" s="54" t="n">
        <f aca="false">H153*$J153/$O$5*100</f>
        <v>0.00576063467629733</v>
      </c>
    </row>
    <row collapsed="false" customFormat="false" customHeight="false" hidden="false" ht="13.3" outlineLevel="0" r="154">
      <c r="A154" s="31" t="s">
        <v>256</v>
      </c>
      <c r="B154" s="31" t="s">
        <v>46</v>
      </c>
      <c r="C154" s="32" t="n">
        <v>8</v>
      </c>
      <c r="D154" s="32" t="n">
        <v>32</v>
      </c>
      <c r="E154" s="32" t="n">
        <v>288</v>
      </c>
      <c r="F154" s="31" t="s">
        <v>515</v>
      </c>
      <c r="G154" s="33" t="n">
        <v>0.9726</v>
      </c>
      <c r="H154" s="34" t="n">
        <v>0.9726</v>
      </c>
      <c r="I154" s="51" t="n">
        <v>1</v>
      </c>
      <c r="J154" s="51" t="n">
        <f aca="false">I154*IF(D154&gt;0,D154,1)</f>
        <v>32</v>
      </c>
      <c r="K154" s="54" t="n">
        <f aca="false">G154*$J154/$O$5*100</f>
        <v>0.0115165329623161</v>
      </c>
      <c r="L154" s="54" t="n">
        <f aca="false">H154*$J154/$O$5*100</f>
        <v>0.0115165329623161</v>
      </c>
    </row>
    <row collapsed="false" customFormat="false" customHeight="false" hidden="false" ht="13.3" outlineLevel="0" r="155">
      <c r="A155" s="31" t="s">
        <v>190</v>
      </c>
      <c r="B155" s="31" t="s">
        <v>51</v>
      </c>
      <c r="C155" s="32" t="n">
        <v>8</v>
      </c>
      <c r="D155" s="32" t="n">
        <v>16</v>
      </c>
      <c r="E155" s="32" t="n">
        <v>98</v>
      </c>
      <c r="F155" s="31" t="s">
        <v>440</v>
      </c>
      <c r="G155" s="33" t="n">
        <v>0.9721</v>
      </c>
      <c r="H155" s="34" t="n">
        <v>0.9721</v>
      </c>
      <c r="I155" s="51" t="n">
        <v>1</v>
      </c>
      <c r="J155" s="51" t="n">
        <f aca="false">I155*IF(D155&gt;0,D155,1)</f>
        <v>16</v>
      </c>
      <c r="K155" s="54" t="n">
        <f aca="false">G155*$J155/$O$5*100</f>
        <v>0.00575530623723395</v>
      </c>
      <c r="L155" s="54" t="n">
        <f aca="false">H155*$J155/$O$5*100</f>
        <v>0.00575530623723395</v>
      </c>
    </row>
    <row collapsed="false" customFormat="false" customHeight="false" hidden="false" ht="13.3" outlineLevel="0" r="156">
      <c r="A156" s="31" t="s">
        <v>164</v>
      </c>
      <c r="B156" s="31" t="s">
        <v>165</v>
      </c>
      <c r="C156" s="32" t="n">
        <v>21</v>
      </c>
      <c r="D156" s="32" t="n">
        <v>81</v>
      </c>
      <c r="E156" s="32" t="n">
        <v>665</v>
      </c>
      <c r="F156" s="31" t="s">
        <v>166</v>
      </c>
      <c r="G156" s="33" t="n">
        <v>0.972</v>
      </c>
      <c r="H156" s="34" t="n">
        <v>0.972</v>
      </c>
      <c r="I156" s="51" t="n">
        <v>1</v>
      </c>
      <c r="J156" s="51" t="n">
        <f aca="false">I156*IF(D156&gt;0,D156,1)</f>
        <v>81</v>
      </c>
      <c r="K156" s="54" t="n">
        <f aca="false">G156*$J156/$O$5*100</f>
        <v>0.0291332405790237</v>
      </c>
      <c r="L156" s="54" t="n">
        <f aca="false">H156*$J156/$O$5*100</f>
        <v>0.0291332405790237</v>
      </c>
    </row>
    <row collapsed="false" customFormat="false" customHeight="false" hidden="false" ht="13.3" outlineLevel="0" r="157">
      <c r="A157" s="31" t="s">
        <v>160</v>
      </c>
      <c r="B157" s="31" t="s">
        <v>46</v>
      </c>
      <c r="C157" s="32" t="n">
        <v>24</v>
      </c>
      <c r="D157" s="32" t="n">
        <v>48</v>
      </c>
      <c r="E157" s="32" t="n">
        <v>235</v>
      </c>
      <c r="F157" s="31" t="s">
        <v>515</v>
      </c>
      <c r="G157" s="33" t="n">
        <v>0.9718</v>
      </c>
      <c r="H157" s="34" t="n">
        <v>0.9718</v>
      </c>
      <c r="I157" s="51" t="n">
        <v>1</v>
      </c>
      <c r="J157" s="51" t="n">
        <f aca="false">I157*IF(D157&gt;0,D157,1)</f>
        <v>48</v>
      </c>
      <c r="K157" s="54" t="n">
        <f aca="false">G157*$J157/$O$5*100</f>
        <v>0.0172605902726385</v>
      </c>
      <c r="L157" s="54" t="n">
        <f aca="false">H157*$J157/$O$5*100</f>
        <v>0.0172605902726385</v>
      </c>
    </row>
    <row collapsed="false" customFormat="false" customHeight="false" hidden="false" ht="13.3" outlineLevel="0" r="158">
      <c r="A158" s="31" t="s">
        <v>349</v>
      </c>
      <c r="B158" s="31" t="s">
        <v>84</v>
      </c>
      <c r="C158" s="32" t="n">
        <v>156</v>
      </c>
      <c r="D158" s="32" t="n">
        <v>312</v>
      </c>
      <c r="E158" s="32" t="n">
        <v>2122</v>
      </c>
      <c r="F158" s="31" t="s">
        <v>445</v>
      </c>
      <c r="G158" s="33" t="n">
        <v>0.9708</v>
      </c>
      <c r="H158" s="34" t="n">
        <v>0.9708</v>
      </c>
      <c r="I158" s="51" t="n">
        <v>1</v>
      </c>
      <c r="J158" s="51" t="n">
        <f aca="false">I158*IF(D158&gt;0,D158,1)</f>
        <v>312</v>
      </c>
      <c r="K158" s="54" t="n">
        <f aca="false">G158*$J158/$O$5*100</f>
        <v>0.11207838725911</v>
      </c>
      <c r="L158" s="54" t="n">
        <f aca="false">H158*$J158/$O$5*100</f>
        <v>0.11207838725911</v>
      </c>
    </row>
    <row collapsed="false" customFormat="false" customHeight="false" hidden="false" ht="13.3" outlineLevel="0" r="159">
      <c r="A159" s="31" t="s">
        <v>71</v>
      </c>
      <c r="B159" s="31" t="s">
        <v>59</v>
      </c>
      <c r="C159" s="32" t="n">
        <v>1548</v>
      </c>
      <c r="D159" s="32" t="n">
        <v>6192</v>
      </c>
      <c r="E159" s="32" t="n">
        <v>63963</v>
      </c>
      <c r="F159" s="31" t="s">
        <v>542</v>
      </c>
      <c r="G159" s="33" t="n">
        <v>0.9705</v>
      </c>
      <c r="H159" s="34" t="n">
        <v>0.9705</v>
      </c>
      <c r="I159" s="51" t="n">
        <v>1</v>
      </c>
      <c r="J159" s="51" t="n">
        <f aca="false">I159*IF(D159&gt;0,D159,1)</f>
        <v>6192</v>
      </c>
      <c r="K159" s="54" t="n">
        <f aca="false">G159*$J159/$O$5*100</f>
        <v>2.22363754773393</v>
      </c>
      <c r="L159" s="54" t="n">
        <f aca="false">H159*$J159/$O$5*100</f>
        <v>2.22363754773393</v>
      </c>
    </row>
    <row collapsed="false" customFormat="false" customHeight="false" hidden="false" ht="13.3" outlineLevel="0" r="160">
      <c r="A160" s="31" t="s">
        <v>188</v>
      </c>
      <c r="B160" s="31" t="s">
        <v>184</v>
      </c>
      <c r="C160" s="32" t="n">
        <v>120</v>
      </c>
      <c r="D160" s="32" t="n">
        <v>120</v>
      </c>
      <c r="E160" s="32" t="n">
        <v>866</v>
      </c>
      <c r="F160" s="31" t="s">
        <v>185</v>
      </c>
      <c r="G160" s="33" t="n">
        <v>0.985</v>
      </c>
      <c r="H160" s="34" t="n">
        <v>0.9704</v>
      </c>
      <c r="I160" s="51" t="n">
        <v>1</v>
      </c>
      <c r="J160" s="51" t="n">
        <f aca="false">I160*IF(D160&gt;0,D160,1)</f>
        <v>120</v>
      </c>
      <c r="K160" s="54" t="n">
        <f aca="false">G160*$J160/$O$5*100</f>
        <v>0.0437376039785678</v>
      </c>
      <c r="L160" s="54" t="n">
        <f aca="false">H160*$J160/$O$5*100</f>
        <v>0.0430893105591901</v>
      </c>
    </row>
    <row collapsed="false" customFormat="false" customHeight="false" hidden="false" ht="13.3" outlineLevel="0" r="161">
      <c r="A161" s="31" t="s">
        <v>324</v>
      </c>
      <c r="B161" s="31" t="s">
        <v>130</v>
      </c>
      <c r="C161" s="32" t="n">
        <v>268</v>
      </c>
      <c r="D161" s="32" t="n">
        <v>1072</v>
      </c>
      <c r="E161" s="32" t="n">
        <v>13400</v>
      </c>
      <c r="F161" s="31" t="s">
        <v>131</v>
      </c>
      <c r="G161" s="33" t="n">
        <v>0.9703</v>
      </c>
      <c r="H161" s="34" t="n">
        <v>0.9703</v>
      </c>
      <c r="I161" s="51" t="n">
        <v>1</v>
      </c>
      <c r="J161" s="51" t="n">
        <f aca="false">I161*IF(D161&gt;0,D161,1)</f>
        <v>1072</v>
      </c>
      <c r="K161" s="54" t="n">
        <f aca="false">G161*$J161/$O$5*100</f>
        <v>0.384891507060182</v>
      </c>
      <c r="L161" s="54" t="n">
        <f aca="false">H161*$J161/$O$5*100</f>
        <v>0.384891507060182</v>
      </c>
    </row>
    <row collapsed="false" customFormat="false" customHeight="false" hidden="false" ht="13.3" outlineLevel="0" r="162">
      <c r="A162" s="31" t="s">
        <v>536</v>
      </c>
      <c r="B162" s="31" t="s">
        <v>43</v>
      </c>
      <c r="C162" s="32" t="n">
        <v>60</v>
      </c>
      <c r="D162" s="32" t="n">
        <v>240</v>
      </c>
      <c r="E162" s="32" t="n">
        <v>3108</v>
      </c>
      <c r="F162" s="31" t="s">
        <v>442</v>
      </c>
      <c r="G162" s="33" t="n">
        <v>0.9701</v>
      </c>
      <c r="H162" s="34" t="n">
        <v>0.9701</v>
      </c>
      <c r="I162" s="51" t="n">
        <v>1</v>
      </c>
      <c r="J162" s="51" t="n">
        <f aca="false">I162*IF(D162&gt;0,D162,1)</f>
        <v>240</v>
      </c>
      <c r="K162" s="54" t="n">
        <f aca="false">G162*$J162/$O$5*100</f>
        <v>0.0861519789230633</v>
      </c>
      <c r="L162" s="54" t="n">
        <f aca="false">H162*$J162/$O$5*100</f>
        <v>0.0861519789230633</v>
      </c>
    </row>
    <row collapsed="false" customFormat="false" customHeight="false" hidden="false" ht="13.3" outlineLevel="0" r="163">
      <c r="A163" s="31" t="s">
        <v>92</v>
      </c>
      <c r="B163" s="31" t="s">
        <v>51</v>
      </c>
      <c r="C163" s="32" t="n">
        <v>8</v>
      </c>
      <c r="D163" s="32" t="n">
        <v>16</v>
      </c>
      <c r="E163" s="32" t="n">
        <v>98</v>
      </c>
      <c r="F163" s="31" t="s">
        <v>440</v>
      </c>
      <c r="G163" s="33" t="n">
        <v>0.9699</v>
      </c>
      <c r="H163" s="34" t="n">
        <v>0.9699</v>
      </c>
      <c r="I163" s="51" t="n">
        <v>1</v>
      </c>
      <c r="J163" s="51" t="n">
        <f aca="false">I163*IF(D163&gt;0,D163,1)</f>
        <v>16</v>
      </c>
      <c r="K163" s="54" t="n">
        <f aca="false">G163*$J163/$O$5*100</f>
        <v>0.00574228116396791</v>
      </c>
      <c r="L163" s="54" t="n">
        <f aca="false">H163*$J163/$O$5*100</f>
        <v>0.00574228116396791</v>
      </c>
    </row>
    <row collapsed="false" customFormat="false" customHeight="false" hidden="false" ht="13.3" outlineLevel="0" r="164">
      <c r="A164" s="31" t="s">
        <v>342</v>
      </c>
      <c r="B164" s="31" t="s">
        <v>84</v>
      </c>
      <c r="C164" s="32" t="n">
        <v>448</v>
      </c>
      <c r="D164" s="32" t="n">
        <v>5376</v>
      </c>
      <c r="E164" s="32" t="n">
        <v>45320</v>
      </c>
      <c r="F164" s="31" t="s">
        <v>445</v>
      </c>
      <c r="G164" s="33" t="n">
        <v>0.9699</v>
      </c>
      <c r="H164" s="34" t="n">
        <v>0.9699</v>
      </c>
      <c r="I164" s="51" t="n">
        <v>1</v>
      </c>
      <c r="J164" s="51" t="n">
        <f aca="false">I164*IF(D164&gt;0,D164,1)</f>
        <v>5376</v>
      </c>
      <c r="K164" s="54" t="n">
        <f aca="false">G164*$J164/$O$5*100</f>
        <v>1.92940647109322</v>
      </c>
      <c r="L164" s="54" t="n">
        <f aca="false">H164*$J164/$O$5*100</f>
        <v>1.92940647109322</v>
      </c>
    </row>
    <row collapsed="false" customFormat="false" customHeight="false" hidden="false" ht="13.3" outlineLevel="0" r="165">
      <c r="A165" s="31" t="s">
        <v>258</v>
      </c>
      <c r="B165" s="31" t="s">
        <v>184</v>
      </c>
      <c r="C165" s="32" t="n">
        <v>120</v>
      </c>
      <c r="D165" s="32" t="n">
        <v>120</v>
      </c>
      <c r="E165" s="32" t="n">
        <v>866</v>
      </c>
      <c r="F165" s="31" t="s">
        <v>185</v>
      </c>
      <c r="G165" s="33" t="n">
        <v>0.9696</v>
      </c>
      <c r="H165" s="34" t="n">
        <v>0.9696</v>
      </c>
      <c r="I165" s="51" t="n">
        <v>1</v>
      </c>
      <c r="J165" s="51" t="n">
        <f aca="false">I165*IF(D165&gt;0,D165,1)</f>
        <v>120</v>
      </c>
      <c r="K165" s="54" t="n">
        <f aca="false">G165*$J165/$O$5*100</f>
        <v>0.0430537876321009</v>
      </c>
      <c r="L165" s="54" t="n">
        <f aca="false">H165*$J165/$O$5*100</f>
        <v>0.0430537876321009</v>
      </c>
    </row>
    <row collapsed="false" customFormat="false" customHeight="false" hidden="false" ht="13.3" outlineLevel="0" r="166">
      <c r="A166" s="31" t="s">
        <v>42</v>
      </c>
      <c r="B166" s="31" t="s">
        <v>43</v>
      </c>
      <c r="C166" s="32" t="n">
        <v>30</v>
      </c>
      <c r="D166" s="32" t="n">
        <v>720</v>
      </c>
      <c r="E166" s="32" t="n">
        <v>6898</v>
      </c>
      <c r="F166" s="31" t="s">
        <v>442</v>
      </c>
      <c r="G166" s="33" t="n">
        <v>0.9693</v>
      </c>
      <c r="H166" s="34" t="n">
        <v>0.9693</v>
      </c>
      <c r="I166" s="51" t="n">
        <v>1</v>
      </c>
      <c r="J166" s="51" t="n">
        <f aca="false">I166*IF(D166&gt;0,D166,1)</f>
        <v>720</v>
      </c>
      <c r="K166" s="54" t="n">
        <f aca="false">G166*$J166/$O$5*100</f>
        <v>0.258242799206655</v>
      </c>
      <c r="L166" s="54" t="n">
        <f aca="false">H166*$J166/$O$5*100</f>
        <v>0.258242799206655</v>
      </c>
    </row>
    <row collapsed="false" customFormat="false" customHeight="false" hidden="false" ht="13.3" outlineLevel="0" r="167">
      <c r="A167" s="31" t="s">
        <v>316</v>
      </c>
      <c r="B167" s="31" t="s">
        <v>46</v>
      </c>
      <c r="C167" s="32" t="n">
        <v>54</v>
      </c>
      <c r="D167" s="32" t="n">
        <v>108</v>
      </c>
      <c r="E167" s="32" t="n">
        <v>771</v>
      </c>
      <c r="F167" s="31" t="s">
        <v>515</v>
      </c>
      <c r="G167" s="33" t="n">
        <v>0.9681</v>
      </c>
      <c r="H167" s="34" t="n">
        <v>0.9681</v>
      </c>
      <c r="I167" s="51" t="n">
        <v>1</v>
      </c>
      <c r="J167" s="51" t="n">
        <f aca="false">I167*IF(D167&gt;0,D167,1)</f>
        <v>108</v>
      </c>
      <c r="K167" s="54" t="n">
        <f aca="false">G167*$J167/$O$5*100</f>
        <v>0.0386884639294278</v>
      </c>
      <c r="L167" s="54" t="n">
        <f aca="false">H167*$J167/$O$5*100</f>
        <v>0.0386884639294278</v>
      </c>
    </row>
    <row collapsed="false" customFormat="false" customHeight="false" hidden="false" ht="13.3" outlineLevel="0" r="168">
      <c r="A168" s="31" t="s">
        <v>87</v>
      </c>
      <c r="B168" s="31" t="s">
        <v>59</v>
      </c>
      <c r="C168" s="32" t="n">
        <v>510</v>
      </c>
      <c r="D168" s="32" t="n">
        <v>2112</v>
      </c>
      <c r="E168" s="32" t="n">
        <v>21298</v>
      </c>
      <c r="F168" s="31" t="s">
        <v>542</v>
      </c>
      <c r="G168" s="33" t="n">
        <v>0.9753</v>
      </c>
      <c r="H168" s="34" t="n">
        <v>0.9667</v>
      </c>
      <c r="I168" s="51" t="n">
        <v>1</v>
      </c>
      <c r="J168" s="51" t="n">
        <f aca="false">I168*IF(D168&gt;0,D168,1)</f>
        <v>2112</v>
      </c>
      <c r="K168" s="54" t="n">
        <f aca="false">G168*$J168/$O$5*100</f>
        <v>0.76220123738196</v>
      </c>
      <c r="L168" s="54" t="n">
        <f aca="false">H168*$J168/$O$5*100</f>
        <v>0.755480299576685</v>
      </c>
    </row>
    <row collapsed="false" customFormat="false" customHeight="false" hidden="false" ht="13.3" outlineLevel="0" r="169">
      <c r="A169" s="31" t="s">
        <v>336</v>
      </c>
      <c r="B169" s="31" t="s">
        <v>184</v>
      </c>
      <c r="C169" s="32" t="n">
        <v>5</v>
      </c>
      <c r="D169" s="32" t="n">
        <v>10</v>
      </c>
      <c r="E169" s="32" t="n">
        <v>96</v>
      </c>
      <c r="F169" s="31" t="s">
        <v>185</v>
      </c>
      <c r="G169" s="33" t="n">
        <v>0.9666</v>
      </c>
      <c r="H169" s="34" t="n">
        <v>0.9666</v>
      </c>
      <c r="I169" s="51" t="n">
        <v>1</v>
      </c>
      <c r="J169" s="51" t="n">
        <f aca="false">I169*IF(D169&gt;0,D169,1)</f>
        <v>10</v>
      </c>
      <c r="K169" s="54" t="n">
        <f aca="false">G169*$J169/$O$5*100</f>
        <v>0.00357671472129303</v>
      </c>
      <c r="L169" s="54" t="n">
        <f aca="false">H169*$J169/$O$5*100</f>
        <v>0.00357671472129303</v>
      </c>
    </row>
    <row collapsed="false" customFormat="false" customHeight="false" hidden="false" ht="13.3" outlineLevel="0" r="170">
      <c r="A170" s="31" t="s">
        <v>183</v>
      </c>
      <c r="B170" s="31" t="s">
        <v>184</v>
      </c>
      <c r="C170" s="32" t="n">
        <v>50</v>
      </c>
      <c r="D170" s="32" t="n">
        <v>214</v>
      </c>
      <c r="E170" s="32" t="n">
        <v>1802</v>
      </c>
      <c r="F170" s="31" t="s">
        <v>185</v>
      </c>
      <c r="G170" s="33" t="n">
        <v>0.9808</v>
      </c>
      <c r="H170" s="34" t="n">
        <v>0.9662</v>
      </c>
      <c r="I170" s="51" t="n">
        <v>1</v>
      </c>
      <c r="J170" s="51" t="n">
        <f aca="false">I170*IF(D170&gt;0,D170,1)</f>
        <v>214</v>
      </c>
      <c r="K170" s="54" t="n">
        <f aca="false">G170*$J170/$O$5*100</f>
        <v>0.0776661436902401</v>
      </c>
      <c r="L170" s="54" t="n">
        <f aca="false">H170*$J170/$O$5*100</f>
        <v>0.0765100204256831</v>
      </c>
    </row>
    <row collapsed="false" customFormat="false" customHeight="false" hidden="false" ht="13.3" outlineLevel="0" r="171">
      <c r="A171" s="31" t="s">
        <v>398</v>
      </c>
      <c r="B171" s="31" t="s">
        <v>43</v>
      </c>
      <c r="C171" s="32" t="n">
        <v>64</v>
      </c>
      <c r="D171" s="32" t="n">
        <v>384</v>
      </c>
      <c r="E171" s="32" t="n">
        <v>6587</v>
      </c>
      <c r="F171" s="31" t="s">
        <v>442</v>
      </c>
      <c r="G171" s="33" t="n">
        <v>0.9653</v>
      </c>
      <c r="H171" s="34" t="n">
        <v>0.9653</v>
      </c>
      <c r="I171" s="51" t="n">
        <v>1</v>
      </c>
      <c r="J171" s="51" t="n">
        <f aca="false">I171*IF(D171&gt;0,D171,1)</f>
        <v>384</v>
      </c>
      <c r="K171" s="54" t="n">
        <f aca="false">G171*$J171/$O$5*100</f>
        <v>0.137161126076789</v>
      </c>
      <c r="L171" s="54" t="n">
        <f aca="false">H171*$J171/$O$5*100</f>
        <v>0.137161126076789</v>
      </c>
    </row>
    <row collapsed="false" customFormat="false" customHeight="false" hidden="false" ht="13.3" outlineLevel="0" r="172">
      <c r="A172" s="31" t="s">
        <v>550</v>
      </c>
      <c r="B172" s="31" t="s">
        <v>43</v>
      </c>
      <c r="C172" s="32" t="n">
        <v>72</v>
      </c>
      <c r="D172" s="32" t="n">
        <v>432</v>
      </c>
      <c r="E172" s="32" t="n">
        <v>7411</v>
      </c>
      <c r="F172" s="31" t="s">
        <v>442</v>
      </c>
      <c r="G172" s="33" t="n">
        <v>0.9645</v>
      </c>
      <c r="H172" s="34" t="n">
        <v>0.9645</v>
      </c>
      <c r="I172" s="51" t="n">
        <v>1</v>
      </c>
      <c r="J172" s="51" t="n">
        <f aca="false">I172*IF(D172&gt;0,D172,1)</f>
        <v>432</v>
      </c>
      <c r="K172" s="54" t="n">
        <f aca="false">G172*$J172/$O$5*100</f>
        <v>0.154178384298866</v>
      </c>
      <c r="L172" s="54" t="n">
        <f aca="false">H172*$J172/$O$5*100</f>
        <v>0.154178384298866</v>
      </c>
    </row>
    <row collapsed="false" customFormat="false" customHeight="false" hidden="false" ht="13.3" outlineLevel="0" r="173">
      <c r="A173" s="31" t="s">
        <v>261</v>
      </c>
      <c r="B173" s="31" t="s">
        <v>184</v>
      </c>
      <c r="C173" s="32" t="n">
        <v>20</v>
      </c>
      <c r="D173" s="32" t="n">
        <v>20</v>
      </c>
      <c r="E173" s="32" t="n">
        <v>144</v>
      </c>
      <c r="F173" s="31" t="s">
        <v>185</v>
      </c>
      <c r="G173" s="33" t="n">
        <v>0.9642</v>
      </c>
      <c r="H173" s="34" t="n">
        <v>0.9642</v>
      </c>
      <c r="I173" s="51" t="n">
        <v>1</v>
      </c>
      <c r="J173" s="51" t="n">
        <f aca="false">I173*IF(D173&gt;0,D173,1)</f>
        <v>20</v>
      </c>
      <c r="K173" s="54" t="n">
        <f aca="false">G173*$J173/$O$5*100</f>
        <v>0.00713566797904147</v>
      </c>
      <c r="L173" s="54" t="n">
        <f aca="false">H173*$J173/$O$5*100</f>
        <v>0.00713566797904147</v>
      </c>
    </row>
    <row collapsed="false" customFormat="false" customHeight="false" hidden="false" ht="13.3" outlineLevel="0" r="174">
      <c r="A174" s="31" t="s">
        <v>462</v>
      </c>
      <c r="B174" s="31" t="s">
        <v>43</v>
      </c>
      <c r="C174" s="32" t="n">
        <v>64</v>
      </c>
      <c r="D174" s="32" t="n">
        <v>384</v>
      </c>
      <c r="E174" s="32" t="n">
        <v>6587</v>
      </c>
      <c r="F174" s="31" t="s">
        <v>442</v>
      </c>
      <c r="G174" s="33" t="n">
        <v>0.9639</v>
      </c>
      <c r="H174" s="34" t="n">
        <v>0.9639</v>
      </c>
      <c r="I174" s="51" t="n">
        <v>1</v>
      </c>
      <c r="J174" s="51" t="n">
        <f aca="false">I174*IF(D174&gt;0,D174,1)</f>
        <v>384</v>
      </c>
      <c r="K174" s="54" t="n">
        <f aca="false">G174*$J174/$O$5*100</f>
        <v>0.136962197685089</v>
      </c>
      <c r="L174" s="54" t="n">
        <f aca="false">H174*$J174/$O$5*100</f>
        <v>0.136962197685089</v>
      </c>
    </row>
    <row collapsed="false" customFormat="false" customHeight="false" hidden="false" ht="13.3" outlineLevel="0" r="175">
      <c r="A175" s="31" t="s">
        <v>107</v>
      </c>
      <c r="B175" s="31" t="s">
        <v>74</v>
      </c>
      <c r="C175" s="32" t="n">
        <v>188</v>
      </c>
      <c r="D175" s="32" t="n">
        <v>816</v>
      </c>
      <c r="E175" s="32" t="n">
        <v>7811</v>
      </c>
      <c r="F175" s="31" t="s">
        <v>75</v>
      </c>
      <c r="G175" s="33" t="n">
        <v>0.9633</v>
      </c>
      <c r="H175" s="34" t="n">
        <v>0.9633</v>
      </c>
      <c r="I175" s="51" t="n">
        <v>1</v>
      </c>
      <c r="J175" s="51" t="n">
        <f aca="false">I175*IF(D175&gt;0,D175,1)</f>
        <v>816</v>
      </c>
      <c r="K175" s="54" t="n">
        <f aca="false">G175*$J175/$O$5*100</f>
        <v>0.29086350315266</v>
      </c>
      <c r="L175" s="54" t="n">
        <f aca="false">H175*$J175/$O$5*100</f>
        <v>0.29086350315266</v>
      </c>
    </row>
    <row collapsed="false" customFormat="false" customHeight="false" hidden="false" ht="13.3" outlineLevel="0" r="176">
      <c r="A176" s="31" t="s">
        <v>428</v>
      </c>
      <c r="B176" s="31" t="s">
        <v>130</v>
      </c>
      <c r="C176" s="32" t="n">
        <v>124</v>
      </c>
      <c r="D176" s="32" t="n">
        <v>496</v>
      </c>
      <c r="E176" s="32" t="n">
        <v>6701</v>
      </c>
      <c r="F176" s="31" t="s">
        <v>131</v>
      </c>
      <c r="G176" s="33" t="n">
        <v>0.9714</v>
      </c>
      <c r="H176" s="34" t="n">
        <v>0.9631</v>
      </c>
      <c r="I176" s="51" t="n">
        <v>1</v>
      </c>
      <c r="J176" s="51" t="n">
        <f aca="false">I176*IF(D176&gt;0,D176,1)</f>
        <v>496</v>
      </c>
      <c r="K176" s="54" t="n">
        <f aca="false">G176*$J176/$O$5*100</f>
        <v>0.178286018767947</v>
      </c>
      <c r="L176" s="54" t="n">
        <f aca="false">H176*$J176/$O$5*100</f>
        <v>0.176762677244605</v>
      </c>
    </row>
    <row collapsed="false" customFormat="false" customHeight="false" hidden="false" ht="13.3" outlineLevel="0" r="177">
      <c r="A177" s="31" t="s">
        <v>249</v>
      </c>
      <c r="B177" s="31" t="s">
        <v>46</v>
      </c>
      <c r="C177" s="32" t="n">
        <v>36</v>
      </c>
      <c r="D177" s="32" t="n">
        <v>36</v>
      </c>
      <c r="E177" s="32" t="n">
        <v>272</v>
      </c>
      <c r="F177" s="31" t="s">
        <v>515</v>
      </c>
      <c r="G177" s="33" t="n">
        <v>0.9631</v>
      </c>
      <c r="H177" s="34" t="n">
        <v>0.9631</v>
      </c>
      <c r="I177" s="51" t="n">
        <v>1</v>
      </c>
      <c r="J177" s="51" t="n">
        <f aca="false">I177*IF(D177&gt;0,D177,1)</f>
        <v>36</v>
      </c>
      <c r="K177" s="54" t="n">
        <f aca="false">G177*$J177/$O$5*100</f>
        <v>0.0128295491548504</v>
      </c>
      <c r="L177" s="54" t="n">
        <f aca="false">H177*$J177/$O$5*100</f>
        <v>0.0128295491548504</v>
      </c>
    </row>
    <row collapsed="false" customFormat="false" customHeight="false" hidden="false" ht="13.3" outlineLevel="0" r="178">
      <c r="A178" s="31" t="s">
        <v>565</v>
      </c>
      <c r="B178" s="31" t="s">
        <v>43</v>
      </c>
      <c r="C178" s="32" t="n">
        <v>58</v>
      </c>
      <c r="D178" s="32" t="n">
        <v>116</v>
      </c>
      <c r="E178" s="32" t="n">
        <v>428</v>
      </c>
      <c r="F178" s="31" t="s">
        <v>442</v>
      </c>
      <c r="G178" s="33" t="n">
        <v>0.9627</v>
      </c>
      <c r="H178" s="34" t="n">
        <v>0.9627</v>
      </c>
      <c r="I178" s="51" t="n">
        <v>1</v>
      </c>
      <c r="J178" s="51" t="n">
        <f aca="false">I178*IF(D178&gt;0,D178,1)</f>
        <v>116</v>
      </c>
      <c r="K178" s="54" t="n">
        <f aca="false">G178*$J178/$O$5*100</f>
        <v>0.0413224889730914</v>
      </c>
      <c r="L178" s="54" t="n">
        <f aca="false">H178*$J178/$O$5*100</f>
        <v>0.0413224889730914</v>
      </c>
    </row>
    <row collapsed="false" customFormat="false" customHeight="false" hidden="false" ht="13.3" outlineLevel="0" r="179">
      <c r="A179" s="31" t="s">
        <v>343</v>
      </c>
      <c r="B179" s="31" t="s">
        <v>255</v>
      </c>
      <c r="C179" s="32" t="n">
        <v>160</v>
      </c>
      <c r="D179" s="32" t="n">
        <v>640</v>
      </c>
      <c r="E179" s="32" t="n">
        <v>7520</v>
      </c>
      <c r="F179" s="31" t="s">
        <v>491</v>
      </c>
      <c r="G179" s="33" t="n">
        <v>0.9627</v>
      </c>
      <c r="H179" s="34" t="n">
        <v>0.9627</v>
      </c>
      <c r="I179" s="51" t="n">
        <v>1</v>
      </c>
      <c r="J179" s="51" t="n">
        <f aca="false">I179*IF(D179&gt;0,D179,1)</f>
        <v>640</v>
      </c>
      <c r="K179" s="54" t="n">
        <f aca="false">G179*$J179/$O$5*100</f>
        <v>0.227986146058435</v>
      </c>
      <c r="L179" s="54" t="n">
        <f aca="false">H179*$J179/$O$5*100</f>
        <v>0.227986146058435</v>
      </c>
    </row>
    <row collapsed="false" customFormat="false" customHeight="false" hidden="false" ht="13.3" outlineLevel="0" r="180">
      <c r="A180" s="31" t="s">
        <v>270</v>
      </c>
      <c r="B180" s="31" t="s">
        <v>43</v>
      </c>
      <c r="C180" s="32" t="n">
        <v>286</v>
      </c>
      <c r="D180" s="32" t="n">
        <v>1144</v>
      </c>
      <c r="E180" s="32" t="n">
        <v>8471</v>
      </c>
      <c r="F180" s="31" t="s">
        <v>442</v>
      </c>
      <c r="G180" s="33" t="n">
        <v>0.962</v>
      </c>
      <c r="H180" s="34" t="n">
        <v>0.962</v>
      </c>
      <c r="I180" s="51" t="n">
        <v>1</v>
      </c>
      <c r="J180" s="51" t="n">
        <f aca="false">I180*IF(D180&gt;0,D180,1)</f>
        <v>1144</v>
      </c>
      <c r="K180" s="54" t="n">
        <f aca="false">G180*$J180/$O$5*100</f>
        <v>0.407228915662651</v>
      </c>
      <c r="L180" s="54" t="n">
        <f aca="false">H180*$J180/$O$5*100</f>
        <v>0.407228915662651</v>
      </c>
    </row>
    <row collapsed="false" customFormat="false" customHeight="false" hidden="false" ht="13.3" outlineLevel="0" r="181">
      <c r="A181" s="31" t="s">
        <v>347</v>
      </c>
      <c r="B181" s="31" t="s">
        <v>46</v>
      </c>
      <c r="C181" s="32" t="n">
        <v>84</v>
      </c>
      <c r="D181" s="32" t="n">
        <v>168</v>
      </c>
      <c r="E181" s="32" t="n">
        <v>1331</v>
      </c>
      <c r="F181" s="31" t="s">
        <v>515</v>
      </c>
      <c r="G181" s="33" t="n">
        <v>0.9609</v>
      </c>
      <c r="H181" s="34" t="n">
        <v>0.9609</v>
      </c>
      <c r="I181" s="51" t="n">
        <v>1</v>
      </c>
      <c r="J181" s="51" t="n">
        <f aca="false">I181*IF(D181&gt;0,D181,1)</f>
        <v>168</v>
      </c>
      <c r="K181" s="54" t="n">
        <f aca="false">G181*$J181/$O$5*100</f>
        <v>0.0597344661200083</v>
      </c>
      <c r="L181" s="54" t="n">
        <f aca="false">H181*$J181/$O$5*100</f>
        <v>0.0597344661200083</v>
      </c>
    </row>
    <row collapsed="false" customFormat="false" customHeight="false" hidden="false" ht="13.3" outlineLevel="0" r="182">
      <c r="A182" s="31" t="s">
        <v>148</v>
      </c>
      <c r="B182" s="31" t="s">
        <v>119</v>
      </c>
      <c r="C182" s="32" t="n">
        <v>62</v>
      </c>
      <c r="D182" s="32" t="n">
        <v>248</v>
      </c>
      <c r="E182" s="32" t="n">
        <v>2714</v>
      </c>
      <c r="F182" s="31" t="s">
        <v>120</v>
      </c>
      <c r="G182" s="33" t="n">
        <v>0.9601</v>
      </c>
      <c r="H182" s="34" t="n">
        <v>0.9601</v>
      </c>
      <c r="I182" s="51" t="n">
        <v>1</v>
      </c>
      <c r="J182" s="51" t="n">
        <f aca="false">I182*IF(D182&gt;0,D182,1)</f>
        <v>248</v>
      </c>
      <c r="K182" s="54" t="n">
        <f aca="false">G182*$J182/$O$5*100</f>
        <v>0.0881060359373612</v>
      </c>
      <c r="L182" s="54" t="n">
        <f aca="false">H182*$J182/$O$5*100</f>
        <v>0.0881060359373612</v>
      </c>
    </row>
    <row collapsed="false" customFormat="false" customHeight="false" hidden="false" ht="13.3" outlineLevel="0" r="183">
      <c r="A183" s="31" t="s">
        <v>443</v>
      </c>
      <c r="B183" s="31" t="s">
        <v>100</v>
      </c>
      <c r="C183" s="32" t="n">
        <v>69</v>
      </c>
      <c r="D183" s="32" t="n">
        <v>89</v>
      </c>
      <c r="E183" s="32" t="n">
        <v>716</v>
      </c>
      <c r="F183" s="31" t="s">
        <v>520</v>
      </c>
      <c r="G183" s="33" t="n">
        <v>0.9598</v>
      </c>
      <c r="H183" s="34" t="n">
        <v>0.9598</v>
      </c>
      <c r="I183" s="51" t="n">
        <v>1</v>
      </c>
      <c r="J183" s="51" t="n">
        <f aca="false">I183*IF(D183&gt;0,D183,1)</f>
        <v>89</v>
      </c>
      <c r="K183" s="54" t="n">
        <f aca="false">G183*$J183/$O$5*100</f>
        <v>0.0316088185666499</v>
      </c>
      <c r="L183" s="54" t="n">
        <f aca="false">H183*$J183/$O$5*100</f>
        <v>0.0316088185666499</v>
      </c>
    </row>
    <row collapsed="false" customFormat="false" customHeight="false" hidden="false" ht="13.3" outlineLevel="0" r="184">
      <c r="A184" s="31" t="s">
        <v>360</v>
      </c>
      <c r="B184" s="31" t="s">
        <v>51</v>
      </c>
      <c r="C184" s="32" t="n">
        <v>678</v>
      </c>
      <c r="D184" s="32" t="n">
        <v>3032</v>
      </c>
      <c r="E184" s="32" t="n">
        <v>33716</v>
      </c>
      <c r="F184" s="31" t="s">
        <v>440</v>
      </c>
      <c r="G184" s="33" t="n">
        <v>0.9753</v>
      </c>
      <c r="H184" s="34" t="n">
        <v>0.9594</v>
      </c>
      <c r="I184" s="51" t="n">
        <v>1</v>
      </c>
      <c r="J184" s="51" t="n">
        <f aca="false">I184*IF(D184&gt;0,D184,1)</f>
        <v>3032</v>
      </c>
      <c r="K184" s="54" t="n">
        <f aca="false">G184*$J184/$O$5*100</f>
        <v>1.09422071578698</v>
      </c>
      <c r="L184" s="54" t="n">
        <f aca="false">H184*$J184/$O$5*100</f>
        <v>1.07638198987597</v>
      </c>
    </row>
    <row collapsed="false" customFormat="false" customHeight="false" hidden="false" ht="13.3" outlineLevel="0" r="185">
      <c r="A185" s="31" t="s">
        <v>317</v>
      </c>
      <c r="B185" s="31" t="s">
        <v>46</v>
      </c>
      <c r="C185" s="32" t="n">
        <v>424</v>
      </c>
      <c r="D185" s="32" t="n">
        <v>2998</v>
      </c>
      <c r="E185" s="32" t="n">
        <v>29980</v>
      </c>
      <c r="F185" s="31" t="s">
        <v>515</v>
      </c>
      <c r="G185" s="33" t="n">
        <v>0.9584</v>
      </c>
      <c r="H185" s="34" t="n">
        <v>0.9584</v>
      </c>
      <c r="I185" s="51" t="n">
        <v>1</v>
      </c>
      <c r="J185" s="51" t="n">
        <f aca="false">I185*IF(D185&gt;0,D185,1)</f>
        <v>2998</v>
      </c>
      <c r="K185" s="54" t="n">
        <f aca="false">G185*$J185/$O$5*100</f>
        <v>1.06320239187709</v>
      </c>
      <c r="L185" s="54" t="n">
        <f aca="false">H185*$J185/$O$5*100</f>
        <v>1.06320239187709</v>
      </c>
    </row>
    <row collapsed="false" customFormat="false" customHeight="false" hidden="false" ht="13.3" outlineLevel="0" r="186">
      <c r="A186" s="31" t="s">
        <v>182</v>
      </c>
      <c r="B186" s="31" t="s">
        <v>59</v>
      </c>
      <c r="C186" s="32" t="n">
        <v>1010</v>
      </c>
      <c r="D186" s="32" t="n">
        <v>2770</v>
      </c>
      <c r="E186" s="32" t="n">
        <v>22264</v>
      </c>
      <c r="F186" s="31" t="s">
        <v>542</v>
      </c>
      <c r="G186" s="33" t="n">
        <v>0.9578</v>
      </c>
      <c r="H186" s="34" t="n">
        <v>0.9578</v>
      </c>
      <c r="I186" s="51" t="n">
        <v>1</v>
      </c>
      <c r="J186" s="51" t="n">
        <f aca="false">I186*IF(D186&gt;0,D186,1)</f>
        <v>2770</v>
      </c>
      <c r="K186" s="54" t="n">
        <f aca="false">G186*$J186/$O$5*100</f>
        <v>0.98173011456144</v>
      </c>
      <c r="L186" s="54" t="n">
        <f aca="false">H186*$J186/$O$5*100</f>
        <v>0.98173011456144</v>
      </c>
    </row>
    <row collapsed="false" customFormat="false" customHeight="false" hidden="false" ht="13.3" outlineLevel="0" r="187">
      <c r="A187" s="31" t="s">
        <v>176</v>
      </c>
      <c r="B187" s="31" t="s">
        <v>130</v>
      </c>
      <c r="C187" s="32" t="n">
        <v>130</v>
      </c>
      <c r="D187" s="32" t="n">
        <v>130</v>
      </c>
      <c r="E187" s="32" t="n">
        <v>520</v>
      </c>
      <c r="F187" s="31" t="s">
        <v>131</v>
      </c>
      <c r="G187" s="33" t="n">
        <v>1</v>
      </c>
      <c r="H187" s="34" t="n">
        <v>0.9578</v>
      </c>
      <c r="I187" s="51" t="n">
        <v>1</v>
      </c>
      <c r="J187" s="51" t="n">
        <f aca="false">I187*IF(D187&gt;0,D187,1)</f>
        <v>130</v>
      </c>
      <c r="K187" s="54" t="n">
        <f aca="false">G187*$J187/$O$5*100</f>
        <v>0.0481039637666144</v>
      </c>
      <c r="L187" s="54" t="n">
        <f aca="false">H187*$J187/$O$5*100</f>
        <v>0.0460739764956633</v>
      </c>
    </row>
    <row collapsed="false" customFormat="false" customHeight="false" hidden="false" ht="13.3" outlineLevel="0" r="188">
      <c r="A188" s="31" t="s">
        <v>335</v>
      </c>
      <c r="B188" s="31" t="s">
        <v>48</v>
      </c>
      <c r="C188" s="32" t="n">
        <v>57</v>
      </c>
      <c r="D188" s="32" t="n">
        <v>456</v>
      </c>
      <c r="E188" s="32" t="n">
        <v>6598</v>
      </c>
      <c r="F188" s="31" t="s">
        <v>49</v>
      </c>
      <c r="G188" s="33" t="n">
        <v>0.9574</v>
      </c>
      <c r="H188" s="34" t="n">
        <v>0.9574</v>
      </c>
      <c r="I188" s="51" t="n">
        <v>1</v>
      </c>
      <c r="J188" s="51" t="n">
        <f aca="false">I188*IF(D188&gt;0,D188,1)</f>
        <v>456</v>
      </c>
      <c r="K188" s="54" t="n">
        <f aca="false">G188*$J188/$O$5*100</f>
        <v>0.161545839377165</v>
      </c>
      <c r="L188" s="54" t="n">
        <f aca="false">H188*$J188/$O$5*100</f>
        <v>0.161545839377165</v>
      </c>
    </row>
    <row collapsed="false" customFormat="false" customHeight="false" hidden="false" ht="13.3" outlineLevel="0" r="189">
      <c r="A189" s="31" t="s">
        <v>446</v>
      </c>
      <c r="B189" s="31" t="s">
        <v>447</v>
      </c>
      <c r="C189" s="32" t="n">
        <v>2</v>
      </c>
      <c r="D189" s="32" t="n">
        <v>8</v>
      </c>
      <c r="E189" s="32" t="n">
        <v>118</v>
      </c>
      <c r="F189" s="31" t="s">
        <v>49</v>
      </c>
      <c r="G189" s="33" t="n">
        <v>0.9572</v>
      </c>
      <c r="H189" s="34" t="n">
        <v>0.9572</v>
      </c>
      <c r="I189" s="51" t="n">
        <v>1</v>
      </c>
      <c r="J189" s="51" t="n">
        <f aca="false">I189*IF(D189&gt;0,D189,1)</f>
        <v>8</v>
      </c>
      <c r="K189" s="54" t="n">
        <f aca="false">G189*$J189/$O$5*100</f>
        <v>0.00283354548414789</v>
      </c>
      <c r="L189" s="54" t="n">
        <f aca="false">H189*$J189/$O$5*100</f>
        <v>0.00283354548414789</v>
      </c>
    </row>
    <row collapsed="false" customFormat="false" customHeight="false" hidden="false" ht="13.3" outlineLevel="0" r="190">
      <c r="A190" s="31" t="s">
        <v>339</v>
      </c>
      <c r="B190" s="31" t="s">
        <v>62</v>
      </c>
      <c r="C190" s="32" t="n">
        <v>124</v>
      </c>
      <c r="D190" s="32" t="n">
        <v>496</v>
      </c>
      <c r="E190" s="32" t="n">
        <v>4836</v>
      </c>
      <c r="F190" s="31" t="s">
        <v>439</v>
      </c>
      <c r="G190" s="33" t="n">
        <v>0.957</v>
      </c>
      <c r="H190" s="34" t="n">
        <v>0.957</v>
      </c>
      <c r="I190" s="51" t="n">
        <v>1</v>
      </c>
      <c r="J190" s="51" t="n">
        <f aca="false">I190*IF(D190&gt;0,D190,1)</f>
        <v>496</v>
      </c>
      <c r="K190" s="54" t="n">
        <f aca="false">G190*$J190/$O$5*100</f>
        <v>0.175643112992511</v>
      </c>
      <c r="L190" s="54" t="n">
        <f aca="false">H190*$J190/$O$5*100</f>
        <v>0.175643112992511</v>
      </c>
    </row>
    <row collapsed="false" customFormat="false" customHeight="false" hidden="false" ht="13.3" outlineLevel="0" r="191">
      <c r="A191" s="31" t="s">
        <v>410</v>
      </c>
      <c r="B191" s="31" t="s">
        <v>46</v>
      </c>
      <c r="C191" s="32" t="n">
        <v>62</v>
      </c>
      <c r="D191" s="32" t="n">
        <v>124</v>
      </c>
      <c r="E191" s="32" t="n">
        <v>982</v>
      </c>
      <c r="F191" s="31" t="s">
        <v>515</v>
      </c>
      <c r="G191" s="33" t="n">
        <v>0.9562</v>
      </c>
      <c r="H191" s="34" t="n">
        <v>0.9562</v>
      </c>
      <c r="I191" s="51" t="n">
        <v>1</v>
      </c>
      <c r="J191" s="51" t="n">
        <f aca="false">I191*IF(D191&gt;0,D191,1)</f>
        <v>124</v>
      </c>
      <c r="K191" s="54" t="n">
        <f aca="false">G191*$J191/$O$5*100</f>
        <v>0.0438740712234688</v>
      </c>
      <c r="L191" s="54" t="n">
        <f aca="false">H191*$J191/$O$5*100</f>
        <v>0.0438740712234688</v>
      </c>
    </row>
    <row collapsed="false" customFormat="false" customHeight="false" hidden="false" ht="13.3" outlineLevel="0" r="192">
      <c r="A192" s="31" t="s">
        <v>401</v>
      </c>
      <c r="B192" s="31" t="s">
        <v>46</v>
      </c>
      <c r="C192" s="32" t="n">
        <v>100</v>
      </c>
      <c r="D192" s="32" t="n">
        <v>300</v>
      </c>
      <c r="E192" s="32" t="n">
        <v>2883</v>
      </c>
      <c r="F192" s="31" t="s">
        <v>515</v>
      </c>
      <c r="G192" s="33" t="n">
        <v>0.9758</v>
      </c>
      <c r="H192" s="34" t="n">
        <v>0.9546</v>
      </c>
      <c r="I192" s="51" t="n">
        <v>1</v>
      </c>
      <c r="J192" s="51" t="n">
        <f aca="false">I192*IF(D192&gt;0,D192,1)</f>
        <v>300</v>
      </c>
      <c r="K192" s="54" t="n">
        <f aca="false">G192*$J192/$O$5*100</f>
        <v>0.108322725792605</v>
      </c>
      <c r="L192" s="54" t="n">
        <f aca="false">H192*$J192/$O$5*100</f>
        <v>0.105969331872946</v>
      </c>
    </row>
    <row collapsed="false" customFormat="false" customHeight="false" hidden="false" ht="13.3" outlineLevel="0" r="193">
      <c r="A193" s="31" t="s">
        <v>242</v>
      </c>
      <c r="B193" s="31" t="s">
        <v>59</v>
      </c>
      <c r="C193" s="32" t="n">
        <v>546</v>
      </c>
      <c r="D193" s="32" t="n">
        <v>2056</v>
      </c>
      <c r="E193" s="32" t="n">
        <v>19655</v>
      </c>
      <c r="F193" s="31" t="s">
        <v>542</v>
      </c>
      <c r="G193" s="33" t="n">
        <v>0.9528</v>
      </c>
      <c r="H193" s="34" t="n">
        <v>0.9528</v>
      </c>
      <c r="I193" s="51" t="n">
        <v>1</v>
      </c>
      <c r="J193" s="51" t="n">
        <f aca="false">I193*IF(D193&gt;0,D193,1)</f>
        <v>2056</v>
      </c>
      <c r="K193" s="54" t="n">
        <f aca="false">G193*$J193/$O$5*100</f>
        <v>0.724873745596637</v>
      </c>
      <c r="L193" s="54" t="n">
        <f aca="false">H193*$J193/$O$5*100</f>
        <v>0.724873745596637</v>
      </c>
    </row>
    <row collapsed="false" customFormat="false" customHeight="false" hidden="false" ht="13.3" outlineLevel="0" r="194">
      <c r="A194" s="31" t="s">
        <v>127</v>
      </c>
      <c r="B194" s="31" t="s">
        <v>128</v>
      </c>
      <c r="C194" s="32" t="n">
        <v>8</v>
      </c>
      <c r="D194" s="32" t="n">
        <v>16</v>
      </c>
      <c r="E194" s="32" t="n">
        <v>1600</v>
      </c>
      <c r="F194" s="31" t="s">
        <v>49</v>
      </c>
      <c r="G194" s="33" t="n">
        <v>0.9517</v>
      </c>
      <c r="H194" s="34" t="n">
        <v>0.9517</v>
      </c>
      <c r="I194" s="51" t="n">
        <v>1</v>
      </c>
      <c r="J194" s="51" t="n">
        <f aca="false">I194*IF(D194&gt;0,D194,1)</f>
        <v>16</v>
      </c>
      <c r="K194" s="54" t="n">
        <f aca="false">G194*$J194/$O$5*100</f>
        <v>0.00563452828513069</v>
      </c>
      <c r="L194" s="54" t="n">
        <f aca="false">H194*$J194/$O$5*100</f>
        <v>0.00563452828513069</v>
      </c>
    </row>
    <row collapsed="false" customFormat="false" customHeight="false" hidden="false" ht="13.3" outlineLevel="0" r="195">
      <c r="A195" s="31" t="s">
        <v>507</v>
      </c>
      <c r="B195" s="31" t="s">
        <v>43</v>
      </c>
      <c r="C195" s="32" t="n">
        <v>9</v>
      </c>
      <c r="D195" s="32" t="n">
        <v>18</v>
      </c>
      <c r="E195" s="32" t="n">
        <v>139</v>
      </c>
      <c r="F195" s="31" t="s">
        <v>442</v>
      </c>
      <c r="G195" s="33" t="n">
        <v>0.9512</v>
      </c>
      <c r="H195" s="34" t="n">
        <v>0.9512</v>
      </c>
      <c r="I195" s="51" t="n">
        <v>1</v>
      </c>
      <c r="J195" s="51" t="n">
        <f aca="false">I195*IF(D195&gt;0,D195,1)</f>
        <v>18</v>
      </c>
      <c r="K195" s="54" t="n">
        <f aca="false">G195*$J195/$O$5*100</f>
        <v>0.00633551404635742</v>
      </c>
      <c r="L195" s="54" t="n">
        <f aca="false">H195*$J195/$O$5*100</f>
        <v>0.00633551404635742</v>
      </c>
    </row>
    <row collapsed="false" customFormat="false" customHeight="false" hidden="false" ht="13.3" outlineLevel="0" r="196">
      <c r="A196" s="31" t="s">
        <v>187</v>
      </c>
      <c r="B196" s="31" t="s">
        <v>48</v>
      </c>
      <c r="C196" s="32" t="n">
        <v>288</v>
      </c>
      <c r="D196" s="32" t="n">
        <v>1152</v>
      </c>
      <c r="E196" s="32" t="n">
        <v>16531</v>
      </c>
      <c r="F196" s="31" t="s">
        <v>49</v>
      </c>
      <c r="G196" s="33" t="n">
        <v>0.9501</v>
      </c>
      <c r="H196" s="34" t="n">
        <v>0.9501</v>
      </c>
      <c r="I196" s="51" t="n">
        <v>1</v>
      </c>
      <c r="J196" s="51" t="n">
        <f aca="false">I196*IF(D196&gt;0,D196,1)</f>
        <v>1152</v>
      </c>
      <c r="K196" s="54" t="n">
        <f aca="false">G196*$J196/$O$5*100</f>
        <v>0.405003996329298</v>
      </c>
      <c r="L196" s="54" t="n">
        <f aca="false">H196*$J196/$O$5*100</f>
        <v>0.405003996329298</v>
      </c>
    </row>
    <row collapsed="false" customFormat="false" customHeight="false" hidden="false" ht="13.3" outlineLevel="0" r="197">
      <c r="A197" s="31" t="s">
        <v>232</v>
      </c>
      <c r="B197" s="31" t="s">
        <v>233</v>
      </c>
      <c r="C197" s="32" t="n">
        <v>62</v>
      </c>
      <c r="D197" s="32" t="n">
        <v>244</v>
      </c>
      <c r="E197" s="32" t="n">
        <v>1559</v>
      </c>
      <c r="F197" s="31" t="s">
        <v>234</v>
      </c>
      <c r="G197" s="33" t="n">
        <v>0.9483</v>
      </c>
      <c r="H197" s="34" t="n">
        <v>0.9483</v>
      </c>
      <c r="I197" s="51" t="n">
        <v>1</v>
      </c>
      <c r="J197" s="51" t="n">
        <f aca="false">I197*IF(D197&gt;0,D197,1)</f>
        <v>244</v>
      </c>
      <c r="K197" s="54" t="n">
        <f aca="false">G197*$J197/$O$5*100</f>
        <v>0.085619579053314</v>
      </c>
      <c r="L197" s="54" t="n">
        <f aca="false">H197*$J197/$O$5*100</f>
        <v>0.085619579053314</v>
      </c>
    </row>
    <row collapsed="false" customFormat="false" customHeight="false" hidden="false" ht="13.3" outlineLevel="0" r="198">
      <c r="A198" s="31" t="s">
        <v>365</v>
      </c>
      <c r="B198" s="31" t="s">
        <v>51</v>
      </c>
      <c r="C198" s="32" t="n">
        <v>164</v>
      </c>
      <c r="D198" s="32" t="n">
        <v>164</v>
      </c>
      <c r="E198" s="32" t="n">
        <v>-1</v>
      </c>
      <c r="F198" s="31" t="s">
        <v>440</v>
      </c>
      <c r="G198" s="33" t="n">
        <v>0.9462</v>
      </c>
      <c r="H198" s="34" t="n">
        <v>0.9462</v>
      </c>
      <c r="I198" s="51" t="n">
        <v>1</v>
      </c>
      <c r="J198" s="51" t="n">
        <f aca="false">I198*IF(D198&gt;0,D198,1)</f>
        <v>164</v>
      </c>
      <c r="K198" s="54" t="n">
        <f aca="false">G198*$J198/$O$5*100</f>
        <v>0.0574201474201474</v>
      </c>
      <c r="L198" s="54" t="n">
        <f aca="false">H198*$J198/$O$5*100</f>
        <v>0.0574201474201474</v>
      </c>
    </row>
    <row collapsed="false" customFormat="false" customHeight="false" hidden="false" ht="13.3" outlineLevel="0" r="199">
      <c r="A199" s="31" t="s">
        <v>458</v>
      </c>
      <c r="B199" s="31" t="s">
        <v>43</v>
      </c>
      <c r="C199" s="32" t="n">
        <v>128</v>
      </c>
      <c r="D199" s="32" t="n">
        <v>512</v>
      </c>
      <c r="E199" s="32" t="n">
        <v>4557</v>
      </c>
      <c r="F199" s="31" t="s">
        <v>442</v>
      </c>
      <c r="G199" s="33" t="n">
        <v>0.9456</v>
      </c>
      <c r="H199" s="34" t="n">
        <v>0.9456</v>
      </c>
      <c r="I199" s="51" t="n">
        <v>1</v>
      </c>
      <c r="J199" s="51" t="n">
        <f aca="false">I199*IF(D199&gt;0,D199,1)</f>
        <v>512</v>
      </c>
      <c r="K199" s="54" t="n">
        <f aca="false">G199*$J199/$O$5*100</f>
        <v>0.179149225896214</v>
      </c>
      <c r="L199" s="54" t="n">
        <f aca="false">H199*$J199/$O$5*100</f>
        <v>0.179149225896214</v>
      </c>
    </row>
    <row collapsed="false" customFormat="false" customHeight="false" hidden="false" ht="13.3" outlineLevel="0" r="200">
      <c r="A200" s="31" t="s">
        <v>73</v>
      </c>
      <c r="B200" s="31" t="s">
        <v>74</v>
      </c>
      <c r="C200" s="32" t="n">
        <v>-1</v>
      </c>
      <c r="D200" s="32" t="n">
        <v>-1</v>
      </c>
      <c r="E200" s="32" t="n">
        <v>-1</v>
      </c>
      <c r="F200" s="31" t="s">
        <v>75</v>
      </c>
      <c r="G200" s="33" t="n">
        <v>1</v>
      </c>
      <c r="H200" s="34" t="n">
        <v>0.9448</v>
      </c>
      <c r="I200" s="51" t="n">
        <v>1</v>
      </c>
      <c r="J200" s="51" t="n">
        <f aca="false">I200*IF(D200&gt;0,D200,1)</f>
        <v>1</v>
      </c>
      <c r="K200" s="54" t="n">
        <f aca="false">G200*$J200/$O$5*100</f>
        <v>0.000370030490512418</v>
      </c>
      <c r="L200" s="54" t="n">
        <f aca="false">H200*$J200/$O$5*100</f>
        <v>0.000349604807436133</v>
      </c>
    </row>
    <row collapsed="false" customFormat="false" customHeight="false" hidden="false" ht="13.3" outlineLevel="0" r="201">
      <c r="A201" s="31" t="s">
        <v>231</v>
      </c>
      <c r="B201" s="31" t="s">
        <v>184</v>
      </c>
      <c r="C201" s="32" t="n">
        <v>326</v>
      </c>
      <c r="D201" s="32" t="n">
        <v>626</v>
      </c>
      <c r="E201" s="32" t="n">
        <v>4536</v>
      </c>
      <c r="F201" s="31" t="s">
        <v>185</v>
      </c>
      <c r="G201" s="33" t="n">
        <v>0.9529</v>
      </c>
      <c r="H201" s="34" t="n">
        <v>0.9447</v>
      </c>
      <c r="I201" s="51" t="n">
        <v>1</v>
      </c>
      <c r="J201" s="51" t="n">
        <f aca="false">I201*IF(D201&gt;0,D201,1)</f>
        <v>626</v>
      </c>
      <c r="K201" s="54" t="n">
        <f aca="false">G201*$J201/$O$5*100</f>
        <v>0.220728886060211</v>
      </c>
      <c r="L201" s="54" t="n">
        <f aca="false">H201*$J201/$O$5*100</f>
        <v>0.218829445546313</v>
      </c>
    </row>
    <row collapsed="false" customFormat="false" customHeight="false" hidden="false" ht="13.3" outlineLevel="0" r="202">
      <c r="A202" s="31" t="s">
        <v>265</v>
      </c>
      <c r="B202" s="31" t="s">
        <v>84</v>
      </c>
      <c r="C202" s="32" t="n">
        <v>32</v>
      </c>
      <c r="D202" s="32" t="n">
        <v>64</v>
      </c>
      <c r="E202" s="32" t="n">
        <v>435</v>
      </c>
      <c r="F202" s="31" t="s">
        <v>445</v>
      </c>
      <c r="G202" s="33" t="n">
        <v>0.9437</v>
      </c>
      <c r="H202" s="34" t="n">
        <v>0.9437</v>
      </c>
      <c r="I202" s="51" t="n">
        <v>1</v>
      </c>
      <c r="J202" s="51" t="n">
        <f aca="false">I202*IF(D202&gt;0,D202,1)</f>
        <v>64</v>
      </c>
      <c r="K202" s="54" t="n">
        <f aca="false">G202*$J202/$O$5*100</f>
        <v>0.0223486575293804</v>
      </c>
      <c r="L202" s="54" t="n">
        <f aca="false">H202*$J202/$O$5*100</f>
        <v>0.0223486575293804</v>
      </c>
    </row>
    <row collapsed="false" customFormat="false" customHeight="false" hidden="false" ht="13.3" outlineLevel="0" r="203">
      <c r="A203" s="31" t="s">
        <v>353</v>
      </c>
      <c r="B203" s="31" t="s">
        <v>74</v>
      </c>
      <c r="C203" s="32" t="n">
        <v>-1</v>
      </c>
      <c r="D203" s="32" t="n">
        <v>-1</v>
      </c>
      <c r="E203" s="32" t="n">
        <v>-1</v>
      </c>
      <c r="F203" s="31" t="s">
        <v>75</v>
      </c>
      <c r="G203" s="33" t="n">
        <v>0.9989</v>
      </c>
      <c r="H203" s="34" t="n">
        <v>0.9435</v>
      </c>
      <c r="I203" s="51" t="n">
        <v>1</v>
      </c>
      <c r="J203" s="51" t="n">
        <f aca="false">I203*IF(D203&gt;0,D203,1)</f>
        <v>1</v>
      </c>
      <c r="K203" s="54" t="n">
        <f aca="false">G203*$J203/$O$5*100</f>
        <v>0.000369623456972855</v>
      </c>
      <c r="L203" s="54" t="n">
        <f aca="false">H203*$J203/$O$5*100</f>
        <v>0.000349123767798467</v>
      </c>
    </row>
    <row collapsed="false" customFormat="false" customHeight="false" hidden="false" ht="13.3" outlineLevel="0" r="204">
      <c r="A204" s="31" t="s">
        <v>174</v>
      </c>
      <c r="B204" s="31" t="s">
        <v>46</v>
      </c>
      <c r="C204" s="32" t="n">
        <v>14</v>
      </c>
      <c r="D204" s="32" t="n">
        <v>14</v>
      </c>
      <c r="E204" s="32" t="n">
        <v>46</v>
      </c>
      <c r="F204" s="31" t="s">
        <v>515</v>
      </c>
      <c r="G204" s="33" t="n">
        <v>0.9433</v>
      </c>
      <c r="H204" s="34" t="n">
        <v>0.9433</v>
      </c>
      <c r="I204" s="51" t="n">
        <v>1</v>
      </c>
      <c r="J204" s="51" t="n">
        <f aca="false">I204*IF(D204&gt;0,D204,1)</f>
        <v>14</v>
      </c>
      <c r="K204" s="54" t="n">
        <f aca="false">G204*$J204/$O$5*100</f>
        <v>0.0048866966638051</v>
      </c>
      <c r="L204" s="54" t="n">
        <f aca="false">H204*$J204/$O$5*100</f>
        <v>0.0048866966638051</v>
      </c>
    </row>
    <row collapsed="false" customFormat="false" customHeight="false" hidden="false" ht="13.3" outlineLevel="0" r="205">
      <c r="A205" s="31" t="s">
        <v>374</v>
      </c>
      <c r="B205" s="31" t="s">
        <v>538</v>
      </c>
      <c r="C205" s="32" t="n">
        <v>62</v>
      </c>
      <c r="D205" s="32" t="n">
        <v>248</v>
      </c>
      <c r="E205" s="32" t="n">
        <v>9862</v>
      </c>
      <c r="F205" s="31" t="s">
        <v>49</v>
      </c>
      <c r="G205" s="33" t="n">
        <v>0.9554</v>
      </c>
      <c r="H205" s="34" t="n">
        <v>0.9426</v>
      </c>
      <c r="I205" s="51" t="n">
        <v>1</v>
      </c>
      <c r="J205" s="51" t="n">
        <f aca="false">I205*IF(D205&gt;0,D205,1)</f>
        <v>248</v>
      </c>
      <c r="K205" s="54" t="n">
        <f aca="false">G205*$J205/$O$5*100</f>
        <v>0.08767472839762</v>
      </c>
      <c r="L205" s="54" t="n">
        <f aca="false">H205*$J205/$O$5*100</f>
        <v>0.0865001036085373</v>
      </c>
    </row>
    <row collapsed="false" customFormat="false" customHeight="false" hidden="false" ht="13.3" outlineLevel="0" r="206">
      <c r="A206" s="31" t="s">
        <v>181</v>
      </c>
      <c r="B206" s="31" t="s">
        <v>62</v>
      </c>
      <c r="C206" s="32" t="n">
        <v>588</v>
      </c>
      <c r="D206" s="32" t="n">
        <v>2352</v>
      </c>
      <c r="E206" s="32" t="n">
        <v>26578</v>
      </c>
      <c r="F206" s="31" t="s">
        <v>439</v>
      </c>
      <c r="G206" s="33" t="n">
        <v>0.9631</v>
      </c>
      <c r="H206" s="34" t="n">
        <v>0.9409</v>
      </c>
      <c r="I206" s="51" t="n">
        <v>1</v>
      </c>
      <c r="J206" s="51" t="n">
        <f aca="false">I206*IF(D206&gt;0,D206,1)</f>
        <v>2352</v>
      </c>
      <c r="K206" s="54" t="n">
        <f aca="false">G206*$J206/$O$5*100</f>
        <v>0.838197211450223</v>
      </c>
      <c r="L206" s="54" t="n">
        <f aca="false">H206*$J206/$O$5*100</f>
        <v>0.818876291406412</v>
      </c>
    </row>
    <row collapsed="false" customFormat="false" customHeight="false" hidden="false" ht="13.3" outlineLevel="0" r="207">
      <c r="A207" s="31" t="s">
        <v>252</v>
      </c>
      <c r="B207" s="31" t="s">
        <v>529</v>
      </c>
      <c r="C207" s="32" t="n">
        <v>1019</v>
      </c>
      <c r="D207" s="32" t="n">
        <v>4076</v>
      </c>
      <c r="E207" s="32" t="n">
        <v>38760</v>
      </c>
      <c r="F207" s="31" t="s">
        <v>49</v>
      </c>
      <c r="G207" s="33" t="n">
        <v>0.9406</v>
      </c>
      <c r="H207" s="34" t="n">
        <v>0.9406</v>
      </c>
      <c r="I207" s="51" t="n">
        <v>1</v>
      </c>
      <c r="J207" s="51" t="n">
        <f aca="false">I207*IF(D207&gt;0,D207,1)</f>
        <v>4076</v>
      </c>
      <c r="K207" s="54" t="n">
        <f aca="false">G207*$J207/$O$5*100</f>
        <v>1.4186545691365</v>
      </c>
      <c r="L207" s="54" t="n">
        <f aca="false">H207*$J207/$O$5*100</f>
        <v>1.4186545691365</v>
      </c>
    </row>
    <row collapsed="false" customFormat="false" customHeight="false" hidden="false" ht="13.3" outlineLevel="0" r="208">
      <c r="A208" s="31" t="s">
        <v>521</v>
      </c>
      <c r="B208" s="31" t="s">
        <v>46</v>
      </c>
      <c r="C208" s="32" t="n">
        <v>80</v>
      </c>
      <c r="D208" s="32" t="n">
        <v>320</v>
      </c>
      <c r="E208" s="32" t="n">
        <v>3861</v>
      </c>
      <c r="F208" s="31" t="s">
        <v>515</v>
      </c>
      <c r="G208" s="33" t="n">
        <v>0.9403</v>
      </c>
      <c r="H208" s="34" t="n">
        <v>0.9403</v>
      </c>
      <c r="I208" s="51" t="n">
        <v>1</v>
      </c>
      <c r="J208" s="51" t="n">
        <f aca="false">I208*IF(D208&gt;0,D208,1)</f>
        <v>320</v>
      </c>
      <c r="K208" s="54" t="n">
        <f aca="false">G208*$J208/$O$5*100</f>
        <v>0.111340694473225</v>
      </c>
      <c r="L208" s="54" t="n">
        <f aca="false">H208*$J208/$O$5*100</f>
        <v>0.111340694473225</v>
      </c>
    </row>
    <row collapsed="false" customFormat="false" customHeight="false" hidden="false" ht="13.3" outlineLevel="0" r="209">
      <c r="A209" s="31" t="s">
        <v>332</v>
      </c>
      <c r="B209" s="31" t="s">
        <v>184</v>
      </c>
      <c r="C209" s="32" t="n">
        <v>12</v>
      </c>
      <c r="D209" s="32" t="n">
        <v>12</v>
      </c>
      <c r="E209" s="32" t="n">
        <v>38</v>
      </c>
      <c r="F209" s="31" t="s">
        <v>185</v>
      </c>
      <c r="G209" s="33" t="n">
        <v>0.9398</v>
      </c>
      <c r="H209" s="34" t="n">
        <v>0.9398</v>
      </c>
      <c r="I209" s="51" t="n">
        <v>1</v>
      </c>
      <c r="J209" s="51" t="n">
        <f aca="false">I209*IF(D209&gt;0,D209,1)</f>
        <v>12</v>
      </c>
      <c r="K209" s="54" t="n">
        <f aca="false">G209*$J209/$O$5*100</f>
        <v>0.00417305585980285</v>
      </c>
      <c r="L209" s="54" t="n">
        <f aca="false">H209*$J209/$O$5*100</f>
        <v>0.00417305585980285</v>
      </c>
    </row>
    <row collapsed="false" customFormat="false" customHeight="false" hidden="false" ht="13.3" outlineLevel="0" r="210">
      <c r="A210" s="31" t="s">
        <v>260</v>
      </c>
      <c r="B210" s="31" t="s">
        <v>59</v>
      </c>
      <c r="C210" s="32" t="n">
        <v>224</v>
      </c>
      <c r="D210" s="32" t="n">
        <v>1792</v>
      </c>
      <c r="E210" s="32" t="n">
        <v>21555</v>
      </c>
      <c r="F210" s="31" t="s">
        <v>542</v>
      </c>
      <c r="G210" s="33" t="n">
        <v>0.9549</v>
      </c>
      <c r="H210" s="34" t="n">
        <v>0.9394</v>
      </c>
      <c r="I210" s="51" t="n">
        <v>1</v>
      </c>
      <c r="J210" s="51" t="n">
        <f aca="false">I210*IF(D210&gt;0,D210,1)</f>
        <v>1792</v>
      </c>
      <c r="K210" s="54" t="n">
        <f aca="false">G210*$J210/$O$5*100</f>
        <v>0.633189070779432</v>
      </c>
      <c r="L210" s="54" t="n">
        <f aca="false">H210*$J210/$O$5*100</f>
        <v>0.622911103874959</v>
      </c>
    </row>
    <row collapsed="false" customFormat="false" customHeight="false" hidden="false" ht="13.3" outlineLevel="0" r="211">
      <c r="A211" s="31" t="s">
        <v>70</v>
      </c>
      <c r="B211" s="31" t="s">
        <v>62</v>
      </c>
      <c r="C211" s="32" t="n">
        <v>232</v>
      </c>
      <c r="D211" s="32" t="n">
        <v>928</v>
      </c>
      <c r="E211" s="32" t="n">
        <v>8064</v>
      </c>
      <c r="F211" s="31" t="s">
        <v>439</v>
      </c>
      <c r="G211" s="33" t="n">
        <v>0.9382</v>
      </c>
      <c r="H211" s="34" t="n">
        <v>0.9382</v>
      </c>
      <c r="I211" s="51" t="n">
        <v>1</v>
      </c>
      <c r="J211" s="51" t="n">
        <f aca="false">I211*IF(D211&gt;0,D211,1)</f>
        <v>928</v>
      </c>
      <c r="K211" s="54" t="n">
        <f aca="false">G211*$J211/$O$5*100</f>
        <v>0.322166898552441</v>
      </c>
      <c r="L211" s="54" t="n">
        <f aca="false">H211*$J211/$O$5*100</f>
        <v>0.322166898552441</v>
      </c>
    </row>
    <row collapsed="false" customFormat="false" customHeight="false" hidden="false" ht="13.3" outlineLevel="0" r="212">
      <c r="A212" s="31" t="s">
        <v>155</v>
      </c>
      <c r="B212" s="31" t="s">
        <v>156</v>
      </c>
      <c r="C212" s="32" t="n">
        <v>19</v>
      </c>
      <c r="D212" s="32" t="n">
        <v>76</v>
      </c>
      <c r="E212" s="32" t="n">
        <v>608</v>
      </c>
      <c r="F212" s="31" t="s">
        <v>515</v>
      </c>
      <c r="G212" s="33" t="n">
        <v>0.9353</v>
      </c>
      <c r="H212" s="34" t="n">
        <v>0.9353</v>
      </c>
      <c r="I212" s="51" t="n">
        <v>1</v>
      </c>
      <c r="J212" s="51" t="n">
        <f aca="false">I212*IF(D212&gt;0,D212,1)</f>
        <v>76</v>
      </c>
      <c r="K212" s="54" t="n">
        <f aca="false">G212*$J212/$O$5*100</f>
        <v>0.0263028033509961</v>
      </c>
      <c r="L212" s="54" t="n">
        <f aca="false">H212*$J212/$O$5*100</f>
        <v>0.0263028033509961</v>
      </c>
    </row>
    <row collapsed="false" customFormat="false" customHeight="false" hidden="false" ht="13.3" outlineLevel="0" r="213">
      <c r="A213" s="31" t="s">
        <v>333</v>
      </c>
      <c r="B213" s="31" t="s">
        <v>74</v>
      </c>
      <c r="C213" s="32" t="n">
        <v>240</v>
      </c>
      <c r="D213" s="32" t="n">
        <v>866</v>
      </c>
      <c r="E213" s="32" t="n">
        <v>7617</v>
      </c>
      <c r="F213" s="31" t="s">
        <v>75</v>
      </c>
      <c r="G213" s="33" t="n">
        <v>0.9346</v>
      </c>
      <c r="H213" s="34" t="n">
        <v>0.9346</v>
      </c>
      <c r="I213" s="51" t="n">
        <v>1</v>
      </c>
      <c r="J213" s="51" t="n">
        <f aca="false">I213*IF(D213&gt;0,D213,1)</f>
        <v>866</v>
      </c>
      <c r="K213" s="54" t="n">
        <f aca="false">G213*$J213/$O$5*100</f>
        <v>0.299489209910897</v>
      </c>
      <c r="L213" s="54" t="n">
        <f aca="false">H213*$J213/$O$5*100</f>
        <v>0.299489209910897</v>
      </c>
    </row>
    <row collapsed="false" customFormat="false" customHeight="false" hidden="false" ht="13.3" outlineLevel="0" r="214">
      <c r="A214" s="31" t="s">
        <v>523</v>
      </c>
      <c r="B214" s="31" t="s">
        <v>526</v>
      </c>
      <c r="C214" s="32" t="n">
        <v>24</v>
      </c>
      <c r="D214" s="32" t="n">
        <v>144</v>
      </c>
      <c r="E214" s="32" t="n">
        <v>1032</v>
      </c>
      <c r="F214" s="31" t="s">
        <v>49</v>
      </c>
      <c r="G214" s="33" t="n">
        <v>0.9468</v>
      </c>
      <c r="H214" s="34" t="n">
        <v>0.9342</v>
      </c>
      <c r="I214" s="51" t="n">
        <v>1</v>
      </c>
      <c r="J214" s="51" t="n">
        <f aca="false">I214*IF(D214&gt;0,D214,1)</f>
        <v>144</v>
      </c>
      <c r="K214" s="54" t="n">
        <f aca="false">G214*$J214/$O$5*100</f>
        <v>0.0504496610520707</v>
      </c>
      <c r="L214" s="54" t="n">
        <f aca="false">H214*$J214/$O$5*100</f>
        <v>0.049778277730085</v>
      </c>
    </row>
    <row collapsed="false" customFormat="false" customHeight="false" hidden="false" ht="13.3" outlineLevel="0" r="215">
      <c r="A215" s="31" t="s">
        <v>453</v>
      </c>
      <c r="B215" s="31" t="s">
        <v>100</v>
      </c>
      <c r="C215" s="32" t="n">
        <v>37</v>
      </c>
      <c r="D215" s="32" t="n">
        <v>57</v>
      </c>
      <c r="E215" s="32" t="n">
        <v>458</v>
      </c>
      <c r="F215" s="31" t="s">
        <v>520</v>
      </c>
      <c r="G215" s="33" t="n">
        <v>0.9338</v>
      </c>
      <c r="H215" s="34" t="n">
        <v>0.9338</v>
      </c>
      <c r="I215" s="51" t="n">
        <v>1</v>
      </c>
      <c r="J215" s="51" t="n">
        <f aca="false">I215*IF(D215&gt;0,D215,1)</f>
        <v>57</v>
      </c>
      <c r="K215" s="54" t="n">
        <f aca="false">G215*$J215/$O$5*100</f>
        <v>0.0196954649063083</v>
      </c>
      <c r="L215" s="54" t="n">
        <f aca="false">H215*$J215/$O$5*100</f>
        <v>0.0196954649063083</v>
      </c>
    </row>
    <row collapsed="false" customFormat="false" customHeight="false" hidden="false" ht="13.3" outlineLevel="0" r="216">
      <c r="A216" s="31" t="s">
        <v>389</v>
      </c>
      <c r="B216" s="31" t="s">
        <v>84</v>
      </c>
      <c r="C216" s="32" t="n">
        <v>160</v>
      </c>
      <c r="D216" s="32" t="n">
        <v>320</v>
      </c>
      <c r="E216" s="32" t="n">
        <v>2176</v>
      </c>
      <c r="F216" s="31" t="s">
        <v>445</v>
      </c>
      <c r="G216" s="33" t="n">
        <v>0.9337</v>
      </c>
      <c r="H216" s="34" t="n">
        <v>0.9337</v>
      </c>
      <c r="I216" s="51" t="n">
        <v>1</v>
      </c>
      <c r="J216" s="51" t="n">
        <f aca="false">I216*IF(D216&gt;0,D216,1)</f>
        <v>320</v>
      </c>
      <c r="K216" s="54" t="n">
        <f aca="false">G216*$J216/$O$5*100</f>
        <v>0.110559190077262</v>
      </c>
      <c r="L216" s="54" t="n">
        <f aca="false">H216*$J216/$O$5*100</f>
        <v>0.110559190077262</v>
      </c>
    </row>
    <row collapsed="false" customFormat="false" customHeight="false" hidden="false" ht="13.3" outlineLevel="0" r="217">
      <c r="A217" s="31" t="s">
        <v>424</v>
      </c>
      <c r="B217" s="31" t="s">
        <v>128</v>
      </c>
      <c r="C217" s="32" t="n">
        <v>86</v>
      </c>
      <c r="D217" s="32" t="n">
        <v>344</v>
      </c>
      <c r="E217" s="32" t="n">
        <v>19406</v>
      </c>
      <c r="F217" s="31" t="s">
        <v>49</v>
      </c>
      <c r="G217" s="33" t="n">
        <v>0.9316</v>
      </c>
      <c r="H217" s="34" t="n">
        <v>0.9316</v>
      </c>
      <c r="I217" s="51" t="n">
        <v>1</v>
      </c>
      <c r="J217" s="51" t="n">
        <f aca="false">I217*IF(D217&gt;0,D217,1)</f>
        <v>344</v>
      </c>
      <c r="K217" s="54" t="n">
        <f aca="false">G217*$J217/$O$5*100</f>
        <v>0.118583819306711</v>
      </c>
      <c r="L217" s="54" t="n">
        <f aca="false">H217*$J217/$O$5*100</f>
        <v>0.118583819306711</v>
      </c>
    </row>
    <row collapsed="false" customFormat="false" customHeight="false" hidden="false" ht="13.3" outlineLevel="0" r="218">
      <c r="A218" s="31" t="s">
        <v>93</v>
      </c>
      <c r="B218" s="31" t="s">
        <v>59</v>
      </c>
      <c r="C218" s="32" t="n">
        <v>568</v>
      </c>
      <c r="D218" s="32" t="n">
        <v>2896</v>
      </c>
      <c r="E218" s="32" t="n">
        <v>36113</v>
      </c>
      <c r="F218" s="31" t="s">
        <v>542</v>
      </c>
      <c r="G218" s="33" t="n">
        <v>0.9314</v>
      </c>
      <c r="H218" s="34" t="n">
        <v>0.9314</v>
      </c>
      <c r="I218" s="51" t="n">
        <v>1</v>
      </c>
      <c r="J218" s="51" t="n">
        <f aca="false">I218*IF(D218&gt;0,D218,1)</f>
        <v>2896</v>
      </c>
      <c r="K218" s="54" t="n">
        <f aca="false">G218*$J218/$O$5*100</f>
        <v>0.998095971108019</v>
      </c>
      <c r="L218" s="54" t="n">
        <f aca="false">H218*$J218/$O$5*100</f>
        <v>0.998095971108019</v>
      </c>
    </row>
    <row collapsed="false" customFormat="false" customHeight="false" hidden="false" ht="13.3" outlineLevel="0" r="219">
      <c r="A219" s="31" t="s">
        <v>263</v>
      </c>
      <c r="B219" s="31" t="s">
        <v>264</v>
      </c>
      <c r="C219" s="32" t="n">
        <v>20</v>
      </c>
      <c r="D219" s="32" t="n">
        <v>40</v>
      </c>
      <c r="E219" s="32" t="n">
        <v>272</v>
      </c>
      <c r="F219" s="31" t="s">
        <v>209</v>
      </c>
      <c r="G219" s="33" t="n">
        <v>0.9312</v>
      </c>
      <c r="H219" s="34" t="n">
        <v>0.9312</v>
      </c>
      <c r="I219" s="51" t="n">
        <v>1</v>
      </c>
      <c r="J219" s="51" t="n">
        <f aca="false">I219*IF(D219&gt;0,D219,1)</f>
        <v>40</v>
      </c>
      <c r="K219" s="54" t="n">
        <f aca="false">G219*$J219/$O$5*100</f>
        <v>0.0137828957106066</v>
      </c>
      <c r="L219" s="54" t="n">
        <f aca="false">H219*$J219/$O$5*100</f>
        <v>0.0137828957106066</v>
      </c>
    </row>
    <row collapsed="false" customFormat="false" customHeight="false" hidden="false" ht="13.3" outlineLevel="0" r="220">
      <c r="A220" s="31" t="s">
        <v>314</v>
      </c>
      <c r="B220" s="31" t="s">
        <v>74</v>
      </c>
      <c r="C220" s="32" t="n">
        <v>270</v>
      </c>
      <c r="D220" s="32" t="n">
        <v>760</v>
      </c>
      <c r="E220" s="32" t="n">
        <v>6217</v>
      </c>
      <c r="F220" s="31" t="s">
        <v>75</v>
      </c>
      <c r="G220" s="33" t="n">
        <v>0.931</v>
      </c>
      <c r="H220" s="34" t="n">
        <v>0.931</v>
      </c>
      <c r="I220" s="51" t="n">
        <v>1</v>
      </c>
      <c r="J220" s="51" t="n">
        <f aca="false">I220*IF(D220&gt;0,D220,1)</f>
        <v>760</v>
      </c>
      <c r="K220" s="54" t="n">
        <f aca="false">G220*$J220/$O$5*100</f>
        <v>0.261818773866967</v>
      </c>
      <c r="L220" s="54" t="n">
        <f aca="false">H220*$J220/$O$5*100</f>
        <v>0.261818773866967</v>
      </c>
    </row>
    <row collapsed="false" customFormat="false" customHeight="false" hidden="false" ht="13.3" outlineLevel="0" r="221">
      <c r="A221" s="31" t="s">
        <v>320</v>
      </c>
      <c r="B221" s="31" t="s">
        <v>115</v>
      </c>
      <c r="C221" s="32" t="n">
        <v>9</v>
      </c>
      <c r="D221" s="32" t="n">
        <v>54</v>
      </c>
      <c r="E221" s="32" t="n">
        <v>1019</v>
      </c>
      <c r="F221" s="31" t="s">
        <v>442</v>
      </c>
      <c r="G221" s="33" t="n">
        <v>0.9275</v>
      </c>
      <c r="H221" s="34" t="n">
        <v>0.9275</v>
      </c>
      <c r="I221" s="51" t="n">
        <v>1</v>
      </c>
      <c r="J221" s="51" t="n">
        <f aca="false">I221*IF(D221&gt;0,D221,1)</f>
        <v>54</v>
      </c>
      <c r="K221" s="54" t="n">
        <f aca="false">G221*$J221/$O$5*100</f>
        <v>0.0185329771173145</v>
      </c>
      <c r="L221" s="54" t="n">
        <f aca="false">H221*$J221/$O$5*100</f>
        <v>0.0185329771173145</v>
      </c>
    </row>
    <row collapsed="false" customFormat="false" customHeight="false" hidden="false" ht="13.3" outlineLevel="0" r="222">
      <c r="A222" s="31" t="s">
        <v>301</v>
      </c>
      <c r="B222" s="31" t="s">
        <v>302</v>
      </c>
      <c r="C222" s="32" t="n">
        <v>106</v>
      </c>
      <c r="D222" s="32" t="n">
        <v>524</v>
      </c>
      <c r="E222" s="32" t="n">
        <v>6365</v>
      </c>
      <c r="F222" s="31" t="s">
        <v>49</v>
      </c>
      <c r="G222" s="33" t="n">
        <v>0.94</v>
      </c>
      <c r="H222" s="34" t="n">
        <v>0.9274</v>
      </c>
      <c r="I222" s="51" t="n">
        <v>1</v>
      </c>
      <c r="J222" s="51" t="n">
        <f aca="false">I222*IF(D222&gt;0,D222,1)</f>
        <v>524</v>
      </c>
      <c r="K222" s="54" t="n">
        <f aca="false">G222*$J222/$O$5*100</f>
        <v>0.182262218406797</v>
      </c>
      <c r="L222" s="54" t="n">
        <f aca="false">H222*$J222/$O$5*100</f>
        <v>0.179819129096238</v>
      </c>
    </row>
    <row collapsed="false" customFormat="false" customHeight="false" hidden="false" ht="13.3" outlineLevel="0" r="223">
      <c r="A223" s="31" t="s">
        <v>112</v>
      </c>
      <c r="B223" s="31" t="s">
        <v>46</v>
      </c>
      <c r="C223" s="32" t="n">
        <v>2</v>
      </c>
      <c r="D223" s="32" t="n">
        <v>4</v>
      </c>
      <c r="E223" s="32" t="n">
        <v>24</v>
      </c>
      <c r="F223" s="31" t="s">
        <v>515</v>
      </c>
      <c r="G223" s="33" t="n">
        <v>0.9269</v>
      </c>
      <c r="H223" s="34" t="n">
        <v>0.9269</v>
      </c>
      <c r="I223" s="51" t="n">
        <v>1</v>
      </c>
      <c r="J223" s="51" t="n">
        <f aca="false">I223*IF(D223&gt;0,D223,1)</f>
        <v>4</v>
      </c>
      <c r="K223" s="54" t="n">
        <f aca="false">G223*$J223/$O$5*100</f>
        <v>0.00137192504662384</v>
      </c>
      <c r="L223" s="54" t="n">
        <f aca="false">H223*$J223/$O$5*100</f>
        <v>0.00137192504662384</v>
      </c>
    </row>
    <row collapsed="false" customFormat="false" customHeight="false" hidden="false" ht="13.3" outlineLevel="0" r="224">
      <c r="A224" s="31" t="s">
        <v>315</v>
      </c>
      <c r="B224" s="31" t="s">
        <v>184</v>
      </c>
      <c r="C224" s="32" t="n">
        <v>38</v>
      </c>
      <c r="D224" s="32" t="n">
        <v>128</v>
      </c>
      <c r="E224" s="32" t="n">
        <v>1523</v>
      </c>
      <c r="F224" s="31" t="s">
        <v>185</v>
      </c>
      <c r="G224" s="33" t="n">
        <v>0.9268</v>
      </c>
      <c r="H224" s="34" t="n">
        <v>0.9268</v>
      </c>
      <c r="I224" s="51" t="n">
        <v>1</v>
      </c>
      <c r="J224" s="51" t="n">
        <f aca="false">I224*IF(D224&gt;0,D224,1)</f>
        <v>128</v>
      </c>
      <c r="K224" s="54" t="n">
        <f aca="false">G224*$J224/$O$5*100</f>
        <v>0.0438968651016844</v>
      </c>
      <c r="L224" s="54" t="n">
        <f aca="false">H224*$J224/$O$5*100</f>
        <v>0.0438968651016844</v>
      </c>
    </row>
    <row collapsed="false" customFormat="false" customHeight="false" hidden="false" ht="13.3" outlineLevel="0" r="225">
      <c r="A225" s="31" t="s">
        <v>218</v>
      </c>
      <c r="B225" s="31" t="s">
        <v>81</v>
      </c>
      <c r="C225" s="32" t="n">
        <v>16</v>
      </c>
      <c r="D225" s="32" t="n">
        <v>16</v>
      </c>
      <c r="E225" s="32" t="n">
        <v>171</v>
      </c>
      <c r="F225" s="31" t="s">
        <v>444</v>
      </c>
      <c r="G225" s="33" t="n">
        <v>0.9254</v>
      </c>
      <c r="H225" s="34" t="n">
        <v>0.9254</v>
      </c>
      <c r="I225" s="51" t="n">
        <v>1</v>
      </c>
      <c r="J225" s="51" t="n">
        <f aca="false">I225*IF(D225&gt;0,D225,1)</f>
        <v>16</v>
      </c>
      <c r="K225" s="54" t="n">
        <f aca="false">G225*$J225/$O$5*100</f>
        <v>0.00547881945472307</v>
      </c>
      <c r="L225" s="54" t="n">
        <f aca="false">H225*$J225/$O$5*100</f>
        <v>0.00547881945472307</v>
      </c>
    </row>
    <row collapsed="false" customFormat="false" customHeight="false" hidden="false" ht="13.3" outlineLevel="0" r="226">
      <c r="A226" s="31" t="s">
        <v>246</v>
      </c>
      <c r="B226" s="31" t="s">
        <v>527</v>
      </c>
      <c r="C226" s="32" t="n">
        <v>68</v>
      </c>
      <c r="D226" s="32" t="n">
        <v>320</v>
      </c>
      <c r="E226" s="32" t="n">
        <v>4101</v>
      </c>
      <c r="F226" s="31" t="s">
        <v>122</v>
      </c>
      <c r="G226" s="33" t="n">
        <v>0.9249</v>
      </c>
      <c r="H226" s="34" t="n">
        <v>0.9249</v>
      </c>
      <c r="I226" s="51" t="n">
        <v>1</v>
      </c>
      <c r="J226" s="51" t="n">
        <f aca="false">I226*IF(D226&gt;0,D226,1)</f>
        <v>320</v>
      </c>
      <c r="K226" s="54" t="n">
        <f aca="false">G226*$J226/$O$5*100</f>
        <v>0.109517184215979</v>
      </c>
      <c r="L226" s="54" t="n">
        <f aca="false">H226*$J226/$O$5*100</f>
        <v>0.109517184215979</v>
      </c>
    </row>
    <row collapsed="false" customFormat="false" customHeight="false" hidden="false" ht="13.3" outlineLevel="0" r="227">
      <c r="A227" s="31" t="s">
        <v>283</v>
      </c>
      <c r="B227" s="31" t="s">
        <v>284</v>
      </c>
      <c r="C227" s="32" t="n">
        <v>41</v>
      </c>
      <c r="D227" s="32" t="n">
        <v>164</v>
      </c>
      <c r="E227" s="32" t="n">
        <v>1927</v>
      </c>
      <c r="F227" s="31" t="s">
        <v>49</v>
      </c>
      <c r="G227" s="33" t="n">
        <v>0.9243</v>
      </c>
      <c r="H227" s="34" t="n">
        <v>0.9243</v>
      </c>
      <c r="I227" s="51" t="n">
        <v>1</v>
      </c>
      <c r="J227" s="51" t="n">
        <f aca="false">I227*IF(D227&gt;0,D227,1)</f>
        <v>164</v>
      </c>
      <c r="K227" s="54" t="n">
        <f aca="false">G227*$J227/$O$5*100</f>
        <v>0.056091145910423</v>
      </c>
      <c r="L227" s="54" t="n">
        <f aca="false">H227*$J227/$O$5*100</f>
        <v>0.056091145910423</v>
      </c>
    </row>
    <row collapsed="false" customFormat="false" customHeight="false" hidden="false" ht="13.3" outlineLevel="0" r="228">
      <c r="A228" s="31" t="s">
        <v>511</v>
      </c>
      <c r="B228" s="31" t="s">
        <v>184</v>
      </c>
      <c r="C228" s="32" t="n">
        <v>16</v>
      </c>
      <c r="D228" s="32" t="n">
        <v>32</v>
      </c>
      <c r="E228" s="32" t="n">
        <v>426</v>
      </c>
      <c r="F228" s="31" t="s">
        <v>185</v>
      </c>
      <c r="G228" s="33" t="n">
        <v>0.924</v>
      </c>
      <c r="H228" s="34" t="n">
        <v>0.924</v>
      </c>
      <c r="I228" s="51" t="n">
        <v>1</v>
      </c>
      <c r="J228" s="51" t="n">
        <f aca="false">I228*IF(D228&gt;0,D228,1)</f>
        <v>32</v>
      </c>
      <c r="K228" s="54" t="n">
        <f aca="false">G228*$J228/$O$5*100</f>
        <v>0.0109410615434712</v>
      </c>
      <c r="L228" s="54" t="n">
        <f aca="false">H228*$J228/$O$5*100</f>
        <v>0.0109410615434712</v>
      </c>
    </row>
    <row collapsed="false" customFormat="false" customHeight="false" hidden="false" ht="13.3" outlineLevel="0" r="229">
      <c r="A229" s="31" t="s">
        <v>102</v>
      </c>
      <c r="B229" s="31" t="s">
        <v>46</v>
      </c>
      <c r="C229" s="32" t="n">
        <v>7</v>
      </c>
      <c r="D229" s="32" t="n">
        <v>14</v>
      </c>
      <c r="E229" s="32" t="n">
        <v>74</v>
      </c>
      <c r="F229" s="31" t="s">
        <v>515</v>
      </c>
      <c r="G229" s="33" t="n">
        <v>0.9229</v>
      </c>
      <c r="H229" s="34" t="n">
        <v>0.9229</v>
      </c>
      <c r="I229" s="51" t="n">
        <v>1</v>
      </c>
      <c r="J229" s="51" t="n">
        <f aca="false">I229*IF(D229&gt;0,D229,1)</f>
        <v>14</v>
      </c>
      <c r="K229" s="54" t="n">
        <f aca="false">G229*$J229/$O$5*100</f>
        <v>0.00478101595571475</v>
      </c>
      <c r="L229" s="54" t="n">
        <f aca="false">H229*$J229/$O$5*100</f>
        <v>0.00478101595571475</v>
      </c>
    </row>
    <row collapsed="false" customFormat="false" customHeight="false" hidden="false" ht="13.3" outlineLevel="0" r="230">
      <c r="A230" s="31" t="s">
        <v>544</v>
      </c>
      <c r="B230" s="31" t="s">
        <v>233</v>
      </c>
      <c r="C230" s="32" t="n">
        <v>8</v>
      </c>
      <c r="D230" s="32" t="n">
        <v>1</v>
      </c>
      <c r="E230" s="32" t="n">
        <v>-1</v>
      </c>
      <c r="F230" s="31" t="s">
        <v>234</v>
      </c>
      <c r="G230" s="33" t="n">
        <v>0.9222</v>
      </c>
      <c r="H230" s="34" t="n">
        <v>0.9222</v>
      </c>
      <c r="I230" s="51" t="n">
        <v>1</v>
      </c>
      <c r="J230" s="51" t="n">
        <f aca="false">I230*IF(D230&gt;0,D230,1)</f>
        <v>1</v>
      </c>
      <c r="K230" s="54" t="n">
        <f aca="false">G230*$J230/$O$5*100</f>
        <v>0.000341242118350552</v>
      </c>
      <c r="L230" s="54" t="n">
        <f aca="false">H230*$J230/$O$5*100</f>
        <v>0.000341242118350552</v>
      </c>
    </row>
    <row collapsed="false" customFormat="false" customHeight="false" hidden="false" ht="13.3" outlineLevel="0" r="231">
      <c r="A231" s="31" t="s">
        <v>138</v>
      </c>
      <c r="B231" s="31" t="s">
        <v>115</v>
      </c>
      <c r="C231" s="32" t="n">
        <v>46</v>
      </c>
      <c r="D231" s="32" t="n">
        <v>184</v>
      </c>
      <c r="E231" s="32" t="n">
        <v>1879</v>
      </c>
      <c r="F231" s="31" t="s">
        <v>442</v>
      </c>
      <c r="G231" s="33" t="n">
        <v>0.9208</v>
      </c>
      <c r="H231" s="34" t="n">
        <v>0.9208</v>
      </c>
      <c r="I231" s="51" t="n">
        <v>1</v>
      </c>
      <c r="J231" s="51" t="n">
        <f aca="false">I231*IF(D231&gt;0,D231,1)</f>
        <v>184</v>
      </c>
      <c r="K231" s="54" t="n">
        <f aca="false">G231*$J231/$O$5*100</f>
        <v>0.0626932299221456</v>
      </c>
      <c r="L231" s="54" t="n">
        <f aca="false">H231*$J231/$O$5*100</f>
        <v>0.0626932299221456</v>
      </c>
    </row>
    <row collapsed="false" customFormat="false" customHeight="false" hidden="false" ht="13.3" outlineLevel="0" r="232">
      <c r="A232" s="31" t="s">
        <v>186</v>
      </c>
      <c r="B232" s="31" t="s">
        <v>46</v>
      </c>
      <c r="C232" s="32" t="n">
        <v>139</v>
      </c>
      <c r="D232" s="32" t="n">
        <v>278</v>
      </c>
      <c r="E232" s="32" t="n">
        <v>1985</v>
      </c>
      <c r="F232" s="31" t="s">
        <v>515</v>
      </c>
      <c r="G232" s="33" t="n">
        <v>0.9206</v>
      </c>
      <c r="H232" s="34" t="n">
        <v>0.9206</v>
      </c>
      <c r="I232" s="51" t="n">
        <v>1</v>
      </c>
      <c r="J232" s="51" t="n">
        <f aca="false">I232*IF(D232&gt;0,D232,1)</f>
        <v>278</v>
      </c>
      <c r="K232" s="54" t="n">
        <f aca="false">G232*$J232/$O$5*100</f>
        <v>0.0947007193392736</v>
      </c>
      <c r="L232" s="54" t="n">
        <f aca="false">H232*$J232/$O$5*100</f>
        <v>0.0947007193392736</v>
      </c>
    </row>
    <row collapsed="false" customFormat="false" customHeight="false" hidden="false" ht="13.3" outlineLevel="0" r="233">
      <c r="A233" s="31" t="s">
        <v>375</v>
      </c>
      <c r="B233" s="31" t="s">
        <v>311</v>
      </c>
      <c r="C233" s="32" t="n">
        <v>40</v>
      </c>
      <c r="D233" s="32" t="n">
        <v>320</v>
      </c>
      <c r="E233" s="32" t="n">
        <v>2582</v>
      </c>
      <c r="F233" s="31" t="s">
        <v>49</v>
      </c>
      <c r="G233" s="33" t="n">
        <v>0.9205</v>
      </c>
      <c r="H233" s="34" t="n">
        <v>0.9205</v>
      </c>
      <c r="I233" s="51" t="n">
        <v>1</v>
      </c>
      <c r="J233" s="51" t="n">
        <f aca="false">I233*IF(D233&gt;0,D233,1)</f>
        <v>320</v>
      </c>
      <c r="K233" s="54" t="n">
        <f aca="false">G233*$J233/$O$5*100</f>
        <v>0.108996181285338</v>
      </c>
      <c r="L233" s="54" t="n">
        <f aca="false">H233*$J233/$O$5*100</f>
        <v>0.108996181285338</v>
      </c>
    </row>
    <row collapsed="false" customFormat="false" customHeight="false" hidden="false" ht="13.3" outlineLevel="0" r="234">
      <c r="A234" s="31" t="s">
        <v>368</v>
      </c>
      <c r="B234" s="31" t="s">
        <v>180</v>
      </c>
      <c r="C234" s="32" t="n">
        <v>104</v>
      </c>
      <c r="D234" s="32" t="n">
        <v>832</v>
      </c>
      <c r="E234" s="32" t="n">
        <v>7255</v>
      </c>
      <c r="F234" s="31" t="s">
        <v>475</v>
      </c>
      <c r="G234" s="33" t="n">
        <v>0.9189</v>
      </c>
      <c r="H234" s="34" t="n">
        <v>0.9189</v>
      </c>
      <c r="I234" s="51" t="n">
        <v>1</v>
      </c>
      <c r="J234" s="51" t="n">
        <f aca="false">I234*IF(D234&gt;0,D234,1)</f>
        <v>832</v>
      </c>
      <c r="K234" s="54" t="n">
        <f aca="false">G234*$J234/$O$5*100</f>
        <v>0.282897486752908</v>
      </c>
      <c r="L234" s="54" t="n">
        <f aca="false">H234*$J234/$O$5*100</f>
        <v>0.282897486752908</v>
      </c>
    </row>
    <row collapsed="false" customFormat="false" customHeight="false" hidden="false" ht="13.3" outlineLevel="0" r="235">
      <c r="A235" s="31" t="s">
        <v>431</v>
      </c>
      <c r="B235" s="31" t="s">
        <v>180</v>
      </c>
      <c r="C235" s="32" t="n">
        <v>118</v>
      </c>
      <c r="D235" s="32" t="n">
        <v>416</v>
      </c>
      <c r="E235" s="32" t="n">
        <v>3627</v>
      </c>
      <c r="F235" s="31" t="s">
        <v>475</v>
      </c>
      <c r="G235" s="33" t="n">
        <v>0.9182</v>
      </c>
      <c r="H235" s="34" t="n">
        <v>0.9182</v>
      </c>
      <c r="I235" s="51" t="n">
        <v>1</v>
      </c>
      <c r="J235" s="51" t="n">
        <f aca="false">I235*IF(D235&gt;0,D235,1)</f>
        <v>416</v>
      </c>
      <c r="K235" s="54" t="n">
        <f aca="false">G235*$J235/$O$5*100</f>
        <v>0.141340990497617</v>
      </c>
      <c r="L235" s="54" t="n">
        <f aca="false">H235*$J235/$O$5*100</f>
        <v>0.141340990497617</v>
      </c>
    </row>
    <row collapsed="false" customFormat="false" customHeight="false" hidden="false" ht="13.3" outlineLevel="0" r="236">
      <c r="A236" s="31" t="s">
        <v>370</v>
      </c>
      <c r="B236" s="31" t="s">
        <v>204</v>
      </c>
      <c r="C236" s="32" t="n">
        <v>216</v>
      </c>
      <c r="D236" s="32" t="n">
        <v>2592</v>
      </c>
      <c r="E236" s="32" t="n">
        <v>20607</v>
      </c>
      <c r="F236" s="31" t="s">
        <v>90</v>
      </c>
      <c r="G236" s="33" t="n">
        <v>0.9879</v>
      </c>
      <c r="H236" s="34" t="n">
        <v>0.9153</v>
      </c>
      <c r="I236" s="51" t="n">
        <v>1</v>
      </c>
      <c r="J236" s="51" t="n">
        <f aca="false">I236*IF(D236&gt;0,D236,1)</f>
        <v>2592</v>
      </c>
      <c r="K236" s="54" t="n">
        <f aca="false">G236*$J236/$O$5*100</f>
        <v>0.947513691128149</v>
      </c>
      <c r="L236" s="54" t="n">
        <f aca="false">H236*$J236/$O$5*100</f>
        <v>0.877881649447915</v>
      </c>
    </row>
    <row collapsed="false" customFormat="false" customHeight="false" hidden="false" ht="13.3" outlineLevel="0" r="237">
      <c r="A237" s="31" t="s">
        <v>318</v>
      </c>
      <c r="B237" s="31" t="s">
        <v>277</v>
      </c>
      <c r="C237" s="32" t="n">
        <v>178</v>
      </c>
      <c r="D237" s="32" t="n">
        <v>1282</v>
      </c>
      <c r="E237" s="32" t="n">
        <v>11538</v>
      </c>
      <c r="F237" s="31" t="s">
        <v>440</v>
      </c>
      <c r="G237" s="33" t="n">
        <v>0.9106</v>
      </c>
      <c r="H237" s="34" t="n">
        <v>0.9106</v>
      </c>
      <c r="I237" s="51" t="n">
        <v>1</v>
      </c>
      <c r="J237" s="51" t="n">
        <f aca="false">I237*IF(D237&gt;0,D237,1)</f>
        <v>1282</v>
      </c>
      <c r="K237" s="54" t="n">
        <f aca="false">G237*$J237/$O$5*100</f>
        <v>0.431969598294899</v>
      </c>
      <c r="L237" s="54" t="n">
        <f aca="false">H237*$J237/$O$5*100</f>
        <v>0.431969598294899</v>
      </c>
    </row>
    <row collapsed="false" customFormat="false" customHeight="false" hidden="false" ht="13.3" outlineLevel="0" r="238">
      <c r="A238" s="31" t="s">
        <v>227</v>
      </c>
      <c r="B238" s="31" t="s">
        <v>228</v>
      </c>
      <c r="C238" s="32" t="n">
        <v>1047</v>
      </c>
      <c r="D238" s="32" t="n">
        <v>3302</v>
      </c>
      <c r="E238" s="32" t="n">
        <v>32360</v>
      </c>
      <c r="F238" s="31" t="s">
        <v>229</v>
      </c>
      <c r="G238" s="33" t="n">
        <v>0.9094</v>
      </c>
      <c r="H238" s="34" t="n">
        <v>0.9094</v>
      </c>
      <c r="I238" s="51" t="n">
        <v>1</v>
      </c>
      <c r="J238" s="51" t="n">
        <f aca="false">I238*IF(D238&gt;0,D238,1)</f>
        <v>3302</v>
      </c>
      <c r="K238" s="54" t="n">
        <f aca="false">G238*$J238/$O$5*100</f>
        <v>1.11114191409372</v>
      </c>
      <c r="L238" s="54" t="n">
        <f aca="false">H238*$J238/$O$5*100</f>
        <v>1.11114191409372</v>
      </c>
    </row>
    <row collapsed="false" customFormat="false" customHeight="false" hidden="false" ht="13.3" outlineLevel="0" r="239">
      <c r="A239" s="31" t="s">
        <v>552</v>
      </c>
      <c r="B239" s="31" t="s">
        <v>46</v>
      </c>
      <c r="C239" s="32" t="n">
        <v>8</v>
      </c>
      <c r="D239" s="32" t="n">
        <v>32</v>
      </c>
      <c r="E239" s="32" t="n">
        <v>208</v>
      </c>
      <c r="F239" s="31" t="s">
        <v>515</v>
      </c>
      <c r="G239" s="33" t="n">
        <v>0.9062</v>
      </c>
      <c r="H239" s="34" t="n">
        <v>0.9062</v>
      </c>
      <c r="I239" s="51" t="n">
        <v>1</v>
      </c>
      <c r="J239" s="51" t="n">
        <f aca="false">I239*IF(D239&gt;0,D239,1)</f>
        <v>32</v>
      </c>
      <c r="K239" s="54" t="n">
        <f aca="false">G239*$J239/$O$5*100</f>
        <v>0.0107302921760753</v>
      </c>
      <c r="L239" s="54" t="n">
        <f aca="false">H239*$J239/$O$5*100</f>
        <v>0.0107302921760753</v>
      </c>
    </row>
    <row collapsed="false" customFormat="false" customHeight="false" hidden="false" ht="13.3" outlineLevel="0" r="240">
      <c r="A240" s="31" t="s">
        <v>377</v>
      </c>
      <c r="B240" s="31" t="s">
        <v>62</v>
      </c>
      <c r="C240" s="32" t="n">
        <v>536</v>
      </c>
      <c r="D240" s="32" t="n">
        <v>2896</v>
      </c>
      <c r="E240" s="32" t="n">
        <v>23342</v>
      </c>
      <c r="F240" s="31" t="s">
        <v>439</v>
      </c>
      <c r="G240" s="33" t="n">
        <v>0.9061</v>
      </c>
      <c r="H240" s="34" t="n">
        <v>0.9061</v>
      </c>
      <c r="I240" s="51" t="n">
        <v>1</v>
      </c>
      <c r="J240" s="51" t="n">
        <f aca="false">I240*IF(D240&gt;0,D240,1)</f>
        <v>2896</v>
      </c>
      <c r="K240" s="54" t="n">
        <f aca="false">G240*$J240/$O$5*100</f>
        <v>0.970984281104763</v>
      </c>
      <c r="L240" s="54" t="n">
        <f aca="false">H240*$J240/$O$5*100</f>
        <v>0.970984281104763</v>
      </c>
    </row>
    <row collapsed="false" customFormat="false" customHeight="false" hidden="false" ht="13.3" outlineLevel="0" r="241">
      <c r="A241" s="31" t="s">
        <v>406</v>
      </c>
      <c r="B241" s="31" t="s">
        <v>233</v>
      </c>
      <c r="C241" s="32" t="n">
        <v>22</v>
      </c>
      <c r="D241" s="32" t="n">
        <v>22</v>
      </c>
      <c r="E241" s="32" t="n">
        <v>2200</v>
      </c>
      <c r="F241" s="31" t="s">
        <v>234</v>
      </c>
      <c r="G241" s="33" t="n">
        <v>0.9048</v>
      </c>
      <c r="H241" s="34" t="n">
        <v>0.9048</v>
      </c>
      <c r="I241" s="51" t="n">
        <v>1</v>
      </c>
      <c r="J241" s="51" t="n">
        <f aca="false">I241*IF(D241&gt;0,D241,1)</f>
        <v>22</v>
      </c>
      <c r="K241" s="54" t="n">
        <f aca="false">G241*$J241/$O$5*100</f>
        <v>0.00736567893194399</v>
      </c>
      <c r="L241" s="54" t="n">
        <f aca="false">H241*$J241/$O$5*100</f>
        <v>0.00736567893194399</v>
      </c>
    </row>
    <row collapsed="false" customFormat="false" customHeight="false" hidden="false" ht="13.3" outlineLevel="0" r="242">
      <c r="A242" s="31" t="s">
        <v>486</v>
      </c>
      <c r="B242" s="31" t="s">
        <v>62</v>
      </c>
      <c r="C242" s="32" t="n">
        <v>-1</v>
      </c>
      <c r="D242" s="32" t="n">
        <v>-1</v>
      </c>
      <c r="E242" s="32" t="n">
        <v>-1</v>
      </c>
      <c r="F242" s="31" t="s">
        <v>439</v>
      </c>
      <c r="G242" s="33" t="n">
        <v>1</v>
      </c>
      <c r="H242" s="34" t="n">
        <v>0.9024</v>
      </c>
      <c r="I242" s="51" t="n">
        <v>1</v>
      </c>
      <c r="J242" s="51" t="n">
        <f aca="false">I242*IF(D242&gt;0,D242,1)</f>
        <v>1</v>
      </c>
      <c r="K242" s="54" t="n">
        <f aca="false">G242*$J242/$O$5*100</f>
        <v>0.000370030490512418</v>
      </c>
      <c r="L242" s="54" t="n">
        <f aca="false">H242*$J242/$O$5*100</f>
        <v>0.000333915514638406</v>
      </c>
    </row>
    <row collapsed="false" customFormat="false" customHeight="false" hidden="false" ht="13.3" outlineLevel="0" r="243">
      <c r="A243" s="31" t="s">
        <v>562</v>
      </c>
      <c r="B243" s="31" t="s">
        <v>43</v>
      </c>
      <c r="C243" s="32" t="n">
        <v>2</v>
      </c>
      <c r="D243" s="32" t="n">
        <v>8</v>
      </c>
      <c r="E243" s="32" t="n">
        <v>76</v>
      </c>
      <c r="F243" s="31" t="s">
        <v>442</v>
      </c>
      <c r="G243" s="33" t="n">
        <v>0.9019</v>
      </c>
      <c r="H243" s="34" t="n">
        <v>0.9019</v>
      </c>
      <c r="I243" s="51" t="n">
        <v>1</v>
      </c>
      <c r="J243" s="51" t="n">
        <f aca="false">I243*IF(D243&gt;0,D243,1)</f>
        <v>8</v>
      </c>
      <c r="K243" s="54" t="n">
        <f aca="false">G243*$J243/$O$5*100</f>
        <v>0.0026698439951452</v>
      </c>
      <c r="L243" s="54" t="n">
        <f aca="false">H243*$J243/$O$5*100</f>
        <v>0.0026698439951452</v>
      </c>
    </row>
    <row collapsed="false" customFormat="false" customHeight="false" hidden="false" ht="13.3" outlineLevel="0" r="244">
      <c r="A244" s="31" t="s">
        <v>325</v>
      </c>
      <c r="B244" s="31" t="s">
        <v>322</v>
      </c>
      <c r="C244" s="32" t="n">
        <v>58</v>
      </c>
      <c r="D244" s="32" t="n">
        <v>58</v>
      </c>
      <c r="E244" s="32" t="n">
        <v>-1</v>
      </c>
      <c r="F244" s="31" t="s">
        <v>90</v>
      </c>
      <c r="G244" s="33" t="n">
        <v>0.8993</v>
      </c>
      <c r="H244" s="34" t="n">
        <v>0.8993</v>
      </c>
      <c r="I244" s="51" t="n">
        <v>1</v>
      </c>
      <c r="J244" s="51" t="n">
        <f aca="false">I244*IF(D244&gt;0,D244,1)</f>
        <v>58</v>
      </c>
      <c r="K244" s="54" t="n">
        <f aca="false">G244*$J244/$O$5*100</f>
        <v>0.0193005683668334</v>
      </c>
      <c r="L244" s="54" t="n">
        <f aca="false">H244*$J244/$O$5*100</f>
        <v>0.0193005683668334</v>
      </c>
    </row>
    <row collapsed="false" customFormat="false" customHeight="false" hidden="false" ht="13.3" outlineLevel="0" r="245">
      <c r="A245" s="31" t="s">
        <v>291</v>
      </c>
      <c r="B245" s="31" t="s">
        <v>62</v>
      </c>
      <c r="C245" s="32" t="n">
        <v>2</v>
      </c>
      <c r="D245" s="32" t="n">
        <v>16</v>
      </c>
      <c r="E245" s="32" t="n">
        <v>156</v>
      </c>
      <c r="F245" s="31" t="s">
        <v>439</v>
      </c>
      <c r="G245" s="33" t="n">
        <v>0.8931</v>
      </c>
      <c r="H245" s="34" t="n">
        <v>0.8931</v>
      </c>
      <c r="I245" s="51" t="n">
        <v>1</v>
      </c>
      <c r="J245" s="51" t="n">
        <f aca="false">I245*IF(D245&gt;0,D245,1)</f>
        <v>16</v>
      </c>
      <c r="K245" s="54" t="n">
        <f aca="false">G245*$J245/$O$5*100</f>
        <v>0.00528758769722625</v>
      </c>
      <c r="L245" s="54" t="n">
        <f aca="false">H245*$J245/$O$5*100</f>
        <v>0.00528758769722625</v>
      </c>
    </row>
    <row collapsed="false" customFormat="false" customHeight="false" hidden="false" ht="13.3" outlineLevel="0" r="246">
      <c r="A246" s="31" t="s">
        <v>268</v>
      </c>
      <c r="B246" s="31" t="s">
        <v>527</v>
      </c>
      <c r="C246" s="32" t="n">
        <v>1051</v>
      </c>
      <c r="D246" s="32" t="n">
        <v>2102</v>
      </c>
      <c r="E246" s="32" t="n">
        <v>21080</v>
      </c>
      <c r="F246" s="31" t="s">
        <v>122</v>
      </c>
      <c r="G246" s="33" t="n">
        <v>1</v>
      </c>
      <c r="H246" s="34" t="n">
        <v>0.8897</v>
      </c>
      <c r="I246" s="51" t="n">
        <v>1</v>
      </c>
      <c r="J246" s="51" t="n">
        <f aca="false">I246*IF(D246&gt;0,D246,1)</f>
        <v>2102</v>
      </c>
      <c r="K246" s="54" t="n">
        <f aca="false">G246*$J246/$O$5*100</f>
        <v>0.777804091057103</v>
      </c>
      <c r="L246" s="54" t="n">
        <f aca="false">H246*$J246/$O$5*100</f>
        <v>0.692012299813505</v>
      </c>
    </row>
    <row collapsed="false" customFormat="false" customHeight="false" hidden="false" ht="13.3" outlineLevel="0" r="247">
      <c r="A247" s="31" t="s">
        <v>39</v>
      </c>
      <c r="B247" s="31" t="s">
        <v>40</v>
      </c>
      <c r="C247" s="32" t="n">
        <v>12</v>
      </c>
      <c r="D247" s="32" t="n">
        <v>144</v>
      </c>
      <c r="E247" s="32" t="n">
        <v>1152</v>
      </c>
      <c r="F247" s="31" t="s">
        <v>41</v>
      </c>
      <c r="G247" s="33" t="n">
        <v>0.949</v>
      </c>
      <c r="H247" s="34" t="n">
        <v>0.8869</v>
      </c>
      <c r="I247" s="51" t="n">
        <v>1</v>
      </c>
      <c r="J247" s="51" t="n">
        <f aca="false">I247*IF(D247&gt;0,D247,1)</f>
        <v>144</v>
      </c>
      <c r="K247" s="54" t="n">
        <f aca="false">G247*$J247/$O$5*100</f>
        <v>0.050566886711465</v>
      </c>
      <c r="L247" s="54" t="n">
        <f aca="false">H247*$J247/$O$5*100</f>
        <v>0.0472579260531068</v>
      </c>
    </row>
    <row collapsed="false" customFormat="false" customHeight="false" hidden="false" ht="13.3" outlineLevel="0" r="248">
      <c r="A248" s="31" t="s">
        <v>380</v>
      </c>
      <c r="B248" s="31" t="s">
        <v>180</v>
      </c>
      <c r="C248" s="32" t="n">
        <v>128</v>
      </c>
      <c r="D248" s="32" t="n">
        <v>1024</v>
      </c>
      <c r="E248" s="32" t="n">
        <v>8724</v>
      </c>
      <c r="F248" s="31" t="s">
        <v>475</v>
      </c>
      <c r="G248" s="33" t="n">
        <v>0.8855</v>
      </c>
      <c r="H248" s="34" t="n">
        <v>0.8855</v>
      </c>
      <c r="I248" s="51" t="n">
        <v>1</v>
      </c>
      <c r="J248" s="51" t="n">
        <f aca="false">I248*IF(D248&gt;0,D248,1)</f>
        <v>1024</v>
      </c>
      <c r="K248" s="54" t="n">
        <f aca="false">G248*$J248/$O$5*100</f>
        <v>0.335525887333116</v>
      </c>
      <c r="L248" s="54" t="n">
        <f aca="false">H248*$J248/$O$5*100</f>
        <v>0.335525887333116</v>
      </c>
    </row>
    <row collapsed="false" customFormat="false" customHeight="false" hidden="false" ht="13.3" outlineLevel="0" r="249">
      <c r="A249" s="31" t="s">
        <v>86</v>
      </c>
      <c r="B249" s="31" t="s">
        <v>46</v>
      </c>
      <c r="C249" s="32" t="n">
        <v>80</v>
      </c>
      <c r="D249" s="32" t="n">
        <v>392</v>
      </c>
      <c r="E249" s="32" t="n">
        <v>3630</v>
      </c>
      <c r="F249" s="31" t="s">
        <v>515</v>
      </c>
      <c r="G249" s="33" t="n">
        <v>0.8845</v>
      </c>
      <c r="H249" s="34" t="n">
        <v>0.8845</v>
      </c>
      <c r="I249" s="51" t="n">
        <v>1</v>
      </c>
      <c r="J249" s="51" t="n">
        <f aca="false">I249*IF(D249&gt;0,D249,1)</f>
        <v>392</v>
      </c>
      <c r="K249" s="54" t="n">
        <f aca="false">G249*$J249/$O$5*100</f>
        <v>0.128298451792428</v>
      </c>
      <c r="L249" s="54" t="n">
        <f aca="false">H249*$J249/$O$5*100</f>
        <v>0.128298451792428</v>
      </c>
    </row>
    <row collapsed="false" customFormat="false" customHeight="false" hidden="false" ht="13.3" outlineLevel="0" r="250">
      <c r="A250" s="31" t="s">
        <v>105</v>
      </c>
      <c r="B250" s="31" t="s">
        <v>46</v>
      </c>
      <c r="C250" s="32" t="n">
        <v>124</v>
      </c>
      <c r="D250" s="32" t="n">
        <v>248</v>
      </c>
      <c r="E250" s="32" t="n">
        <v>1771</v>
      </c>
      <c r="F250" s="31" t="s">
        <v>515</v>
      </c>
      <c r="G250" s="33" t="n">
        <v>0.8822</v>
      </c>
      <c r="H250" s="34" t="n">
        <v>0.8822</v>
      </c>
      <c r="I250" s="51" t="n">
        <v>1</v>
      </c>
      <c r="J250" s="51" t="n">
        <f aca="false">I250*IF(D250&gt;0,D250,1)</f>
        <v>248</v>
      </c>
      <c r="K250" s="54" t="n">
        <f aca="false">G250*$J250/$O$5*100</f>
        <v>0.0809573428850537</v>
      </c>
      <c r="L250" s="54" t="n">
        <f aca="false">H250*$J250/$O$5*100</f>
        <v>0.0809573428850537</v>
      </c>
    </row>
    <row collapsed="false" customFormat="false" customHeight="false" hidden="false" ht="13.3" outlineLevel="0" r="251">
      <c r="A251" s="31" t="s">
        <v>452</v>
      </c>
      <c r="B251" s="31" t="s">
        <v>74</v>
      </c>
      <c r="C251" s="32" t="n">
        <v>28</v>
      </c>
      <c r="D251" s="32" t="n">
        <v>112</v>
      </c>
      <c r="E251" s="32" t="n">
        <v>1605</v>
      </c>
      <c r="F251" s="31" t="s">
        <v>75</v>
      </c>
      <c r="G251" s="33" t="n">
        <v>0.8817</v>
      </c>
      <c r="H251" s="34" t="n">
        <v>0.8817</v>
      </c>
      <c r="I251" s="51" t="n">
        <v>1</v>
      </c>
      <c r="J251" s="51" t="n">
        <f aca="false">I251*IF(D251&gt;0,D251,1)</f>
        <v>112</v>
      </c>
      <c r="K251" s="54" t="n">
        <f aca="false">G251*$J251/$O$5*100</f>
        <v>0.0365406589502975</v>
      </c>
      <c r="L251" s="54" t="n">
        <f aca="false">H251*$J251/$O$5*100</f>
        <v>0.0365406589502975</v>
      </c>
    </row>
    <row collapsed="false" customFormat="false" customHeight="false" hidden="false" ht="13.3" outlineLevel="0" r="252">
      <c r="A252" s="31" t="s">
        <v>159</v>
      </c>
      <c r="B252" s="31" t="s">
        <v>51</v>
      </c>
      <c r="C252" s="32" t="n">
        <v>8</v>
      </c>
      <c r="D252" s="32" t="n">
        <v>16</v>
      </c>
      <c r="E252" s="32" t="n">
        <v>98</v>
      </c>
      <c r="F252" s="31" t="s">
        <v>440</v>
      </c>
      <c r="G252" s="33" t="n">
        <v>0.8817</v>
      </c>
      <c r="H252" s="34" t="n">
        <v>0.8817</v>
      </c>
      <c r="I252" s="51" t="n">
        <v>1</v>
      </c>
      <c r="J252" s="51" t="n">
        <f aca="false">I252*IF(D252&gt;0,D252,1)</f>
        <v>16</v>
      </c>
      <c r="K252" s="54" t="n">
        <f aca="false">G252*$J252/$O$5*100</f>
        <v>0.00522009413575679</v>
      </c>
      <c r="L252" s="54" t="n">
        <f aca="false">H252*$J252/$O$5*100</f>
        <v>0.00522009413575679</v>
      </c>
    </row>
    <row collapsed="false" customFormat="false" customHeight="false" hidden="false" ht="13.3" outlineLevel="0" r="253">
      <c r="A253" s="31" t="s">
        <v>157</v>
      </c>
      <c r="B253" s="31" t="s">
        <v>100</v>
      </c>
      <c r="C253" s="32" t="n">
        <v>1</v>
      </c>
      <c r="D253" s="32" t="n">
        <v>1</v>
      </c>
      <c r="E253" s="32" t="n">
        <v>4</v>
      </c>
      <c r="F253" s="31" t="s">
        <v>520</v>
      </c>
      <c r="G253" s="33" t="n">
        <v>0.8788</v>
      </c>
      <c r="H253" s="34" t="n">
        <v>0.8788</v>
      </c>
      <c r="I253" s="51" t="n">
        <v>1</v>
      </c>
      <c r="J253" s="51" t="n">
        <f aca="false">I253*IF(D253&gt;0,D253,1)</f>
        <v>1</v>
      </c>
      <c r="K253" s="54" t="n">
        <f aca="false">G253*$J253/$O$5*100</f>
        <v>0.000325182795062313</v>
      </c>
      <c r="L253" s="54" t="n">
        <f aca="false">H253*$J253/$O$5*100</f>
        <v>0.000325182795062313</v>
      </c>
    </row>
    <row collapsed="false" customFormat="false" customHeight="false" hidden="false" ht="13.3" outlineLevel="0" r="254">
      <c r="A254" s="31" t="s">
        <v>177</v>
      </c>
      <c r="B254" s="31" t="s">
        <v>43</v>
      </c>
      <c r="C254" s="32" t="n">
        <v>72</v>
      </c>
      <c r="D254" s="32" t="n">
        <v>576</v>
      </c>
      <c r="E254" s="32" t="n">
        <v>3410</v>
      </c>
      <c r="F254" s="31" t="s">
        <v>442</v>
      </c>
      <c r="G254" s="33" t="n">
        <v>0.8785</v>
      </c>
      <c r="H254" s="34" t="n">
        <v>0.8785</v>
      </c>
      <c r="I254" s="51" t="n">
        <v>1</v>
      </c>
      <c r="J254" s="51" t="n">
        <f aca="false">I254*IF(D254&gt;0,D254,1)</f>
        <v>576</v>
      </c>
      <c r="K254" s="54" t="n">
        <f aca="false">G254*$J254/$O$5*100</f>
        <v>0.187241348687132</v>
      </c>
      <c r="L254" s="54" t="n">
        <f aca="false">H254*$J254/$O$5*100</f>
        <v>0.187241348687132</v>
      </c>
    </row>
    <row collapsed="false" customFormat="false" customHeight="false" hidden="false" ht="13.3" outlineLevel="0" r="255">
      <c r="A255" s="31" t="s">
        <v>241</v>
      </c>
      <c r="B255" s="31" t="s">
        <v>43</v>
      </c>
      <c r="C255" s="32" t="n">
        <v>14</v>
      </c>
      <c r="D255" s="32" t="n">
        <v>28</v>
      </c>
      <c r="E255" s="32" t="n">
        <v>-1</v>
      </c>
      <c r="F255" s="31" t="s">
        <v>442</v>
      </c>
      <c r="G255" s="33" t="n">
        <v>0.8761</v>
      </c>
      <c r="H255" s="34" t="n">
        <v>0.8761</v>
      </c>
      <c r="I255" s="51" t="n">
        <v>1</v>
      </c>
      <c r="J255" s="51" t="n">
        <f aca="false">I255*IF(D255&gt;0,D255,1)</f>
        <v>28</v>
      </c>
      <c r="K255" s="54" t="n">
        <f aca="false">G255*$J255/$O$5*100</f>
        <v>0.00907714395666203</v>
      </c>
      <c r="L255" s="54" t="n">
        <f aca="false">H255*$J255/$O$5*100</f>
        <v>0.00907714395666203</v>
      </c>
    </row>
    <row collapsed="false" customFormat="false" customHeight="false" hidden="false" ht="13.3" outlineLevel="0" r="256">
      <c r="A256" s="31" t="s">
        <v>556</v>
      </c>
      <c r="B256" s="31" t="s">
        <v>264</v>
      </c>
      <c r="C256" s="32" t="n">
        <v>2</v>
      </c>
      <c r="D256" s="32" t="n">
        <v>8</v>
      </c>
      <c r="E256" s="32" t="n">
        <v>-1</v>
      </c>
      <c r="F256" s="31" t="s">
        <v>209</v>
      </c>
      <c r="G256" s="33" t="n">
        <v>0.876</v>
      </c>
      <c r="H256" s="34" t="n">
        <v>0.876</v>
      </c>
      <c r="I256" s="51" t="n">
        <v>1</v>
      </c>
      <c r="J256" s="51" t="n">
        <f aca="false">I256*IF(D256&gt;0,D256,1)</f>
        <v>8</v>
      </c>
      <c r="K256" s="54" t="n">
        <f aca="false">G256*$J256/$O$5*100</f>
        <v>0.00259317367751103</v>
      </c>
      <c r="L256" s="54" t="n">
        <f aca="false">H256*$J256/$O$5*100</f>
        <v>0.00259317367751103</v>
      </c>
    </row>
    <row collapsed="false" customFormat="false" customHeight="false" hidden="false" ht="13.3" outlineLevel="0" r="257">
      <c r="A257" s="31" t="s">
        <v>247</v>
      </c>
      <c r="B257" s="31" t="s">
        <v>538</v>
      </c>
      <c r="C257" s="32" t="n">
        <v>154</v>
      </c>
      <c r="D257" s="32" t="n">
        <v>432</v>
      </c>
      <c r="E257" s="32" t="n">
        <v>4203</v>
      </c>
      <c r="F257" s="31" t="s">
        <v>49</v>
      </c>
      <c r="G257" s="33" t="n">
        <v>0.9154</v>
      </c>
      <c r="H257" s="34" t="n">
        <v>0.87</v>
      </c>
      <c r="I257" s="51" t="n">
        <v>1</v>
      </c>
      <c r="J257" s="51" t="n">
        <f aca="false">I257*IF(D257&gt;0,D257,1)</f>
        <v>432</v>
      </c>
      <c r="K257" s="54" t="n">
        <f aca="false">G257*$J257/$O$5*100</f>
        <v>0.146329593558509</v>
      </c>
      <c r="L257" s="54" t="n">
        <f aca="false">H257*$J257/$O$5*100</f>
        <v>0.139072259554187</v>
      </c>
    </row>
    <row collapsed="false" customFormat="false" customHeight="false" hidden="false" ht="13.3" outlineLevel="0" r="258">
      <c r="A258" s="31" t="s">
        <v>266</v>
      </c>
      <c r="B258" s="31" t="s">
        <v>74</v>
      </c>
      <c r="C258" s="32" t="n">
        <v>136</v>
      </c>
      <c r="D258" s="32" t="n">
        <v>444</v>
      </c>
      <c r="E258" s="32" t="n">
        <v>3566</v>
      </c>
      <c r="F258" s="31" t="s">
        <v>75</v>
      </c>
      <c r="G258" s="33" t="n">
        <v>0.869</v>
      </c>
      <c r="H258" s="34" t="n">
        <v>0.869</v>
      </c>
      <c r="I258" s="51" t="n">
        <v>1</v>
      </c>
      <c r="J258" s="51" t="n">
        <f aca="false">I258*IF(D258&gt;0,D258,1)</f>
        <v>444</v>
      </c>
      <c r="K258" s="54" t="n">
        <f aca="false">G258*$J258/$O$5*100</f>
        <v>0.142771084337349</v>
      </c>
      <c r="L258" s="54" t="n">
        <f aca="false">H258*$J258/$O$5*100</f>
        <v>0.142771084337349</v>
      </c>
    </row>
    <row collapsed="false" customFormat="false" customHeight="false" hidden="false" ht="13.3" outlineLevel="0" r="259">
      <c r="A259" s="31" t="s">
        <v>313</v>
      </c>
      <c r="B259" s="31" t="s">
        <v>180</v>
      </c>
      <c r="C259" s="32" t="n">
        <v>16</v>
      </c>
      <c r="D259" s="32" t="n">
        <v>64</v>
      </c>
      <c r="E259" s="32" t="n">
        <v>452</v>
      </c>
      <c r="F259" s="31" t="s">
        <v>475</v>
      </c>
      <c r="G259" s="33" t="n">
        <v>0.8672</v>
      </c>
      <c r="H259" s="34" t="n">
        <v>0.8672</v>
      </c>
      <c r="I259" s="51" t="n">
        <v>1</v>
      </c>
      <c r="J259" s="51" t="n">
        <f aca="false">I259*IF(D259&gt;0,D259,1)</f>
        <v>64</v>
      </c>
      <c r="K259" s="54" t="n">
        <f aca="false">G259*$J259/$O$5*100</f>
        <v>0.0205369882478316</v>
      </c>
      <c r="L259" s="54" t="n">
        <f aca="false">H259*$J259/$O$5*100</f>
        <v>0.0205369882478316</v>
      </c>
    </row>
    <row collapsed="false" customFormat="false" customHeight="false" hidden="false" ht="13.3" outlineLevel="0" r="260">
      <c r="A260" s="31" t="s">
        <v>341</v>
      </c>
      <c r="B260" s="31" t="s">
        <v>43</v>
      </c>
      <c r="C260" s="32" t="n">
        <v>70</v>
      </c>
      <c r="D260" s="32" t="n">
        <v>274</v>
      </c>
      <c r="E260" s="32" t="n">
        <v>1918</v>
      </c>
      <c r="F260" s="31" t="s">
        <v>442</v>
      </c>
      <c r="G260" s="33" t="n">
        <v>0.8636</v>
      </c>
      <c r="H260" s="34" t="n">
        <v>0.8636</v>
      </c>
      <c r="I260" s="51" t="n">
        <v>1</v>
      </c>
      <c r="J260" s="51" t="n">
        <f aca="false">I260*IF(D260&gt;0,D260,1)</f>
        <v>274</v>
      </c>
      <c r="K260" s="54" t="n">
        <f aca="false">G260*$J260/$O$5*100</f>
        <v>0.0875589828601877</v>
      </c>
      <c r="L260" s="54" t="n">
        <f aca="false">H260*$J260/$O$5*100</f>
        <v>0.0875589828601877</v>
      </c>
    </row>
    <row collapsed="false" customFormat="false" customHeight="false" hidden="false" ht="13.3" outlineLevel="0" r="261">
      <c r="A261" s="31" t="s">
        <v>259</v>
      </c>
      <c r="B261" s="31" t="s">
        <v>156</v>
      </c>
      <c r="C261" s="32" t="n">
        <v>39</v>
      </c>
      <c r="D261" s="32" t="n">
        <v>264</v>
      </c>
      <c r="E261" s="32" t="n">
        <v>2237</v>
      </c>
      <c r="F261" s="31" t="s">
        <v>515</v>
      </c>
      <c r="G261" s="33" t="n">
        <v>0.853</v>
      </c>
      <c r="H261" s="34" t="n">
        <v>0.853</v>
      </c>
      <c r="I261" s="51" t="n">
        <v>1</v>
      </c>
      <c r="J261" s="51" t="n">
        <f aca="false">I261*IF(D261&gt;0,D261,1)</f>
        <v>264</v>
      </c>
      <c r="K261" s="54" t="n">
        <f aca="false">G261*$J261/$O$5*100</f>
        <v>0.0833279062194725</v>
      </c>
      <c r="L261" s="54" t="n">
        <f aca="false">H261*$J261/$O$5*100</f>
        <v>0.0833279062194725</v>
      </c>
    </row>
    <row collapsed="false" customFormat="false" customHeight="false" hidden="false" ht="13.3" outlineLevel="0" r="262">
      <c r="A262" s="31" t="s">
        <v>286</v>
      </c>
      <c r="B262" s="31" t="s">
        <v>180</v>
      </c>
      <c r="C262" s="32" t="n">
        <v>62</v>
      </c>
      <c r="D262" s="32" t="n">
        <v>248</v>
      </c>
      <c r="E262" s="32" t="n">
        <v>2232</v>
      </c>
      <c r="F262" s="31" t="s">
        <v>475</v>
      </c>
      <c r="G262" s="33" t="n">
        <v>0.8493</v>
      </c>
      <c r="H262" s="34" t="n">
        <v>0.8493</v>
      </c>
      <c r="I262" s="51" t="n">
        <v>1</v>
      </c>
      <c r="J262" s="51" t="n">
        <f aca="false">I262*IF(D262&gt;0,D262,1)</f>
        <v>248</v>
      </c>
      <c r="K262" s="54" t="n">
        <f aca="false">G262*$J262/$O$5*100</f>
        <v>0.0779381901068648</v>
      </c>
      <c r="L262" s="54" t="n">
        <f aca="false">H262*$J262/$O$5*100</f>
        <v>0.0779381901068648</v>
      </c>
    </row>
    <row collapsed="false" customFormat="false" customHeight="false" hidden="false" ht="13.3" outlineLevel="0" r="263">
      <c r="A263" s="31" t="s">
        <v>245</v>
      </c>
      <c r="B263" s="31" t="s">
        <v>180</v>
      </c>
      <c r="C263" s="32" t="n">
        <v>44</v>
      </c>
      <c r="D263" s="32" t="n">
        <v>264</v>
      </c>
      <c r="E263" s="32" t="n">
        <v>3168</v>
      </c>
      <c r="F263" s="31" t="s">
        <v>475</v>
      </c>
      <c r="G263" s="33" t="n">
        <v>0.8491</v>
      </c>
      <c r="H263" s="34" t="n">
        <v>0.8491</v>
      </c>
      <c r="I263" s="51" t="n">
        <v>1</v>
      </c>
      <c r="J263" s="51" t="n">
        <f aca="false">I263*IF(D263&gt;0,D263,1)</f>
        <v>264</v>
      </c>
      <c r="K263" s="54" t="n">
        <f aca="false">G263*$J263/$O$5*100</f>
        <v>0.0829469228264409</v>
      </c>
      <c r="L263" s="54" t="n">
        <f aca="false">H263*$J263/$O$5*100</f>
        <v>0.0829469228264409</v>
      </c>
    </row>
    <row collapsed="false" customFormat="false" customHeight="false" hidden="false" ht="13.3" outlineLevel="0" r="264">
      <c r="A264" s="31" t="s">
        <v>117</v>
      </c>
      <c r="B264" s="31" t="s">
        <v>59</v>
      </c>
      <c r="C264" s="32" t="n">
        <v>192</v>
      </c>
      <c r="D264" s="32" t="n">
        <v>960</v>
      </c>
      <c r="E264" s="32" t="n">
        <v>9677</v>
      </c>
      <c r="F264" s="31" t="s">
        <v>542</v>
      </c>
      <c r="G264" s="33" t="n">
        <v>0.8486</v>
      </c>
      <c r="H264" s="34" t="n">
        <v>0.8486</v>
      </c>
      <c r="I264" s="51" t="n">
        <v>1</v>
      </c>
      <c r="J264" s="51" t="n">
        <f aca="false">I264*IF(D264&gt;0,D264,1)</f>
        <v>960</v>
      </c>
      <c r="K264" s="54" t="n">
        <f aca="false">G264*$J264/$O$5*100</f>
        <v>0.301447559278885</v>
      </c>
      <c r="L264" s="54" t="n">
        <f aca="false">H264*$J264/$O$5*100</f>
        <v>0.301447559278885</v>
      </c>
    </row>
    <row collapsed="false" customFormat="false" customHeight="false" hidden="false" ht="13.3" outlineLevel="0" r="265">
      <c r="A265" s="31" t="s">
        <v>334</v>
      </c>
      <c r="B265" s="31" t="s">
        <v>59</v>
      </c>
      <c r="C265" s="32" t="n">
        <v>482</v>
      </c>
      <c r="D265" s="32" t="n">
        <v>3464</v>
      </c>
      <c r="E265" s="32" t="n">
        <v>28623</v>
      </c>
      <c r="F265" s="31" t="s">
        <v>542</v>
      </c>
      <c r="G265" s="33" t="n">
        <v>0.8485</v>
      </c>
      <c r="H265" s="34" t="n">
        <v>0.8485</v>
      </c>
      <c r="I265" s="51" t="n">
        <v>1</v>
      </c>
      <c r="J265" s="51" t="n">
        <f aca="false">I265*IF(D265&gt;0,D265,1)</f>
        <v>3464</v>
      </c>
      <c r="K265" s="54" t="n">
        <f aca="false">G265*$J265/$O$5*100</f>
        <v>1.08759509783606</v>
      </c>
      <c r="L265" s="54" t="n">
        <f aca="false">H265*$J265/$O$5*100</f>
        <v>1.08759509783606</v>
      </c>
    </row>
    <row collapsed="false" customFormat="false" customHeight="false" hidden="false" ht="13.3" outlineLevel="0" r="266">
      <c r="A266" s="31" t="s">
        <v>328</v>
      </c>
      <c r="B266" s="31" t="s">
        <v>527</v>
      </c>
      <c r="C266" s="32" t="n">
        <v>154</v>
      </c>
      <c r="D266" s="32" t="n">
        <v>308</v>
      </c>
      <c r="E266" s="32" t="n">
        <v>3388</v>
      </c>
      <c r="F266" s="31" t="s">
        <v>122</v>
      </c>
      <c r="G266" s="33" t="n">
        <v>0.8474</v>
      </c>
      <c r="H266" s="34" t="n">
        <v>0.8474</v>
      </c>
      <c r="I266" s="51" t="n">
        <v>1</v>
      </c>
      <c r="J266" s="51" t="n">
        <f aca="false">I266*IF(D266&gt;0,D266,1)</f>
        <v>308</v>
      </c>
      <c r="K266" s="54" t="n">
        <f aca="false">G266*$J266/$O$5*100</f>
        <v>0.0965776619993487</v>
      </c>
      <c r="L266" s="54" t="n">
        <f aca="false">H266*$J266/$O$5*100</f>
        <v>0.0965776619993487</v>
      </c>
    </row>
    <row collapsed="false" customFormat="false" customHeight="false" hidden="false" ht="13.3" outlineLevel="0" r="267">
      <c r="A267" s="31" t="s">
        <v>274</v>
      </c>
      <c r="B267" s="31" t="s">
        <v>275</v>
      </c>
      <c r="C267" s="32" t="n">
        <v>10</v>
      </c>
      <c r="D267" s="32" t="n">
        <v>10</v>
      </c>
      <c r="E267" s="32" t="n">
        <v>-1</v>
      </c>
      <c r="F267" s="31" t="s">
        <v>474</v>
      </c>
      <c r="G267" s="33" t="n">
        <v>0.8434</v>
      </c>
      <c r="H267" s="34" t="n">
        <v>0.8434</v>
      </c>
      <c r="I267" s="51" t="n">
        <v>1</v>
      </c>
      <c r="J267" s="51" t="n">
        <f aca="false">I267*IF(D267&gt;0,D267,1)</f>
        <v>10</v>
      </c>
      <c r="K267" s="54" t="n">
        <f aca="false">G267*$J267/$O$5*100</f>
        <v>0.00312083715698174</v>
      </c>
      <c r="L267" s="54" t="n">
        <f aca="false">H267*$J267/$O$5*100</f>
        <v>0.00312083715698174</v>
      </c>
    </row>
    <row collapsed="false" customFormat="false" customHeight="false" hidden="false" ht="13.3" outlineLevel="0" r="268">
      <c r="A268" s="31" t="s">
        <v>276</v>
      </c>
      <c r="B268" s="31" t="s">
        <v>277</v>
      </c>
      <c r="C268" s="32" t="n">
        <v>158</v>
      </c>
      <c r="D268" s="32" t="n">
        <v>632</v>
      </c>
      <c r="E268" s="32" t="n">
        <v>4550</v>
      </c>
      <c r="F268" s="31" t="s">
        <v>440</v>
      </c>
      <c r="G268" s="33" t="n">
        <v>0.8433</v>
      </c>
      <c r="H268" s="34" t="n">
        <v>0.8433</v>
      </c>
      <c r="I268" s="51" t="n">
        <v>1</v>
      </c>
      <c r="J268" s="51" t="n">
        <f aca="false">I268*IF(D268&gt;0,D268,1)</f>
        <v>632</v>
      </c>
      <c r="K268" s="54" t="n">
        <f aca="false">G268*$J268/$O$5*100</f>
        <v>0.197213522394245</v>
      </c>
      <c r="L268" s="54" t="n">
        <f aca="false">H268*$J268/$O$5*100</f>
        <v>0.197213522394245</v>
      </c>
    </row>
    <row collapsed="false" customFormat="false" customHeight="false" hidden="false" ht="13.3" outlineLevel="0" r="269">
      <c r="A269" s="31" t="s">
        <v>448</v>
      </c>
      <c r="B269" s="31" t="s">
        <v>43</v>
      </c>
      <c r="C269" s="32" t="n">
        <v>152</v>
      </c>
      <c r="D269" s="32" t="n">
        <v>344</v>
      </c>
      <c r="E269" s="32" t="n">
        <v>4150</v>
      </c>
      <c r="F269" s="31" t="s">
        <v>442</v>
      </c>
      <c r="G269" s="33" t="n">
        <v>0.8424</v>
      </c>
      <c r="H269" s="34" t="n">
        <v>0.8424</v>
      </c>
      <c r="I269" s="51" t="n">
        <v>1</v>
      </c>
      <c r="J269" s="51" t="n">
        <f aca="false">I269*IF(D269&gt;0,D269,1)</f>
        <v>344</v>
      </c>
      <c r="K269" s="54" t="n">
        <f aca="false">G269*$J269/$O$5*100</f>
        <v>0.107229507711435</v>
      </c>
      <c r="L269" s="54" t="n">
        <f aca="false">H269*$J269/$O$5*100</f>
        <v>0.107229507711435</v>
      </c>
    </row>
    <row collapsed="false" customFormat="false" customHeight="false" hidden="false" ht="13.3" outlineLevel="0" r="270">
      <c r="A270" s="31" t="s">
        <v>425</v>
      </c>
      <c r="B270" s="31" t="s">
        <v>272</v>
      </c>
      <c r="C270" s="32" t="n">
        <v>104</v>
      </c>
      <c r="D270" s="32" t="n">
        <v>104</v>
      </c>
      <c r="E270" s="32" t="n">
        <v>586560</v>
      </c>
      <c r="F270" s="31" t="s">
        <v>273</v>
      </c>
      <c r="G270" s="33" t="n">
        <v>0.8406</v>
      </c>
      <c r="H270" s="34" t="n">
        <v>0.8406</v>
      </c>
      <c r="I270" s="51" t="n">
        <v>1</v>
      </c>
      <c r="J270" s="51" t="n">
        <f aca="false">I270*IF(D270&gt;0,D270,1)</f>
        <v>104</v>
      </c>
      <c r="K270" s="54" t="n">
        <f aca="false">G270*$J270/$O$5*100</f>
        <v>0.0323489535537728</v>
      </c>
      <c r="L270" s="54" t="n">
        <f aca="false">H270*$J270/$O$5*100</f>
        <v>0.0323489535537728</v>
      </c>
    </row>
    <row collapsed="false" customFormat="false" customHeight="false" hidden="false" ht="13.3" outlineLevel="0" r="271">
      <c r="A271" s="31" t="s">
        <v>364</v>
      </c>
      <c r="B271" s="31" t="s">
        <v>130</v>
      </c>
      <c r="C271" s="32" t="n">
        <v>88</v>
      </c>
      <c r="D271" s="32" t="n">
        <v>352</v>
      </c>
      <c r="E271" s="32" t="n">
        <v>2851</v>
      </c>
      <c r="F271" s="31" t="s">
        <v>131</v>
      </c>
      <c r="G271" s="33" t="n">
        <v>0.9363</v>
      </c>
      <c r="H271" s="34" t="n">
        <v>0.8377</v>
      </c>
      <c r="I271" s="51" t="n">
        <v>1</v>
      </c>
      <c r="J271" s="51" t="n">
        <f aca="false">I271*IF(D271&gt;0,D271,1)</f>
        <v>352</v>
      </c>
      <c r="K271" s="54" t="n">
        <f aca="false">G271*$J271/$O$5*100</f>
        <v>0.121953760989906</v>
      </c>
      <c r="L271" s="54" t="n">
        <f aca="false">H271*$J271/$O$5*100</f>
        <v>0.109111038749593</v>
      </c>
    </row>
    <row collapsed="false" customFormat="false" customHeight="false" hidden="false" ht="13.3" outlineLevel="0" r="272">
      <c r="A272" s="31" t="s">
        <v>281</v>
      </c>
      <c r="B272" s="31" t="s">
        <v>184</v>
      </c>
      <c r="C272" s="32" t="n">
        <v>120</v>
      </c>
      <c r="D272" s="32" t="n">
        <v>120</v>
      </c>
      <c r="E272" s="32" t="n">
        <v>926</v>
      </c>
      <c r="F272" s="31" t="s">
        <v>185</v>
      </c>
      <c r="G272" s="33" t="n">
        <v>0.8353</v>
      </c>
      <c r="H272" s="34" t="n">
        <v>0.8353</v>
      </c>
      <c r="I272" s="51" t="n">
        <v>1</v>
      </c>
      <c r="J272" s="51" t="n">
        <f aca="false">I272*IF(D272&gt;0,D272,1)</f>
        <v>120</v>
      </c>
      <c r="K272" s="54" t="n">
        <f aca="false">G272*$J272/$O$5*100</f>
        <v>0.0370903762470028</v>
      </c>
      <c r="L272" s="54" t="n">
        <f aca="false">H272*$J272/$O$5*100</f>
        <v>0.0370903762470028</v>
      </c>
    </row>
    <row collapsed="false" customFormat="false" customHeight="false" hidden="false" ht="13.3" outlineLevel="0" r="273">
      <c r="A273" s="31" t="s">
        <v>509</v>
      </c>
      <c r="B273" s="31" t="s">
        <v>510</v>
      </c>
      <c r="C273" s="32" t="n">
        <v>102</v>
      </c>
      <c r="D273" s="32" t="n">
        <v>320</v>
      </c>
      <c r="E273" s="32" t="n">
        <v>2624</v>
      </c>
      <c r="F273" s="31" t="s">
        <v>122</v>
      </c>
      <c r="G273" s="33" t="n">
        <v>0.833</v>
      </c>
      <c r="H273" s="34" t="n">
        <v>0.833</v>
      </c>
      <c r="I273" s="51" t="n">
        <v>1</v>
      </c>
      <c r="J273" s="51" t="n">
        <f aca="false">I273*IF(D273&gt;0,D273,1)</f>
        <v>320</v>
      </c>
      <c r="K273" s="54" t="n">
        <f aca="false">G273*$J273/$O$5*100</f>
        <v>0.0986353275509902</v>
      </c>
      <c r="L273" s="54" t="n">
        <f aca="false">H273*$J273/$O$5*100</f>
        <v>0.0986353275509902</v>
      </c>
    </row>
    <row collapsed="false" customFormat="false" customHeight="false" hidden="false" ht="13.3" outlineLevel="0" r="274">
      <c r="A274" s="31" t="s">
        <v>481</v>
      </c>
      <c r="B274" s="31" t="s">
        <v>228</v>
      </c>
      <c r="C274" s="32" t="n">
        <v>48</v>
      </c>
      <c r="D274" s="32" t="n">
        <v>288</v>
      </c>
      <c r="E274" s="32" t="n">
        <v>2822</v>
      </c>
      <c r="F274" s="31" t="s">
        <v>229</v>
      </c>
      <c r="G274" s="33" t="n">
        <v>0.8495</v>
      </c>
      <c r="H274" s="34" t="n">
        <v>0.8327</v>
      </c>
      <c r="I274" s="51" t="n">
        <v>1</v>
      </c>
      <c r="J274" s="51" t="n">
        <f aca="false">I274*IF(D274&gt;0,D274,1)</f>
        <v>288</v>
      </c>
      <c r="K274" s="54" t="n">
        <f aca="false">G274*$J274/$O$5*100</f>
        <v>0.0905301796868062</v>
      </c>
      <c r="L274" s="54" t="n">
        <f aca="false">H274*$J274/$O$5*100</f>
        <v>0.0887398241615109</v>
      </c>
    </row>
    <row collapsed="false" customFormat="false" customHeight="false" hidden="false" ht="13.3" outlineLevel="0" r="275">
      <c r="A275" s="31" t="s">
        <v>402</v>
      </c>
      <c r="B275" s="31" t="s">
        <v>59</v>
      </c>
      <c r="C275" s="32" t="n">
        <v>72</v>
      </c>
      <c r="D275" s="32" t="n">
        <v>384</v>
      </c>
      <c r="E275" s="32" t="n">
        <v>3368</v>
      </c>
      <c r="F275" s="31" t="s">
        <v>542</v>
      </c>
      <c r="G275" s="33" t="n">
        <v>0.8304</v>
      </c>
      <c r="H275" s="34" t="n">
        <v>0.8304</v>
      </c>
      <c r="I275" s="51" t="n">
        <v>1</v>
      </c>
      <c r="J275" s="51" t="n">
        <f aca="false">I275*IF(D275&gt;0,D275,1)</f>
        <v>384</v>
      </c>
      <c r="K275" s="54" t="n">
        <f aca="false">G275*$J275/$O$5*100</f>
        <v>0.117992954619461</v>
      </c>
      <c r="L275" s="54" t="n">
        <f aca="false">H275*$J275/$O$5*100</f>
        <v>0.117992954619461</v>
      </c>
    </row>
    <row collapsed="false" customFormat="false" customHeight="false" hidden="false" ht="13.3" outlineLevel="0" r="276">
      <c r="A276" s="31" t="s">
        <v>146</v>
      </c>
      <c r="B276" s="31" t="s">
        <v>147</v>
      </c>
      <c r="C276" s="32" t="n">
        <v>5</v>
      </c>
      <c r="D276" s="32" t="n">
        <v>20</v>
      </c>
      <c r="E276" s="32" t="n">
        <v>200</v>
      </c>
      <c r="F276" s="31" t="s">
        <v>451</v>
      </c>
      <c r="G276" s="33" t="n">
        <v>0.8805</v>
      </c>
      <c r="H276" s="34" t="n">
        <v>0.8286</v>
      </c>
      <c r="I276" s="51" t="n">
        <v>1</v>
      </c>
      <c r="J276" s="51" t="n">
        <f aca="false">I276*IF(D276&gt;0,D276,1)</f>
        <v>20</v>
      </c>
      <c r="K276" s="54" t="n">
        <f aca="false">G276*$J276/$O$5*100</f>
        <v>0.00651623693792368</v>
      </c>
      <c r="L276" s="54" t="n">
        <f aca="false">H276*$J276/$O$5*100</f>
        <v>0.00613214528877179</v>
      </c>
    </row>
    <row collapsed="false" customFormat="false" customHeight="false" hidden="false" ht="13.3" outlineLevel="0" r="277">
      <c r="A277" s="31" t="s">
        <v>382</v>
      </c>
      <c r="B277" s="31" t="s">
        <v>233</v>
      </c>
      <c r="C277" s="32" t="n">
        <v>48</v>
      </c>
      <c r="D277" s="32" t="n">
        <v>192</v>
      </c>
      <c r="E277" s="32" t="n">
        <v>2304</v>
      </c>
      <c r="F277" s="31" t="s">
        <v>209</v>
      </c>
      <c r="G277" s="33" t="n">
        <v>0.823</v>
      </c>
      <c r="H277" s="34" t="n">
        <v>0.823</v>
      </c>
      <c r="I277" s="51" t="n">
        <v>1</v>
      </c>
      <c r="J277" s="51" t="n">
        <f aca="false">I277*IF(D277&gt;0,D277,1)</f>
        <v>192</v>
      </c>
      <c r="K277" s="54" t="n">
        <f aca="false">G277*$J277/$O$5*100</f>
        <v>0.0584707379888103</v>
      </c>
      <c r="L277" s="54" t="n">
        <f aca="false">H277*$J277/$O$5*100</f>
        <v>0.0584707379888103</v>
      </c>
    </row>
    <row collapsed="false" customFormat="false" customHeight="false" hidden="false" ht="13.3" outlineLevel="0" r="278">
      <c r="A278" s="31" t="s">
        <v>449</v>
      </c>
      <c r="B278" s="31" t="s">
        <v>450</v>
      </c>
      <c r="C278" s="32" t="n">
        <v>5</v>
      </c>
      <c r="D278" s="32" t="n">
        <v>10</v>
      </c>
      <c r="E278" s="32" t="n">
        <v>123</v>
      </c>
      <c r="F278" s="31" t="s">
        <v>234</v>
      </c>
      <c r="G278" s="33" t="n">
        <v>0.817</v>
      </c>
      <c r="H278" s="34" t="n">
        <v>0.817</v>
      </c>
      <c r="I278" s="51" t="n">
        <v>1</v>
      </c>
      <c r="J278" s="51" t="n">
        <f aca="false">I278*IF(D278&gt;0,D278,1)</f>
        <v>10</v>
      </c>
      <c r="K278" s="54" t="n">
        <f aca="false">G278*$J278/$O$5*100</f>
        <v>0.00302314910748646</v>
      </c>
      <c r="L278" s="54" t="n">
        <f aca="false">H278*$J278/$O$5*100</f>
        <v>0.00302314910748646</v>
      </c>
    </row>
    <row collapsed="false" customFormat="false" customHeight="false" hidden="false" ht="13.3" outlineLevel="0" r="279">
      <c r="A279" s="31" t="s">
        <v>488</v>
      </c>
      <c r="B279" s="31" t="s">
        <v>529</v>
      </c>
      <c r="C279" s="32" t="n">
        <v>42</v>
      </c>
      <c r="D279" s="32" t="n">
        <v>2040</v>
      </c>
      <c r="E279" s="32" t="n">
        <v>62964</v>
      </c>
      <c r="F279" s="31" t="s">
        <v>49</v>
      </c>
      <c r="G279" s="33" t="n">
        <v>0.8765</v>
      </c>
      <c r="H279" s="34" t="n">
        <v>0.8059</v>
      </c>
      <c r="I279" s="51" t="n">
        <v>1</v>
      </c>
      <c r="J279" s="51" t="n">
        <f aca="false">I279*IF(D279&gt;0,D279,1)</f>
        <v>2040</v>
      </c>
      <c r="K279" s="54" t="n">
        <f aca="false">G279*$J279/$O$5*100</f>
        <v>0.661636718865635</v>
      </c>
      <c r="L279" s="54" t="n">
        <f aca="false">H279*$J279/$O$5*100</f>
        <v>0.608343447500074</v>
      </c>
    </row>
    <row collapsed="false" customFormat="false" customHeight="false" hidden="false" ht="13.3" outlineLevel="0" r="280">
      <c r="A280" s="31" t="s">
        <v>123</v>
      </c>
      <c r="B280" s="31" t="s">
        <v>46</v>
      </c>
      <c r="C280" s="32" t="n">
        <v>12</v>
      </c>
      <c r="D280" s="32" t="n">
        <v>48</v>
      </c>
      <c r="E280" s="32" t="n">
        <v>4373</v>
      </c>
      <c r="F280" s="31" t="s">
        <v>515</v>
      </c>
      <c r="G280" s="33" t="n">
        <v>0.7945</v>
      </c>
      <c r="H280" s="34" t="n">
        <v>0.7945</v>
      </c>
      <c r="I280" s="51" t="n">
        <v>1</v>
      </c>
      <c r="J280" s="51" t="n">
        <f aca="false">I280*IF(D280&gt;0,D280,1)</f>
        <v>48</v>
      </c>
      <c r="K280" s="54" t="n">
        <f aca="false">G280*$J280/$O$5*100</f>
        <v>0.0141114827861816</v>
      </c>
      <c r="L280" s="54" t="n">
        <f aca="false">H280*$J280/$O$5*100</f>
        <v>0.0141114827861816</v>
      </c>
    </row>
    <row collapsed="false" customFormat="false" customHeight="false" hidden="false" ht="13.3" outlineLevel="0" r="281">
      <c r="A281" s="31" t="s">
        <v>522</v>
      </c>
      <c r="B281" s="31" t="s">
        <v>510</v>
      </c>
      <c r="C281" s="32" t="n">
        <v>28</v>
      </c>
      <c r="D281" s="32" t="n">
        <v>56</v>
      </c>
      <c r="E281" s="32" t="n">
        <v>-1</v>
      </c>
      <c r="F281" s="31" t="s">
        <v>122</v>
      </c>
      <c r="G281" s="33" t="n">
        <v>0.7925</v>
      </c>
      <c r="H281" s="34" t="n">
        <v>0.7925</v>
      </c>
      <c r="I281" s="51" t="n">
        <v>1</v>
      </c>
      <c r="J281" s="51" t="n">
        <f aca="false">I281*IF(D281&gt;0,D281,1)</f>
        <v>56</v>
      </c>
      <c r="K281" s="54" t="n">
        <f aca="false">G281*$J281/$O$5*100</f>
        <v>0.0164219531689411</v>
      </c>
      <c r="L281" s="54" t="n">
        <f aca="false">H281*$J281/$O$5*100</f>
        <v>0.0164219531689411</v>
      </c>
    </row>
    <row collapsed="false" customFormat="false" customHeight="false" hidden="false" ht="13.3" outlineLevel="0" r="282">
      <c r="A282" s="31" t="s">
        <v>287</v>
      </c>
      <c r="B282" s="31" t="s">
        <v>43</v>
      </c>
      <c r="C282" s="32" t="n">
        <v>90</v>
      </c>
      <c r="D282" s="32" t="n">
        <v>361</v>
      </c>
      <c r="E282" s="32" t="n">
        <v>2648</v>
      </c>
      <c r="F282" s="31" t="s">
        <v>442</v>
      </c>
      <c r="G282" s="33" t="n">
        <v>0.7968</v>
      </c>
      <c r="H282" s="34" t="n">
        <v>0.7923</v>
      </c>
      <c r="I282" s="51" t="n">
        <v>1</v>
      </c>
      <c r="J282" s="51" t="n">
        <f aca="false">I282*IF(D282&gt;0,D282,1)</f>
        <v>361</v>
      </c>
      <c r="K282" s="54" t="n">
        <f aca="false">G282*$J282/$O$5*100</f>
        <v>0.106437346437346</v>
      </c>
      <c r="L282" s="54" t="n">
        <f aca="false">H282*$J282/$O$5*100</f>
        <v>0.105836231905509</v>
      </c>
    </row>
    <row collapsed="false" customFormat="false" customHeight="false" hidden="false" ht="13.3" outlineLevel="0" r="283">
      <c r="A283" s="31" t="s">
        <v>362</v>
      </c>
      <c r="B283" s="31" t="s">
        <v>275</v>
      </c>
      <c r="C283" s="32" t="n">
        <v>82</v>
      </c>
      <c r="D283" s="32" t="n">
        <v>82</v>
      </c>
      <c r="E283" s="32" t="n">
        <v>-1</v>
      </c>
      <c r="F283" s="31" t="s">
        <v>474</v>
      </c>
      <c r="G283" s="33" t="n">
        <v>0.7783</v>
      </c>
      <c r="H283" s="34" t="n">
        <v>0.7783</v>
      </c>
      <c r="I283" s="51" t="n">
        <v>1</v>
      </c>
      <c r="J283" s="51" t="n">
        <f aca="false">I283*IF(D283&gt;0,D283,1)</f>
        <v>82</v>
      </c>
      <c r="K283" s="54" t="n">
        <f aca="false">G283*$J283/$O$5*100</f>
        <v>0.0236155679227968</v>
      </c>
      <c r="L283" s="54" t="n">
        <f aca="false">H283*$J283/$O$5*100</f>
        <v>0.0236155679227968</v>
      </c>
    </row>
    <row collapsed="false" customFormat="false" customHeight="false" hidden="false" ht="13.3" outlineLevel="0" r="284">
      <c r="A284" s="31" t="s">
        <v>545</v>
      </c>
      <c r="B284" s="31" t="s">
        <v>51</v>
      </c>
      <c r="C284" s="32" t="n">
        <v>52</v>
      </c>
      <c r="D284" s="32" t="n">
        <v>208</v>
      </c>
      <c r="E284" s="32" t="n">
        <v>2005</v>
      </c>
      <c r="F284" s="31" t="s">
        <v>440</v>
      </c>
      <c r="G284" s="33" t="n">
        <v>0.7778</v>
      </c>
      <c r="H284" s="34" t="n">
        <v>0.7778</v>
      </c>
      <c r="I284" s="51" t="n">
        <v>1</v>
      </c>
      <c r="J284" s="51" t="n">
        <f aca="false">I284*IF(D284&gt;0,D284,1)</f>
        <v>208</v>
      </c>
      <c r="K284" s="54" t="n">
        <f aca="false">G284*$J284/$O$5*100</f>
        <v>0.0598644208282763</v>
      </c>
      <c r="L284" s="54" t="n">
        <f aca="false">H284*$J284/$O$5*100</f>
        <v>0.0598644208282763</v>
      </c>
    </row>
    <row collapsed="false" customFormat="false" customHeight="false" hidden="false" ht="13.3" outlineLevel="0" r="285">
      <c r="A285" s="31" t="s">
        <v>421</v>
      </c>
      <c r="B285" s="31" t="s">
        <v>62</v>
      </c>
      <c r="C285" s="32" t="n">
        <v>578</v>
      </c>
      <c r="D285" s="32" t="n">
        <v>2484</v>
      </c>
      <c r="E285" s="32" t="n">
        <v>25501</v>
      </c>
      <c r="F285" s="31" t="s">
        <v>439</v>
      </c>
      <c r="G285" s="33" t="n">
        <v>0.7736</v>
      </c>
      <c r="H285" s="34" t="n">
        <v>0.7736</v>
      </c>
      <c r="I285" s="51" t="n">
        <v>1</v>
      </c>
      <c r="J285" s="51" t="n">
        <f aca="false">I285*IF(D285&gt;0,D285,1)</f>
        <v>2484</v>
      </c>
      <c r="K285" s="54" t="n">
        <f aca="false">G285*$J285/$O$5*100</f>
        <v>0.71105887925165</v>
      </c>
      <c r="L285" s="54" t="n">
        <f aca="false">H285*$J285/$O$5*100</f>
        <v>0.71105887925165</v>
      </c>
    </row>
    <row collapsed="false" customFormat="false" customHeight="false" hidden="false" ht="13.3" outlineLevel="0" r="286">
      <c r="A286" s="31" t="s">
        <v>390</v>
      </c>
      <c r="B286" s="31" t="s">
        <v>180</v>
      </c>
      <c r="C286" s="32" t="n">
        <v>10</v>
      </c>
      <c r="D286" s="32" t="n">
        <v>20</v>
      </c>
      <c r="E286" s="32" t="n">
        <v>-1</v>
      </c>
      <c r="F286" s="31" t="s">
        <v>475</v>
      </c>
      <c r="G286" s="33" t="n">
        <v>0.7689</v>
      </c>
      <c r="H286" s="34" t="n">
        <v>0.7689</v>
      </c>
      <c r="I286" s="51" t="n">
        <v>1</v>
      </c>
      <c r="J286" s="51" t="n">
        <f aca="false">I286*IF(D286&gt;0,D286,1)</f>
        <v>20</v>
      </c>
      <c r="K286" s="54" t="n">
        <f aca="false">G286*$J286/$O$5*100</f>
        <v>0.00569032888309997</v>
      </c>
      <c r="L286" s="54" t="n">
        <f aca="false">H286*$J286/$O$5*100</f>
        <v>0.00569032888309997</v>
      </c>
    </row>
    <row collapsed="false" customFormat="false" customHeight="false" hidden="false" ht="13.3" outlineLevel="0" r="287">
      <c r="A287" s="31" t="s">
        <v>371</v>
      </c>
      <c r="B287" s="31" t="s">
        <v>295</v>
      </c>
      <c r="C287" s="32" t="n">
        <v>4</v>
      </c>
      <c r="D287" s="32" t="n">
        <v>16</v>
      </c>
      <c r="E287" s="32" t="n">
        <v>-1</v>
      </c>
      <c r="F287" s="31" t="s">
        <v>49</v>
      </c>
      <c r="G287" s="33" t="n">
        <v>0.7612</v>
      </c>
      <c r="H287" s="34" t="n">
        <v>0.7612</v>
      </c>
      <c r="I287" s="51" t="n">
        <v>1</v>
      </c>
      <c r="J287" s="51" t="n">
        <f aca="false">I287*IF(D287&gt;0,D287,1)</f>
        <v>16</v>
      </c>
      <c r="K287" s="54" t="n">
        <f aca="false">G287*$J287/$O$5*100</f>
        <v>0.00450667535004884</v>
      </c>
      <c r="L287" s="54" t="n">
        <f aca="false">H287*$J287/$O$5*100</f>
        <v>0.00450667535004884</v>
      </c>
    </row>
    <row collapsed="false" customFormat="false" customHeight="false" hidden="false" ht="13.3" outlineLevel="0" r="288">
      <c r="A288" s="31" t="s">
        <v>77</v>
      </c>
      <c r="B288" s="31" t="s">
        <v>59</v>
      </c>
      <c r="C288" s="32" t="n">
        <v>70</v>
      </c>
      <c r="D288" s="32" t="n">
        <v>392</v>
      </c>
      <c r="E288" s="32" t="n">
        <v>3322</v>
      </c>
      <c r="F288" s="31" t="s">
        <v>542</v>
      </c>
      <c r="G288" s="33" t="n">
        <v>0.9465</v>
      </c>
      <c r="H288" s="34" t="n">
        <v>0.7606</v>
      </c>
      <c r="I288" s="51" t="n">
        <v>1</v>
      </c>
      <c r="J288" s="51" t="n">
        <f aca="false">I288*IF(D288&gt;0,D288,1)</f>
        <v>392</v>
      </c>
      <c r="K288" s="54" t="n">
        <f aca="false">G288*$J288/$O$5*100</f>
        <v>0.137291672833842</v>
      </c>
      <c r="L288" s="54" t="n">
        <f aca="false">H288*$J288/$O$5*100</f>
        <v>0.110326514904828</v>
      </c>
    </row>
    <row collapsed="false" customFormat="false" customHeight="false" hidden="false" ht="13.3" outlineLevel="0" r="289">
      <c r="A289" s="31" t="s">
        <v>113</v>
      </c>
      <c r="B289" s="31" t="s">
        <v>48</v>
      </c>
      <c r="C289" s="32" t="n">
        <v>88</v>
      </c>
      <c r="D289" s="32" t="n">
        <v>448</v>
      </c>
      <c r="E289" s="32" t="n">
        <v>2531</v>
      </c>
      <c r="F289" s="31" t="s">
        <v>49</v>
      </c>
      <c r="G289" s="33" t="n">
        <v>0.8851</v>
      </c>
      <c r="H289" s="34" t="n">
        <v>0.7583</v>
      </c>
      <c r="I289" s="51" t="n">
        <v>1</v>
      </c>
      <c r="J289" s="51" t="n">
        <f aca="false">I289*IF(D289&gt;0,D289,1)</f>
        <v>448</v>
      </c>
      <c r="K289" s="54" t="n">
        <f aca="false">G289*$J289/$O$5*100</f>
        <v>0.146726266244339</v>
      </c>
      <c r="L289" s="54" t="n">
        <f aca="false">H289*$J289/$O$5*100</f>
        <v>0.125706166188094</v>
      </c>
    </row>
    <row collapsed="false" customFormat="false" customHeight="false" hidden="false" ht="13.3" outlineLevel="0" r="290">
      <c r="A290" s="31" t="s">
        <v>161</v>
      </c>
      <c r="B290" s="31" t="s">
        <v>162</v>
      </c>
      <c r="C290" s="32" t="n">
        <v>2</v>
      </c>
      <c r="D290" s="32" t="n">
        <v>2</v>
      </c>
      <c r="E290" s="32" t="n">
        <v>20</v>
      </c>
      <c r="F290" s="31" t="s">
        <v>49</v>
      </c>
      <c r="G290" s="33" t="n">
        <v>0.7496</v>
      </c>
      <c r="H290" s="34" t="n">
        <v>0.7496</v>
      </c>
      <c r="I290" s="51" t="n">
        <v>1</v>
      </c>
      <c r="J290" s="51" t="n">
        <f aca="false">I290*IF(D290&gt;0,D290,1)</f>
        <v>2</v>
      </c>
      <c r="K290" s="54" t="n">
        <f aca="false">G290*$J290/$O$5*100</f>
        <v>0.000554749711376218</v>
      </c>
      <c r="L290" s="54" t="n">
        <f aca="false">H290*$J290/$O$5*100</f>
        <v>0.000554749711376218</v>
      </c>
    </row>
    <row collapsed="false" customFormat="false" customHeight="false" hidden="false" ht="13.3" outlineLevel="0" r="291">
      <c r="A291" s="31" t="s">
        <v>278</v>
      </c>
      <c r="B291" s="31" t="s">
        <v>40</v>
      </c>
      <c r="C291" s="32" t="n">
        <v>20</v>
      </c>
      <c r="D291" s="32" t="n">
        <v>64</v>
      </c>
      <c r="E291" s="32" t="n">
        <v>416</v>
      </c>
      <c r="F291" s="31" t="s">
        <v>41</v>
      </c>
      <c r="G291" s="33" t="n">
        <v>0.748</v>
      </c>
      <c r="H291" s="34" t="n">
        <v>0.748</v>
      </c>
      <c r="I291" s="51" t="n">
        <v>1</v>
      </c>
      <c r="J291" s="51" t="n">
        <f aca="false">I291*IF(D291&gt;0,D291,1)</f>
        <v>64</v>
      </c>
      <c r="K291" s="54" t="n">
        <f aca="false">G291*$J291/$O$5*100</f>
        <v>0.0177140996418105</v>
      </c>
      <c r="L291" s="54" t="n">
        <f aca="false">H291*$J291/$O$5*100</f>
        <v>0.0177140996418105</v>
      </c>
    </row>
    <row collapsed="false" customFormat="false" customHeight="false" hidden="false" ht="13.3" outlineLevel="0" r="292">
      <c r="A292" s="31" t="s">
        <v>479</v>
      </c>
      <c r="B292" s="31" t="s">
        <v>529</v>
      </c>
      <c r="C292" s="32" t="n">
        <v>24</v>
      </c>
      <c r="D292" s="32" t="n">
        <v>60</v>
      </c>
      <c r="E292" s="32" t="n">
        <v>1584</v>
      </c>
      <c r="F292" s="31" t="s">
        <v>49</v>
      </c>
      <c r="G292" s="33" t="n">
        <v>0.7442</v>
      </c>
      <c r="H292" s="34" t="n">
        <v>0.7442</v>
      </c>
      <c r="I292" s="51" t="n">
        <v>1</v>
      </c>
      <c r="J292" s="51" t="n">
        <f aca="false">I292*IF(D292&gt;0,D292,1)</f>
        <v>60</v>
      </c>
      <c r="K292" s="54" t="n">
        <f aca="false">G292*$J292/$O$5*100</f>
        <v>0.0165226014623605</v>
      </c>
      <c r="L292" s="54" t="n">
        <f aca="false">H292*$J292/$O$5*100</f>
        <v>0.0165226014623605</v>
      </c>
    </row>
    <row collapsed="false" customFormat="false" customHeight="false" hidden="false" ht="13.3" outlineLevel="0" r="293">
      <c r="A293" s="31" t="s">
        <v>441</v>
      </c>
      <c r="B293" s="31" t="s">
        <v>62</v>
      </c>
      <c r="C293" s="32" t="n">
        <v>112</v>
      </c>
      <c r="D293" s="32" t="n">
        <v>448</v>
      </c>
      <c r="E293" s="32" t="n">
        <v>44800</v>
      </c>
      <c r="F293" s="31" t="s">
        <v>439</v>
      </c>
      <c r="G293" s="33" t="n">
        <v>0.7438</v>
      </c>
      <c r="H293" s="34" t="n">
        <v>0.7438</v>
      </c>
      <c r="I293" s="51" t="n">
        <v>1</v>
      </c>
      <c r="J293" s="51" t="n">
        <f aca="false">I293*IF(D293&gt;0,D293,1)</f>
        <v>448</v>
      </c>
      <c r="K293" s="54" t="n">
        <f aca="false">G293*$J293/$O$5*100</f>
        <v>0.123302448121725</v>
      </c>
      <c r="L293" s="54" t="n">
        <f aca="false">H293*$J293/$O$5*100</f>
        <v>0.123302448121725</v>
      </c>
    </row>
    <row collapsed="false" customFormat="false" customHeight="false" hidden="false" ht="13.3" outlineLevel="0" r="294">
      <c r="A294" s="31" t="s">
        <v>305</v>
      </c>
      <c r="B294" s="31" t="s">
        <v>527</v>
      </c>
      <c r="C294" s="32" t="n">
        <v>24</v>
      </c>
      <c r="D294" s="32" t="n">
        <v>96</v>
      </c>
      <c r="E294" s="32" t="n">
        <v>-1</v>
      </c>
      <c r="F294" s="31" t="s">
        <v>122</v>
      </c>
      <c r="G294" s="33" t="n">
        <v>0.7367</v>
      </c>
      <c r="H294" s="34" t="n">
        <v>0.7367</v>
      </c>
      <c r="I294" s="51" t="n">
        <v>1</v>
      </c>
      <c r="J294" s="51" t="n">
        <f aca="false">I294*IF(D294&gt;0,D294,1)</f>
        <v>96</v>
      </c>
      <c r="K294" s="54" t="n">
        <f aca="false">G294*$J294/$O$5*100</f>
        <v>0.0261697403866079</v>
      </c>
      <c r="L294" s="54" t="n">
        <f aca="false">H294*$J294/$O$5*100</f>
        <v>0.0261697403866079</v>
      </c>
    </row>
    <row collapsed="false" customFormat="false" customHeight="false" hidden="false" ht="13.3" outlineLevel="0" r="295">
      <c r="A295" s="31" t="s">
        <v>312</v>
      </c>
      <c r="B295" s="31" t="s">
        <v>510</v>
      </c>
      <c r="C295" s="32" t="n">
        <v>32</v>
      </c>
      <c r="D295" s="32" t="n">
        <v>74</v>
      </c>
      <c r="E295" s="32" t="n">
        <v>67</v>
      </c>
      <c r="F295" s="31" t="s">
        <v>122</v>
      </c>
      <c r="G295" s="33" t="n">
        <v>0.8063</v>
      </c>
      <c r="H295" s="34" t="n">
        <v>0.7297</v>
      </c>
      <c r="I295" s="51" t="n">
        <v>1</v>
      </c>
      <c r="J295" s="51" t="n">
        <f aca="false">I295*IF(D295&gt;0,D295,1)</f>
        <v>74</v>
      </c>
      <c r="K295" s="54" t="n">
        <f aca="false">G295*$J295/$O$5*100</f>
        <v>0.0220783132530121</v>
      </c>
      <c r="L295" s="54" t="n">
        <f aca="false">H295*$J295/$O$5*100</f>
        <v>0.0199808324205915</v>
      </c>
    </row>
    <row collapsed="false" customFormat="false" customHeight="false" hidden="false" ht="13.3" outlineLevel="0" r="296">
      <c r="A296" s="31" t="s">
        <v>383</v>
      </c>
      <c r="B296" s="31" t="s">
        <v>46</v>
      </c>
      <c r="C296" s="32" t="n">
        <v>23</v>
      </c>
      <c r="D296" s="32" t="n">
        <v>368</v>
      </c>
      <c r="E296" s="32" t="n">
        <v>2392</v>
      </c>
      <c r="F296" s="31" t="s">
        <v>515</v>
      </c>
      <c r="G296" s="33" t="n">
        <v>1</v>
      </c>
      <c r="H296" s="34" t="n">
        <v>0.7292</v>
      </c>
      <c r="I296" s="51" t="n">
        <v>1</v>
      </c>
      <c r="J296" s="51" t="n">
        <f aca="false">I296*IF(D296&gt;0,D296,1)</f>
        <v>368</v>
      </c>
      <c r="K296" s="54" t="n">
        <f aca="false">G296*$J296/$O$5*100</f>
        <v>0.13617122050857</v>
      </c>
      <c r="L296" s="54" t="n">
        <f aca="false">H296*$J296/$O$5*100</f>
        <v>0.0992960539948492</v>
      </c>
    </row>
    <row collapsed="false" customFormat="false" customHeight="false" hidden="false" ht="13.3" outlineLevel="0" r="297">
      <c r="A297" s="31" t="s">
        <v>306</v>
      </c>
      <c r="B297" s="31" t="s">
        <v>46</v>
      </c>
      <c r="C297" s="32" t="n">
        <v>106</v>
      </c>
      <c r="D297" s="32" t="n">
        <v>382</v>
      </c>
      <c r="E297" s="32" t="n">
        <v>3300</v>
      </c>
      <c r="F297" s="31" t="s">
        <v>515</v>
      </c>
      <c r="G297" s="33" t="n">
        <v>0.722</v>
      </c>
      <c r="H297" s="34" t="n">
        <v>0.722</v>
      </c>
      <c r="I297" s="51" t="n">
        <v>1</v>
      </c>
      <c r="J297" s="51" t="n">
        <f aca="false">I297*IF(D297&gt;0,D297,1)</f>
        <v>382</v>
      </c>
      <c r="K297" s="54" t="n">
        <f aca="false">G297*$J297/$O$5*100</f>
        <v>0.102055889405287</v>
      </c>
      <c r="L297" s="54" t="n">
        <f aca="false">H297*$J297/$O$5*100</f>
        <v>0.102055889405287</v>
      </c>
    </row>
    <row collapsed="false" customFormat="false" customHeight="false" hidden="false" ht="13.3" outlineLevel="0" r="298">
      <c r="A298" s="31" t="s">
        <v>376</v>
      </c>
      <c r="B298" s="31" t="s">
        <v>59</v>
      </c>
      <c r="C298" s="32" t="n">
        <v>64</v>
      </c>
      <c r="D298" s="32" t="n">
        <v>256</v>
      </c>
      <c r="E298" s="32" t="n">
        <v>2246</v>
      </c>
      <c r="F298" s="31" t="s">
        <v>542</v>
      </c>
      <c r="G298" s="33" t="n">
        <v>0.7969</v>
      </c>
      <c r="H298" s="34" t="n">
        <v>0.7208</v>
      </c>
      <c r="I298" s="51" t="n">
        <v>1</v>
      </c>
      <c r="J298" s="51" t="n">
        <f aca="false">I298*IF(D298&gt;0,D298,1)</f>
        <v>256</v>
      </c>
      <c r="K298" s="54" t="n">
        <f aca="false">G298*$J298/$O$5*100</f>
        <v>0.0754885882596726</v>
      </c>
      <c r="L298" s="54" t="n">
        <f aca="false">H298*$J298/$O$5*100</f>
        <v>0.0682798022557059</v>
      </c>
    </row>
    <row collapsed="false" customFormat="false" customHeight="false" hidden="false" ht="13.3" outlineLevel="0" r="299">
      <c r="A299" s="31" t="s">
        <v>548</v>
      </c>
      <c r="B299" s="31" t="s">
        <v>74</v>
      </c>
      <c r="C299" s="32" t="n">
        <v>30</v>
      </c>
      <c r="D299" s="32" t="n">
        <v>30</v>
      </c>
      <c r="E299" s="32" t="n">
        <v>-1</v>
      </c>
      <c r="F299" s="31" t="s">
        <v>75</v>
      </c>
      <c r="G299" s="33" t="n">
        <v>0.7467</v>
      </c>
      <c r="H299" s="34" t="n">
        <v>0.7199</v>
      </c>
      <c r="I299" s="51" t="n">
        <v>1</v>
      </c>
      <c r="J299" s="51" t="n">
        <f aca="false">I299*IF(D299&gt;0,D299,1)</f>
        <v>30</v>
      </c>
      <c r="K299" s="54" t="n">
        <f aca="false">G299*$J299/$O$5*100</f>
        <v>0.00828905301796868</v>
      </c>
      <c r="L299" s="54" t="n">
        <f aca="false">H299*$J299/$O$5*100</f>
        <v>0.0079915485035967</v>
      </c>
    </row>
    <row collapsed="false" customFormat="false" customHeight="false" hidden="false" ht="13.3" outlineLevel="0" r="300">
      <c r="A300" s="31" t="s">
        <v>464</v>
      </c>
      <c r="B300" s="31" t="s">
        <v>465</v>
      </c>
      <c r="C300" s="32" t="n">
        <v>20</v>
      </c>
      <c r="D300" s="32" t="n">
        <v>40</v>
      </c>
      <c r="E300" s="32" t="n">
        <v>4000</v>
      </c>
      <c r="F300" s="31" t="s">
        <v>495</v>
      </c>
      <c r="G300" s="33" t="n">
        <v>0.7173</v>
      </c>
      <c r="H300" s="34" t="n">
        <v>0.7173</v>
      </c>
      <c r="I300" s="51" t="n">
        <v>1</v>
      </c>
      <c r="J300" s="51" t="n">
        <f aca="false">I300*IF(D300&gt;0,D300,1)</f>
        <v>40</v>
      </c>
      <c r="K300" s="54" t="n">
        <f aca="false">G300*$J300/$O$5*100</f>
        <v>0.0106169148337823</v>
      </c>
      <c r="L300" s="54" t="n">
        <f aca="false">H300*$J300/$O$5*100</f>
        <v>0.0106169148337823</v>
      </c>
    </row>
    <row collapsed="false" customFormat="false" customHeight="false" hidden="false" ht="13.3" outlineLevel="0" r="301">
      <c r="A301" s="31" t="s">
        <v>297</v>
      </c>
      <c r="B301" s="31" t="s">
        <v>46</v>
      </c>
      <c r="C301" s="32" t="n">
        <v>-1</v>
      </c>
      <c r="D301" s="32" t="n">
        <v>-1</v>
      </c>
      <c r="E301" s="32" t="n">
        <v>-1</v>
      </c>
      <c r="F301" s="31" t="s">
        <v>515</v>
      </c>
      <c r="G301" s="33" t="n">
        <v>0.7167</v>
      </c>
      <c r="H301" s="34" t="n">
        <v>0.7167</v>
      </c>
      <c r="I301" s="51" t="n">
        <v>1</v>
      </c>
      <c r="J301" s="51" t="n">
        <f aca="false">I301*IF(D301&gt;0,D301,1)</f>
        <v>1</v>
      </c>
      <c r="K301" s="54" t="n">
        <f aca="false">G301*$J301/$O$5*100</f>
        <v>0.00026520085255025</v>
      </c>
      <c r="L301" s="54" t="n">
        <f aca="false">H301*$J301/$O$5*100</f>
        <v>0.00026520085255025</v>
      </c>
    </row>
    <row collapsed="false" customFormat="false" customHeight="false" hidden="false" ht="13.3" outlineLevel="0" r="302">
      <c r="A302" s="31" t="s">
        <v>566</v>
      </c>
      <c r="B302" s="31" t="s">
        <v>46</v>
      </c>
      <c r="C302" s="32" t="n">
        <v>-1</v>
      </c>
      <c r="D302" s="32" t="n">
        <v>-1</v>
      </c>
      <c r="E302" s="32" t="n">
        <v>-1</v>
      </c>
      <c r="F302" s="31" t="s">
        <v>515</v>
      </c>
      <c r="G302" s="33" t="n">
        <v>0.712</v>
      </c>
      <c r="H302" s="34" t="n">
        <v>0.712</v>
      </c>
      <c r="I302" s="51" t="n">
        <v>1</v>
      </c>
      <c r="J302" s="51" t="n">
        <f aca="false">I302*IF(D302&gt;0,D302,1)</f>
        <v>1</v>
      </c>
      <c r="K302" s="54" t="n">
        <f aca="false">G302*$J302/$O$5*100</f>
        <v>0.000263461709244842</v>
      </c>
      <c r="L302" s="54" t="n">
        <f aca="false">H302*$J302/$O$5*100</f>
        <v>0.000263461709244842</v>
      </c>
    </row>
    <row collapsed="false" customFormat="false" customHeight="false" hidden="false" ht="13.3" outlineLevel="0" r="303">
      <c r="A303" s="31" t="s">
        <v>106</v>
      </c>
      <c r="B303" s="31" t="s">
        <v>62</v>
      </c>
      <c r="C303" s="32" t="n">
        <v>405</v>
      </c>
      <c r="D303" s="32" t="n">
        <v>1620</v>
      </c>
      <c r="E303" s="32" t="n">
        <v>14580</v>
      </c>
      <c r="F303" s="31" t="s">
        <v>439</v>
      </c>
      <c r="G303" s="33" t="n">
        <v>0.6905</v>
      </c>
      <c r="H303" s="34" t="n">
        <v>0.6905</v>
      </c>
      <c r="I303" s="51" t="n">
        <v>1</v>
      </c>
      <c r="J303" s="51" t="n">
        <f aca="false">I303*IF(D303&gt;0,D303,1)</f>
        <v>1620</v>
      </c>
      <c r="K303" s="54" t="n">
        <f aca="false">G303*$J303/$O$5*100</f>
        <v>0.413919806992096</v>
      </c>
      <c r="L303" s="54" t="n">
        <f aca="false">H303*$J303/$O$5*100</f>
        <v>0.413919806992096</v>
      </c>
    </row>
    <row collapsed="false" customFormat="false" customHeight="false" hidden="false" ht="13.3" outlineLevel="0" r="304">
      <c r="A304" s="31" t="s">
        <v>304</v>
      </c>
      <c r="B304" s="31" t="s">
        <v>46</v>
      </c>
      <c r="C304" s="32" t="n">
        <v>10</v>
      </c>
      <c r="D304" s="32" t="n">
        <v>20</v>
      </c>
      <c r="E304" s="32" t="n">
        <v>83</v>
      </c>
      <c r="F304" s="31" t="s">
        <v>515</v>
      </c>
      <c r="G304" s="33" t="n">
        <v>0.9348</v>
      </c>
      <c r="H304" s="34" t="n">
        <v>0.6824</v>
      </c>
      <c r="I304" s="51" t="n">
        <v>1</v>
      </c>
      <c r="J304" s="51" t="n">
        <f aca="false">I304*IF(D304&gt;0,D304,1)</f>
        <v>20</v>
      </c>
      <c r="K304" s="54" t="n">
        <f aca="false">G304*$J304/$O$5*100</f>
        <v>0.00691809005062017</v>
      </c>
      <c r="L304" s="54" t="n">
        <f aca="false">H304*$J304/$O$5*100</f>
        <v>0.00505017613451348</v>
      </c>
    </row>
    <row collapsed="false" customFormat="false" customHeight="false" hidden="false" ht="13.3" outlineLevel="0" r="305">
      <c r="A305" s="31" t="s">
        <v>207</v>
      </c>
      <c r="B305" s="31" t="s">
        <v>208</v>
      </c>
      <c r="C305" s="32" t="n">
        <v>47</v>
      </c>
      <c r="D305" s="32" t="n">
        <v>170</v>
      </c>
      <c r="E305" s="32" t="n">
        <v>5021</v>
      </c>
      <c r="F305" s="31" t="s">
        <v>209</v>
      </c>
      <c r="G305" s="33" t="n">
        <v>0.7997</v>
      </c>
      <c r="H305" s="34" t="n">
        <v>0.6538</v>
      </c>
      <c r="I305" s="51" t="n">
        <v>1</v>
      </c>
      <c r="J305" s="51" t="n">
        <f aca="false">I305*IF(D305&gt;0,D305,1)</f>
        <v>170</v>
      </c>
      <c r="K305" s="54" t="n">
        <f aca="false">G305*$J305/$O$5*100</f>
        <v>0.0503052751546727</v>
      </c>
      <c r="L305" s="54" t="n">
        <f aca="false">H305*$J305/$O$5*100</f>
        <v>0.0411274088984932</v>
      </c>
    </row>
    <row collapsed="false" customFormat="false" customHeight="false" hidden="false" ht="13.3" outlineLevel="0" r="306">
      <c r="A306" s="31" t="s">
        <v>394</v>
      </c>
      <c r="B306" s="31" t="s">
        <v>184</v>
      </c>
      <c r="C306" s="32" t="n">
        <v>120</v>
      </c>
      <c r="D306" s="32" t="n">
        <v>120</v>
      </c>
      <c r="E306" s="32" t="n">
        <v>866</v>
      </c>
      <c r="F306" s="31" t="s">
        <v>185</v>
      </c>
      <c r="G306" s="33" t="n">
        <v>0.6535</v>
      </c>
      <c r="H306" s="34" t="n">
        <v>0.6535</v>
      </c>
      <c r="I306" s="51" t="n">
        <v>1</v>
      </c>
      <c r="J306" s="51" t="n">
        <f aca="false">I306*IF(D306&gt;0,D306,1)</f>
        <v>120</v>
      </c>
      <c r="K306" s="54" t="n">
        <f aca="false">G306*$J306/$O$5*100</f>
        <v>0.0290177910659838</v>
      </c>
      <c r="L306" s="54" t="n">
        <f aca="false">H306*$J306/$O$5*100</f>
        <v>0.0290177910659838</v>
      </c>
    </row>
    <row collapsed="false" customFormat="false" customHeight="false" hidden="false" ht="13.3" outlineLevel="0" r="307">
      <c r="A307" s="31" t="s">
        <v>323</v>
      </c>
      <c r="B307" s="31" t="s">
        <v>538</v>
      </c>
      <c r="C307" s="32" t="n">
        <v>287</v>
      </c>
      <c r="D307" s="32" t="n">
        <v>1144</v>
      </c>
      <c r="E307" s="32" t="n">
        <v>11700</v>
      </c>
      <c r="F307" s="31" t="s">
        <v>49</v>
      </c>
      <c r="G307" s="33" t="n">
        <v>0.6433</v>
      </c>
      <c r="H307" s="34" t="n">
        <v>0.6433</v>
      </c>
      <c r="I307" s="51" t="n">
        <v>1</v>
      </c>
      <c r="J307" s="51" t="n">
        <f aca="false">I307*IF(D307&gt;0,D307,1)</f>
        <v>1144</v>
      </c>
      <c r="K307" s="54" t="n">
        <f aca="false">G307*$J307/$O$5*100</f>
        <v>0.272318463041355</v>
      </c>
      <c r="L307" s="54" t="n">
        <f aca="false">H307*$J307/$O$5*100</f>
        <v>0.272318463041355</v>
      </c>
    </row>
    <row collapsed="false" customFormat="false" customHeight="false" hidden="false" ht="13.3" outlineLevel="0" r="308">
      <c r="A308" s="31" t="s">
        <v>179</v>
      </c>
      <c r="B308" s="31" t="s">
        <v>180</v>
      </c>
      <c r="C308" s="32" t="n">
        <v>54</v>
      </c>
      <c r="D308" s="32" t="n">
        <v>108</v>
      </c>
      <c r="E308" s="32" t="n">
        <v>10800</v>
      </c>
      <c r="F308" s="31" t="s">
        <v>475</v>
      </c>
      <c r="G308" s="33" t="n">
        <v>0.5878</v>
      </c>
      <c r="H308" s="34" t="n">
        <v>0.5878</v>
      </c>
      <c r="I308" s="51" t="n">
        <v>1</v>
      </c>
      <c r="J308" s="51" t="n">
        <f aca="false">I308*IF(D308&gt;0,D308,1)</f>
        <v>108</v>
      </c>
      <c r="K308" s="54" t="n">
        <f aca="false">G308*$J308/$O$5*100</f>
        <v>0.0234904236109055</v>
      </c>
      <c r="L308" s="54" t="n">
        <f aca="false">H308*$J308/$O$5*100</f>
        <v>0.0234904236109055</v>
      </c>
    </row>
    <row collapsed="false" customFormat="false" customHeight="false" hidden="false" ht="13.3" outlineLevel="0" r="309">
      <c r="A309" s="31" t="s">
        <v>436</v>
      </c>
      <c r="B309" s="31" t="s">
        <v>531</v>
      </c>
      <c r="C309" s="32" t="n">
        <v>12</v>
      </c>
      <c r="D309" s="32" t="n">
        <v>48</v>
      </c>
      <c r="E309" s="32" t="n">
        <v>561</v>
      </c>
      <c r="F309" s="31" t="s">
        <v>234</v>
      </c>
      <c r="G309" s="33" t="n">
        <v>0.5557</v>
      </c>
      <c r="H309" s="34" t="n">
        <v>0.5557</v>
      </c>
      <c r="I309" s="51" t="n">
        <v>1</v>
      </c>
      <c r="J309" s="51" t="n">
        <f aca="false">I309*IF(D309&gt;0,D309,1)</f>
        <v>48</v>
      </c>
      <c r="K309" s="54" t="n">
        <f aca="false">G309*$J309/$O$5*100</f>
        <v>0.00987004529173204</v>
      </c>
      <c r="L309" s="54" t="n">
        <f aca="false">H309*$J309/$O$5*100</f>
        <v>0.00987004529173204</v>
      </c>
    </row>
    <row collapsed="false" customFormat="false" customHeight="false" hidden="false" ht="13.3" outlineLevel="0" r="310">
      <c r="A310" s="31" t="s">
        <v>83</v>
      </c>
      <c r="B310" s="31" t="s">
        <v>84</v>
      </c>
      <c r="C310" s="32" t="n">
        <v>32</v>
      </c>
      <c r="D310" s="32" t="n">
        <v>64</v>
      </c>
      <c r="E310" s="32" t="n">
        <v>435</v>
      </c>
      <c r="F310" s="31" t="s">
        <v>445</v>
      </c>
      <c r="G310" s="33" t="n">
        <v>0.9365</v>
      </c>
      <c r="H310" s="34" t="n">
        <v>0.5388</v>
      </c>
      <c r="I310" s="51" t="n">
        <v>1</v>
      </c>
      <c r="J310" s="51" t="n">
        <f aca="false">I310*IF(D310&gt;0,D310,1)</f>
        <v>64</v>
      </c>
      <c r="K310" s="54" t="n">
        <f aca="false">G310*$J310/$O$5*100</f>
        <v>0.0221781474793523</v>
      </c>
      <c r="L310" s="54" t="n">
        <f aca="false">H310*$J310/$O$5*100</f>
        <v>0.0127598354104378</v>
      </c>
    </row>
    <row collapsed="false" customFormat="false" customHeight="false" hidden="false" ht="13.3" outlineLevel="0" r="311">
      <c r="A311" s="31" t="s">
        <v>405</v>
      </c>
      <c r="B311" s="31" t="s">
        <v>528</v>
      </c>
      <c r="C311" s="32" t="n">
        <v>12</v>
      </c>
      <c r="D311" s="32" t="n">
        <v>24</v>
      </c>
      <c r="E311" s="32" t="n">
        <v>96</v>
      </c>
      <c r="F311" s="31" t="s">
        <v>493</v>
      </c>
      <c r="G311" s="33" t="n">
        <v>0.5257</v>
      </c>
      <c r="H311" s="34" t="n">
        <v>0.5257</v>
      </c>
      <c r="I311" s="51" t="n">
        <v>1</v>
      </c>
      <c r="J311" s="51" t="n">
        <f aca="false">I311*IF(D311&gt;0,D311,1)</f>
        <v>24</v>
      </c>
      <c r="K311" s="54" t="n">
        <f aca="false">G311*$J311/$O$5*100</f>
        <v>0.00466860069269708</v>
      </c>
      <c r="L311" s="54" t="n">
        <f aca="false">H311*$J311/$O$5*100</f>
        <v>0.00466860069269708</v>
      </c>
    </row>
    <row collapsed="false" customFormat="false" customHeight="false" hidden="false" ht="13.3" outlineLevel="0" r="312">
      <c r="A312" s="31" t="s">
        <v>555</v>
      </c>
      <c r="B312" s="31" t="s">
        <v>184</v>
      </c>
      <c r="C312" s="32" t="n">
        <v>1</v>
      </c>
      <c r="D312" s="32" t="n">
        <v>4</v>
      </c>
      <c r="E312" s="32" t="n">
        <v>33</v>
      </c>
      <c r="F312" s="31" t="s">
        <v>185</v>
      </c>
      <c r="G312" s="33" t="n">
        <v>0.6511</v>
      </c>
      <c r="H312" s="34" t="n">
        <v>0.5026</v>
      </c>
      <c r="I312" s="51" t="n">
        <v>1</v>
      </c>
      <c r="J312" s="51" t="n">
        <f aca="false">I312*IF(D312&gt;0,D312,1)</f>
        <v>4</v>
      </c>
      <c r="K312" s="54" t="n">
        <f aca="false">G312*$J312/$O$5*100</f>
        <v>0.000963707409490542</v>
      </c>
      <c r="L312" s="54" t="n">
        <f aca="false">H312*$J312/$O$5*100</f>
        <v>0.000743909298126166</v>
      </c>
    </row>
    <row collapsed="false" customFormat="false" customHeight="false" hidden="false" ht="13.3" outlineLevel="0" r="313">
      <c r="A313" s="31" t="s">
        <v>354</v>
      </c>
      <c r="B313" s="31" t="s">
        <v>255</v>
      </c>
      <c r="C313" s="32" t="n">
        <v>34</v>
      </c>
      <c r="D313" s="32" t="n">
        <v>272</v>
      </c>
      <c r="E313" s="32" t="n">
        <v>3196</v>
      </c>
      <c r="F313" s="31" t="s">
        <v>491</v>
      </c>
      <c r="G313" s="33" t="n">
        <v>0.5044</v>
      </c>
      <c r="H313" s="34" t="n">
        <v>0.4581</v>
      </c>
      <c r="I313" s="51" t="n">
        <v>1</v>
      </c>
      <c r="J313" s="51" t="n">
        <f aca="false">I313*IF(D313&gt;0,D313,1)</f>
        <v>272</v>
      </c>
      <c r="K313" s="54" t="n">
        <f aca="false">G313*$J313/$O$5*100</f>
        <v>0.0507669992007342</v>
      </c>
      <c r="L313" s="54" t="n">
        <f aca="false">H313*$J313/$O$5*100</f>
        <v>0.046106983215417</v>
      </c>
    </row>
    <row collapsed="false" customFormat="false" customHeight="false" hidden="false" ht="13.3" outlineLevel="0" r="314">
      <c r="A314" s="31" t="s">
        <v>411</v>
      </c>
      <c r="B314" s="31" t="s">
        <v>180</v>
      </c>
      <c r="C314" s="32" t="n">
        <v>60</v>
      </c>
      <c r="D314" s="32" t="n">
        <v>240</v>
      </c>
      <c r="E314" s="32" t="n">
        <v>2160</v>
      </c>
      <c r="F314" s="31" t="s">
        <v>475</v>
      </c>
      <c r="G314" s="33" t="n">
        <v>0.4432</v>
      </c>
      <c r="H314" s="34" t="n">
        <v>0.4432</v>
      </c>
      <c r="I314" s="51" t="n">
        <v>1</v>
      </c>
      <c r="J314" s="51" t="n">
        <f aca="false">I314*IF(D314&gt;0,D314,1)</f>
        <v>240</v>
      </c>
      <c r="K314" s="54" t="n">
        <f aca="false">G314*$J314/$O$5*100</f>
        <v>0.0393594032148249</v>
      </c>
      <c r="L314" s="54" t="n">
        <f aca="false">H314*$J314/$O$5*100</f>
        <v>0.0393594032148249</v>
      </c>
    </row>
    <row collapsed="false" customFormat="false" customHeight="false" hidden="false" ht="13.3" outlineLevel="0" r="315">
      <c r="A315" s="31" t="s">
        <v>330</v>
      </c>
      <c r="B315" s="31" t="s">
        <v>180</v>
      </c>
      <c r="C315" s="32" t="n">
        <v>28</v>
      </c>
      <c r="D315" s="32" t="n">
        <v>120</v>
      </c>
      <c r="E315" s="32" t="n">
        <v>1046</v>
      </c>
      <c r="F315" s="31" t="s">
        <v>475</v>
      </c>
      <c r="G315" s="33" t="n">
        <v>0.4086</v>
      </c>
      <c r="H315" s="34" t="n">
        <v>0.4086</v>
      </c>
      <c r="I315" s="51" t="n">
        <v>1</v>
      </c>
      <c r="J315" s="51" t="n">
        <f aca="false">I315*IF(D315&gt;0,D315,1)</f>
        <v>120</v>
      </c>
      <c r="K315" s="54" t="n">
        <f aca="false">G315*$J315/$O$5*100</f>
        <v>0.0181433350108049</v>
      </c>
      <c r="L315" s="54" t="n">
        <f aca="false">H315*$J315/$O$5*100</f>
        <v>0.0181433350108049</v>
      </c>
    </row>
    <row collapsed="false" customFormat="false" customHeight="false" hidden="false" ht="13.3" outlineLevel="0" r="316">
      <c r="A316" s="31" t="s">
        <v>454</v>
      </c>
      <c r="B316" s="31" t="s">
        <v>46</v>
      </c>
      <c r="C316" s="32" t="n">
        <v>-1</v>
      </c>
      <c r="D316" s="32" t="n">
        <v>-1</v>
      </c>
      <c r="E316" s="32" t="n">
        <v>-1</v>
      </c>
      <c r="F316" s="31" t="s">
        <v>515</v>
      </c>
      <c r="G316" s="33" t="n">
        <v>0.3765</v>
      </c>
      <c r="H316" s="34" t="n">
        <v>0.3765</v>
      </c>
      <c r="I316" s="51" t="n">
        <v>1</v>
      </c>
      <c r="J316" s="51" t="n">
        <f aca="false">I316*IF(D316&gt;0,D316,1)</f>
        <v>1</v>
      </c>
      <c r="K316" s="54" t="n">
        <f aca="false">G316*$J316/$O$5*100</f>
        <v>0.000139316479677925</v>
      </c>
      <c r="L316" s="54" t="n">
        <f aca="false">H316*$J316/$O$5*100</f>
        <v>0.000139316479677925</v>
      </c>
    </row>
    <row collapsed="false" customFormat="false" customHeight="false" hidden="false" ht="13.3" outlineLevel="0" r="317">
      <c r="A317" s="31" t="s">
        <v>356</v>
      </c>
      <c r="B317" s="31" t="s">
        <v>128</v>
      </c>
      <c r="C317" s="32" t="n">
        <v>6</v>
      </c>
      <c r="D317" s="32" t="n">
        <v>24</v>
      </c>
      <c r="E317" s="32" t="n">
        <v>1354</v>
      </c>
      <c r="F317" s="31" t="s">
        <v>49</v>
      </c>
      <c r="G317" s="33" t="n">
        <v>0.3707</v>
      </c>
      <c r="H317" s="34" t="n">
        <v>0.3707</v>
      </c>
      <c r="I317" s="51" t="n">
        <v>1</v>
      </c>
      <c r="J317" s="51" t="n">
        <f aca="false">I317*IF(D317&gt;0,D317,1)</f>
        <v>24</v>
      </c>
      <c r="K317" s="54" t="n">
        <f aca="false">G317*$J317/$O$5*100</f>
        <v>0.00329208726799088</v>
      </c>
      <c r="L317" s="54" t="n">
        <f aca="false">H317*$J317/$O$5*100</f>
        <v>0.00329208726799088</v>
      </c>
    </row>
    <row collapsed="false" customFormat="false" customHeight="false" hidden="false" ht="13.3" outlineLevel="0" r="318">
      <c r="A318" s="31" t="s">
        <v>403</v>
      </c>
      <c r="B318" s="31" t="s">
        <v>128</v>
      </c>
      <c r="C318" s="32" t="n">
        <v>44</v>
      </c>
      <c r="D318" s="32" t="n">
        <v>112</v>
      </c>
      <c r="E318" s="32" t="n">
        <v>11200</v>
      </c>
      <c r="F318" s="31" t="s">
        <v>49</v>
      </c>
      <c r="G318" s="33" t="n">
        <v>0.3599</v>
      </c>
      <c r="H318" s="34" t="n">
        <v>0.3599</v>
      </c>
      <c r="I318" s="51" t="n">
        <v>1</v>
      </c>
      <c r="J318" s="51" t="n">
        <f aca="false">I318*IF(D318&gt;0,D318,1)</f>
        <v>112</v>
      </c>
      <c r="K318" s="54" t="n">
        <f aca="false">G318*$J318/$O$5*100</f>
        <v>0.014915485035967</v>
      </c>
      <c r="L318" s="54" t="n">
        <f aca="false">H318*$J318/$O$5*100</f>
        <v>0.014915485035967</v>
      </c>
    </row>
    <row collapsed="false" customFormat="false" customHeight="false" hidden="false" ht="13.3" outlineLevel="0" r="319">
      <c r="A319" s="31" t="s">
        <v>294</v>
      </c>
      <c r="B319" s="31" t="s">
        <v>295</v>
      </c>
      <c r="C319" s="32" t="n">
        <v>8</v>
      </c>
      <c r="D319" s="32" t="n">
        <v>48</v>
      </c>
      <c r="E319" s="32" t="n">
        <v>4800</v>
      </c>
      <c r="F319" s="31" t="s">
        <v>49</v>
      </c>
      <c r="G319" s="33" t="n">
        <v>0.2892</v>
      </c>
      <c r="H319" s="34" t="n">
        <v>0.2892</v>
      </c>
      <c r="I319" s="51" t="n">
        <v>1</v>
      </c>
      <c r="J319" s="51" t="n">
        <f aca="false">I319*IF(D319&gt;0,D319,1)</f>
        <v>48</v>
      </c>
      <c r="K319" s="54" t="n">
        <f aca="false">G319*$J319/$O$5*100</f>
        <v>0.00513661525709719</v>
      </c>
      <c r="L319" s="54" t="n">
        <f aca="false">H319*$J319/$O$5*100</f>
        <v>0.00513661525709719</v>
      </c>
    </row>
    <row collapsed="false" customFormat="false" customHeight="false" hidden="false" ht="13.3" outlineLevel="0" r="320">
      <c r="A320" s="31" t="s">
        <v>250</v>
      </c>
      <c r="B320" s="31" t="s">
        <v>528</v>
      </c>
      <c r="C320" s="32" t="n">
        <v>-1</v>
      </c>
      <c r="D320" s="32" t="n">
        <v>-1</v>
      </c>
      <c r="E320" s="32" t="n">
        <v>-1</v>
      </c>
      <c r="F320" s="31" t="s">
        <v>493</v>
      </c>
      <c r="G320" s="33" t="n">
        <v>0.2809</v>
      </c>
      <c r="H320" s="34" t="n">
        <v>0.2809</v>
      </c>
      <c r="I320" s="51" t="n">
        <v>1</v>
      </c>
      <c r="J320" s="51" t="n">
        <f aca="false">I320*IF(D320&gt;0,D320,1)</f>
        <v>1</v>
      </c>
      <c r="K320" s="54" t="n">
        <f aca="false">G320*$J320/$O$5*100</f>
        <v>0.000103941564784938</v>
      </c>
      <c r="L320" s="54" t="n">
        <f aca="false">H320*$J320/$O$5*100</f>
        <v>0.000103941564784938</v>
      </c>
    </row>
    <row collapsed="false" customFormat="false" customHeight="false" hidden="false" ht="13.3" outlineLevel="0" r="321">
      <c r="A321" s="31" t="s">
        <v>418</v>
      </c>
      <c r="B321" s="31" t="s">
        <v>46</v>
      </c>
      <c r="C321" s="32" t="n">
        <v>30</v>
      </c>
      <c r="D321" s="32" t="n">
        <v>96</v>
      </c>
      <c r="E321" s="32" t="n">
        <v>873</v>
      </c>
      <c r="F321" s="31" t="s">
        <v>515</v>
      </c>
      <c r="G321" s="33" t="n">
        <v>0.2319</v>
      </c>
      <c r="H321" s="34" t="n">
        <v>0.2319</v>
      </c>
      <c r="I321" s="51" t="n">
        <v>1</v>
      </c>
      <c r="J321" s="51" t="n">
        <f aca="false">I321*IF(D321&gt;0,D321,1)</f>
        <v>96</v>
      </c>
      <c r="K321" s="54" t="n">
        <f aca="false">G321*$J321/$O$5*100</f>
        <v>0.00823776679198366</v>
      </c>
      <c r="L321" s="54" t="n">
        <f aca="false">H321*$J321/$O$5*100</f>
        <v>0.00823776679198366</v>
      </c>
    </row>
    <row collapsed="false" customFormat="false" customHeight="false" hidden="false" ht="13.3" outlineLevel="0" r="322">
      <c r="A322" s="31" t="s">
        <v>549</v>
      </c>
      <c r="B322" s="31" t="s">
        <v>526</v>
      </c>
      <c r="C322" s="32" t="n">
        <v>10</v>
      </c>
      <c r="D322" s="32" t="n">
        <v>40</v>
      </c>
      <c r="E322" s="32" t="n">
        <v>400</v>
      </c>
      <c r="F322" s="31" t="s">
        <v>49</v>
      </c>
      <c r="G322" s="33" t="n">
        <v>0.2215</v>
      </c>
      <c r="H322" s="34" t="n">
        <v>0.2215</v>
      </c>
      <c r="I322" s="51" t="n">
        <v>1</v>
      </c>
      <c r="J322" s="51" t="n">
        <f aca="false">I322*IF(D322&gt;0,D322,1)</f>
        <v>40</v>
      </c>
      <c r="K322" s="54" t="n">
        <f aca="false">G322*$J322/$O$5*100</f>
        <v>0.00327847014594002</v>
      </c>
      <c r="L322" s="54" t="n">
        <f aca="false">H322*$J322/$O$5*100</f>
        <v>0.00327847014594002</v>
      </c>
    </row>
    <row collapsed="false" customFormat="false" customHeight="false" hidden="false" ht="13.3" outlineLevel="0" r="323">
      <c r="A323" s="31" t="s">
        <v>416</v>
      </c>
      <c r="B323" s="31" t="s">
        <v>396</v>
      </c>
      <c r="C323" s="32" t="n">
        <v>12</v>
      </c>
      <c r="D323" s="32" t="n">
        <v>48</v>
      </c>
      <c r="E323" s="32" t="n">
        <v>440</v>
      </c>
      <c r="F323" s="31" t="s">
        <v>483</v>
      </c>
      <c r="G323" s="33" t="n">
        <v>0.1834</v>
      </c>
      <c r="H323" s="34" t="n">
        <v>0.1834</v>
      </c>
      <c r="I323" s="51" t="n">
        <v>1</v>
      </c>
      <c r="J323" s="51" t="n">
        <f aca="false">I323*IF(D323&gt;0,D323,1)</f>
        <v>48</v>
      </c>
      <c r="K323" s="54" t="n">
        <f aca="false">G323*$J323/$O$5*100</f>
        <v>0.00325745241407892</v>
      </c>
      <c r="L323" s="54" t="n">
        <f aca="false">H323*$J323/$O$5*100</f>
        <v>0.00325745241407892</v>
      </c>
    </row>
    <row collapsed="false" customFormat="false" customHeight="false" hidden="false" ht="13.3" outlineLevel="0" r="324">
      <c r="A324" s="31" t="s">
        <v>310</v>
      </c>
      <c r="B324" s="31" t="s">
        <v>311</v>
      </c>
      <c r="C324" s="32" t="n">
        <v>94</v>
      </c>
      <c r="D324" s="32" t="n">
        <v>320</v>
      </c>
      <c r="E324" s="32" t="n">
        <v>12310</v>
      </c>
      <c r="F324" s="31" t="s">
        <v>49</v>
      </c>
      <c r="G324" s="33" t="n">
        <v>0.0905</v>
      </c>
      <c r="H324" s="34" t="n">
        <v>0.0905</v>
      </c>
      <c r="I324" s="51" t="n">
        <v>1</v>
      </c>
      <c r="J324" s="51" t="n">
        <f aca="false">I324*IF(D324&gt;0,D324,1)</f>
        <v>320</v>
      </c>
      <c r="K324" s="54" t="n">
        <f aca="false">G324*$J324/$O$5*100</f>
        <v>0.0107160830052396</v>
      </c>
      <c r="L324" s="54" t="n">
        <f aca="false">H324*$J324/$O$5*100</f>
        <v>0.0107160830052396</v>
      </c>
    </row>
    <row collapsed="false" customFormat="false" customHeight="false" hidden="false" ht="13.3" outlineLevel="0" r="325">
      <c r="A325" s="31" t="s">
        <v>381</v>
      </c>
      <c r="B325" s="31" t="s">
        <v>46</v>
      </c>
      <c r="C325" s="32" t="n">
        <v>32</v>
      </c>
      <c r="D325" s="32" t="n">
        <v>32</v>
      </c>
      <c r="E325" s="32" t="n">
        <v>372</v>
      </c>
      <c r="F325" s="31" t="s">
        <v>515</v>
      </c>
      <c r="G325" s="33" t="n">
        <v>0</v>
      </c>
      <c r="H325" s="34" t="n">
        <v>0</v>
      </c>
      <c r="I325" s="51" t="n">
        <v>1</v>
      </c>
      <c r="J325" s="51" t="n">
        <f aca="false">I325*IF(D325&gt;0,D325,1)</f>
        <v>32</v>
      </c>
      <c r="K325" s="54" t="n">
        <f aca="false">G325*$J325/$O$5*100</f>
        <v>0</v>
      </c>
      <c r="L325" s="54" t="n">
        <f aca="false">H325*$J325/$O$5*100</f>
        <v>0</v>
      </c>
    </row>
    <row collapsed="false" customFormat="false" customHeight="false" hidden="false" ht="13.3" outlineLevel="0" r="326">
      <c r="A326" s="31" t="s">
        <v>345</v>
      </c>
      <c r="B326" s="31" t="s">
        <v>527</v>
      </c>
      <c r="C326" s="32" t="n">
        <v>180</v>
      </c>
      <c r="D326" s="32" t="n">
        <v>1104</v>
      </c>
      <c r="E326" s="32" t="n">
        <v>11705</v>
      </c>
      <c r="F326" s="31" t="s">
        <v>122</v>
      </c>
      <c r="G326" s="33" t="n">
        <v>0</v>
      </c>
      <c r="H326" s="34" t="n">
        <v>0</v>
      </c>
      <c r="I326" s="51" t="n">
        <v>1</v>
      </c>
      <c r="J326" s="51" t="n">
        <f aca="false">I326*IF(D326&gt;0,D326,1)</f>
        <v>1104</v>
      </c>
      <c r="K326" s="54" t="n">
        <f aca="false">G326*$J326/$O$5*100</f>
        <v>0</v>
      </c>
      <c r="L326" s="54" t="n">
        <f aca="false">H326*$J326/$O$5*100</f>
        <v>0</v>
      </c>
    </row>
    <row collapsed="false" customFormat="false" customHeight="false" hidden="false" ht="13.3" outlineLevel="0" r="327">
      <c r="A327" s="31" t="s">
        <v>269</v>
      </c>
      <c r="B327" s="31" t="s">
        <v>168</v>
      </c>
      <c r="C327" s="32" t="n">
        <v>80</v>
      </c>
      <c r="D327" s="32" t="n">
        <v>80</v>
      </c>
      <c r="E327" s="32" t="n">
        <v>384</v>
      </c>
      <c r="F327" s="31" t="s">
        <v>490</v>
      </c>
      <c r="G327" s="43"/>
      <c r="H327" s="34" t="n">
        <v>-1</v>
      </c>
      <c r="I327" s="34"/>
      <c r="J327" s="34"/>
    </row>
    <row collapsed="false" customFormat="false" customHeight="false" hidden="false" ht="13.3" outlineLevel="0" r="328">
      <c r="A328" s="31" t="s">
        <v>350</v>
      </c>
      <c r="B328" s="31" t="s">
        <v>168</v>
      </c>
      <c r="C328" s="32" t="n">
        <v>-1</v>
      </c>
      <c r="D328" s="32" t="n">
        <v>-1</v>
      </c>
      <c r="E328" s="32" t="n">
        <v>-1</v>
      </c>
      <c r="F328" s="31" t="s">
        <v>490</v>
      </c>
      <c r="G328" s="43"/>
      <c r="H328" s="34" t="n">
        <v>-1</v>
      </c>
      <c r="I328" s="34"/>
      <c r="J328" s="34"/>
    </row>
    <row collapsed="false" customFormat="false" customHeight="false" hidden="false" ht="13.3" outlineLevel="0" r="329">
      <c r="A329" s="31" t="s">
        <v>299</v>
      </c>
      <c r="B329" s="31" t="s">
        <v>168</v>
      </c>
      <c r="C329" s="32" t="n">
        <v>24</v>
      </c>
      <c r="D329" s="32" t="n">
        <v>24</v>
      </c>
      <c r="E329" s="32" t="n">
        <v>312</v>
      </c>
      <c r="F329" s="31" t="s">
        <v>490</v>
      </c>
      <c r="G329" s="43"/>
      <c r="H329" s="34" t="n">
        <v>-1</v>
      </c>
      <c r="I329" s="34"/>
      <c r="J329" s="34"/>
    </row>
    <row collapsed="false" customFormat="false" customHeight="false" hidden="false" ht="13.3" outlineLevel="0" r="330">
      <c r="A330" s="31" t="s">
        <v>167</v>
      </c>
      <c r="B330" s="31" t="s">
        <v>168</v>
      </c>
      <c r="C330" s="32" t="n">
        <v>50</v>
      </c>
      <c r="D330" s="32" t="n">
        <v>200</v>
      </c>
      <c r="E330" s="32" t="n">
        <v>2080</v>
      </c>
      <c r="F330" s="31" t="s">
        <v>490</v>
      </c>
      <c r="G330" s="43"/>
      <c r="H330" s="34" t="n">
        <v>-1</v>
      </c>
      <c r="I330" s="34"/>
      <c r="J330" s="34"/>
    </row>
    <row collapsed="false" customFormat="false" customHeight="false" hidden="false" ht="13.3" outlineLevel="0" r="331">
      <c r="A331" s="31" t="s">
        <v>222</v>
      </c>
      <c r="B331" s="31" t="s">
        <v>168</v>
      </c>
      <c r="C331" s="32" t="n">
        <v>80</v>
      </c>
      <c r="D331" s="32" t="n">
        <v>80</v>
      </c>
      <c r="E331" s="32" t="n">
        <v>504</v>
      </c>
      <c r="F331" s="31" t="s">
        <v>490</v>
      </c>
      <c r="G331" s="43"/>
      <c r="H331" s="34" t="n">
        <v>-1</v>
      </c>
      <c r="I331" s="34"/>
      <c r="J331" s="34"/>
    </row>
    <row collapsed="false" customFormat="false" customHeight="false" hidden="false" ht="13.3" outlineLevel="0" r="332">
      <c r="A332" s="31" t="s">
        <v>355</v>
      </c>
      <c r="B332" s="31" t="s">
        <v>168</v>
      </c>
      <c r="C332" s="32" t="n">
        <v>6</v>
      </c>
      <c r="D332" s="32" t="n">
        <v>24</v>
      </c>
      <c r="E332" s="32" t="n">
        <v>146</v>
      </c>
      <c r="F332" s="31" t="s">
        <v>490</v>
      </c>
      <c r="G332" s="43"/>
      <c r="H332" s="34" t="n">
        <v>-1</v>
      </c>
      <c r="I332" s="34"/>
      <c r="J332" s="34"/>
    </row>
    <row collapsed="false" customFormat="false" customHeight="false" hidden="false" ht="13.3" outlineLevel="0" r="333">
      <c r="A333" s="31" t="s">
        <v>357</v>
      </c>
      <c r="B333" s="31" t="s">
        <v>168</v>
      </c>
      <c r="C333" s="32" t="n">
        <v>11</v>
      </c>
      <c r="D333" s="32" t="n">
        <v>44</v>
      </c>
      <c r="E333" s="32" t="n">
        <v>352</v>
      </c>
      <c r="F333" s="31" t="s">
        <v>490</v>
      </c>
      <c r="G333" s="43"/>
      <c r="H333" s="34" t="n">
        <v>-1</v>
      </c>
      <c r="I333" s="34"/>
      <c r="J333" s="34"/>
    </row>
    <row collapsed="false" customFormat="false" customHeight="false" hidden="false" ht="13.3" outlineLevel="0" r="334">
      <c r="A334" s="31" t="s">
        <v>344</v>
      </c>
      <c r="B334" s="31" t="s">
        <v>168</v>
      </c>
      <c r="C334" s="32" t="n">
        <v>2</v>
      </c>
      <c r="D334" s="32" t="n">
        <v>8</v>
      </c>
      <c r="E334" s="32" t="n">
        <v>83</v>
      </c>
      <c r="F334" s="31" t="s">
        <v>490</v>
      </c>
      <c r="G334" s="43"/>
      <c r="H334" s="34" t="n">
        <v>-1</v>
      </c>
      <c r="I334" s="34"/>
      <c r="J334" s="34"/>
    </row>
    <row collapsed="false" customFormat="false" customHeight="false" hidden="false" ht="13.3" outlineLevel="0" r="335">
      <c r="A335" s="31" t="s">
        <v>175</v>
      </c>
      <c r="B335" s="31" t="s">
        <v>168</v>
      </c>
      <c r="C335" s="32" t="n">
        <v>-1</v>
      </c>
      <c r="D335" s="32" t="n">
        <v>-1</v>
      </c>
      <c r="E335" s="32" t="n">
        <v>-1</v>
      </c>
      <c r="F335" s="31" t="s">
        <v>490</v>
      </c>
      <c r="G335" s="43"/>
      <c r="H335" s="34" t="n">
        <v>-1</v>
      </c>
      <c r="I335" s="34"/>
      <c r="J335" s="34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E1" view="normal" windowProtection="false" workbookViewId="0" zoomScale="100" zoomScaleNormal="100" zoomScalePageLayoutView="100">
      <selection activeCell="M4" activeCellId="0" pane="topLeft" sqref="M4"/>
    </sheetView>
  </sheetViews>
  <cols>
    <col collapsed="false" hidden="false" max="1" min="1" style="43" width="21.5490196078431"/>
    <col collapsed="false" hidden="false" max="2" min="2" style="43" width="19.3607843137255"/>
    <col collapsed="false" hidden="false" max="3" min="3" style="43" width="7.91764705882353"/>
    <col collapsed="false" hidden="false" max="4" min="4" style="43" width="7.83137254901961"/>
    <col collapsed="false" hidden="false" max="5" min="5" style="43" width="5.50588235294118"/>
    <col collapsed="false" hidden="false" max="6" min="6" style="43" width="10.2705882352941"/>
    <col collapsed="false" hidden="false" max="7" min="7" style="43" width="7.72941176470588"/>
    <col collapsed="false" hidden="false" max="8" min="8" style="43" width="8.50588235294118"/>
    <col collapsed="false" hidden="false" max="9" min="9" style="43" width="5.71372549019608"/>
    <col collapsed="false" hidden="false" max="15" min="10" style="0" width="8.48235294117647"/>
    <col collapsed="false" hidden="false" max="1025" min="16" style="0" width="7.66666666666667"/>
  </cols>
  <sheetData>
    <row collapsed="false" customFormat="false" customHeight="true" hidden="false" ht="14.4" outlineLevel="0" r="1">
      <c r="A1" s="27" t="s">
        <v>567</v>
      </c>
      <c r="B1" s="27"/>
      <c r="C1" s="27"/>
      <c r="D1" s="27"/>
      <c r="E1" s="27"/>
      <c r="F1" s="27"/>
      <c r="G1" s="27"/>
      <c r="H1" s="2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8" t="s">
        <v>559</v>
      </c>
      <c r="K4" s="48" t="s">
        <v>467</v>
      </c>
      <c r="L4" s="48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62" t="n">
        <v>1</v>
      </c>
      <c r="J5" s="51" t="n">
        <f aca="false">I5*IF(D5&gt;0,D5,1)</f>
        <v>704</v>
      </c>
      <c r="K5" s="54" t="n">
        <f aca="false">G5*$J5/$O$5*100</f>
        <v>0.246504641220198</v>
      </c>
      <c r="L5" s="54" t="n">
        <f aca="false">H5*$J5/$O$5*100</f>
        <v>0.246504641220198</v>
      </c>
      <c r="M5" s="54" t="n">
        <f aca="false">SUM(K5:K337)</f>
        <v>96.1694372411088</v>
      </c>
      <c r="N5" s="54" t="n">
        <f aca="false">SUM(L5:L337)</f>
        <v>95.4324731698605</v>
      </c>
      <c r="O5" s="51" t="n">
        <f aca="false">SUM($J5:$J337)</f>
        <v>285593</v>
      </c>
    </row>
    <row collapsed="false" customFormat="false" customHeight="false" hidden="false" ht="13.3" outlineLevel="0" r="6">
      <c r="A6" s="31" t="s">
        <v>477</v>
      </c>
      <c r="B6" s="31" t="s">
        <v>200</v>
      </c>
      <c r="C6" s="32" t="n">
        <v>12</v>
      </c>
      <c r="D6" s="32" t="n">
        <v>48</v>
      </c>
      <c r="E6" s="32" t="n">
        <v>346</v>
      </c>
      <c r="F6" s="31" t="s">
        <v>201</v>
      </c>
      <c r="G6" s="33" t="n">
        <v>1</v>
      </c>
      <c r="H6" s="34" t="n">
        <v>1</v>
      </c>
      <c r="I6" s="62" t="n">
        <v>1</v>
      </c>
      <c r="J6" s="51" t="n">
        <f aca="false">I6*IF(D6&gt;0,D6,1)</f>
        <v>48</v>
      </c>
      <c r="K6" s="54" t="n">
        <f aca="false">G6*$J6/$O$5*100</f>
        <v>0.0168071346286499</v>
      </c>
      <c r="L6" s="54" t="n">
        <f aca="false">H6*$J6/$O$5*100</f>
        <v>0.0168071346286499</v>
      </c>
    </row>
    <row collapsed="false" customFormat="false" customHeight="false" hidden="false" ht="13.3" outlineLevel="0" r="7">
      <c r="A7" s="31" t="s">
        <v>216</v>
      </c>
      <c r="B7" s="31" t="s">
        <v>200</v>
      </c>
      <c r="C7" s="32" t="n">
        <v>64</v>
      </c>
      <c r="D7" s="32" t="n">
        <v>128</v>
      </c>
      <c r="E7" s="32" t="n">
        <v>481</v>
      </c>
      <c r="F7" s="31" t="s">
        <v>201</v>
      </c>
      <c r="G7" s="33" t="n">
        <v>1</v>
      </c>
      <c r="H7" s="34" t="n">
        <v>1</v>
      </c>
      <c r="I7" s="62" t="n">
        <v>1</v>
      </c>
      <c r="J7" s="51" t="n">
        <f aca="false">I7*IF(D7&gt;0,D7,1)</f>
        <v>128</v>
      </c>
      <c r="K7" s="54" t="n">
        <f aca="false">G7*$J7/$O$5*100</f>
        <v>0.0448190256763996</v>
      </c>
      <c r="L7" s="54" t="n">
        <f aca="false">H7*$J7/$O$5*100</f>
        <v>0.0448190256763996</v>
      </c>
    </row>
    <row collapsed="false" customFormat="false" customHeight="false" hidden="false" ht="13.3" outlineLevel="0" r="8">
      <c r="A8" s="31" t="s">
        <v>550</v>
      </c>
      <c r="B8" s="31" t="s">
        <v>43</v>
      </c>
      <c r="C8" s="32" t="n">
        <v>72</v>
      </c>
      <c r="D8" s="32" t="n">
        <v>432</v>
      </c>
      <c r="E8" s="32" t="n">
        <v>7411</v>
      </c>
      <c r="F8" s="31" t="s">
        <v>442</v>
      </c>
      <c r="G8" s="33" t="n">
        <v>1</v>
      </c>
      <c r="H8" s="34" t="n">
        <v>1</v>
      </c>
      <c r="I8" s="62" t="n">
        <v>1</v>
      </c>
      <c r="J8" s="51" t="n">
        <f aca="false">I8*IF(D8&gt;0,D8,1)</f>
        <v>432</v>
      </c>
      <c r="K8" s="54" t="n">
        <f aca="false">G8*$J8/$O$5*100</f>
        <v>0.151264211657849</v>
      </c>
      <c r="L8" s="54" t="n">
        <f aca="false">H8*$J8/$O$5*100</f>
        <v>0.151264211657849</v>
      </c>
    </row>
    <row collapsed="false" customFormat="false" customHeight="false" hidden="false" ht="13.3" outlineLevel="0" r="9">
      <c r="A9" s="31" t="s">
        <v>456</v>
      </c>
      <c r="B9" s="31" t="s">
        <v>457</v>
      </c>
      <c r="C9" s="32" t="n">
        <v>10</v>
      </c>
      <c r="D9" s="32" t="n">
        <v>40</v>
      </c>
      <c r="E9" s="32" t="n">
        <v>252</v>
      </c>
      <c r="F9" s="31" t="s">
        <v>492</v>
      </c>
      <c r="G9" s="33" t="n">
        <v>1</v>
      </c>
      <c r="H9" s="34" t="n">
        <v>1</v>
      </c>
      <c r="I9" s="62" t="n">
        <v>1</v>
      </c>
      <c r="J9" s="51" t="n">
        <f aca="false">I9*IF(D9&gt;0,D9,1)</f>
        <v>40</v>
      </c>
      <c r="K9" s="54" t="n">
        <f aca="false">G9*$J9/$O$5*100</f>
        <v>0.0140059455238749</v>
      </c>
      <c r="L9" s="54" t="n">
        <f aca="false">H9*$J9/$O$5*100</f>
        <v>0.0140059455238749</v>
      </c>
    </row>
    <row collapsed="false" customFormat="false" customHeight="false" hidden="false" ht="13.3" outlineLevel="0" r="10">
      <c r="A10" s="31" t="s">
        <v>243</v>
      </c>
      <c r="B10" s="31" t="s">
        <v>162</v>
      </c>
      <c r="C10" s="32" t="n">
        <v>226</v>
      </c>
      <c r="D10" s="32" t="n">
        <v>904</v>
      </c>
      <c r="E10" s="32" t="n">
        <v>8885</v>
      </c>
      <c r="F10" s="31" t="s">
        <v>131</v>
      </c>
      <c r="G10" s="33" t="n">
        <v>1</v>
      </c>
      <c r="H10" s="34" t="n">
        <v>1</v>
      </c>
      <c r="I10" s="62" t="n">
        <v>1</v>
      </c>
      <c r="J10" s="51" t="n">
        <f aca="false">I10*IF(D10&gt;0,D10,1)</f>
        <v>904</v>
      </c>
      <c r="K10" s="54" t="n">
        <f aca="false">G10*$J10/$O$5*100</f>
        <v>0.316534368839572</v>
      </c>
      <c r="L10" s="54" t="n">
        <f aca="false">H10*$J10/$O$5*100</f>
        <v>0.316534368839572</v>
      </c>
    </row>
    <row collapsed="false" customFormat="false" customHeight="false" hidden="false" ht="13.3" outlineLevel="0" r="11">
      <c r="A11" s="31" t="s">
        <v>398</v>
      </c>
      <c r="B11" s="31" t="s">
        <v>43</v>
      </c>
      <c r="C11" s="32" t="n">
        <v>64</v>
      </c>
      <c r="D11" s="32" t="n">
        <v>384</v>
      </c>
      <c r="E11" s="32" t="n">
        <v>6587</v>
      </c>
      <c r="F11" s="31" t="s">
        <v>442</v>
      </c>
      <c r="G11" s="33" t="n">
        <v>1</v>
      </c>
      <c r="H11" s="34" t="n">
        <v>1</v>
      </c>
      <c r="I11" s="62" t="n">
        <v>1</v>
      </c>
      <c r="J11" s="51" t="n">
        <f aca="false">I11*IF(D11&gt;0,D11,1)</f>
        <v>384</v>
      </c>
      <c r="K11" s="54" t="n">
        <f aca="false">G11*$J11/$O$5*100</f>
        <v>0.134457077029199</v>
      </c>
      <c r="L11" s="54" t="n">
        <f aca="false">H11*$J11/$O$5*100</f>
        <v>0.134457077029199</v>
      </c>
    </row>
    <row collapsed="false" customFormat="false" customHeight="false" hidden="false" ht="13.3" outlineLevel="0" r="12">
      <c r="A12" s="31" t="s">
        <v>462</v>
      </c>
      <c r="B12" s="31" t="s">
        <v>43</v>
      </c>
      <c r="C12" s="32" t="n">
        <v>64</v>
      </c>
      <c r="D12" s="32" t="n">
        <v>384</v>
      </c>
      <c r="E12" s="32" t="n">
        <v>6587</v>
      </c>
      <c r="F12" s="31" t="s">
        <v>442</v>
      </c>
      <c r="G12" s="33" t="n">
        <v>1</v>
      </c>
      <c r="H12" s="34" t="n">
        <v>1</v>
      </c>
      <c r="I12" s="62" t="n">
        <v>1</v>
      </c>
      <c r="J12" s="51" t="n">
        <f aca="false">I12*IF(D12&gt;0,D12,1)</f>
        <v>384</v>
      </c>
      <c r="K12" s="54" t="n">
        <f aca="false">G12*$J12/$O$5*100</f>
        <v>0.134457077029199</v>
      </c>
      <c r="L12" s="54" t="n">
        <f aca="false">H12*$J12/$O$5*100</f>
        <v>0.134457077029199</v>
      </c>
    </row>
    <row collapsed="false" customFormat="false" customHeight="false" hidden="false" ht="13.3" outlineLevel="0" r="13">
      <c r="A13" s="31" t="s">
        <v>256</v>
      </c>
      <c r="B13" s="31" t="s">
        <v>46</v>
      </c>
      <c r="C13" s="32" t="n">
        <v>8</v>
      </c>
      <c r="D13" s="32" t="n">
        <v>32</v>
      </c>
      <c r="E13" s="32" t="n">
        <v>288</v>
      </c>
      <c r="F13" s="31" t="s">
        <v>515</v>
      </c>
      <c r="G13" s="33" t="n">
        <v>1</v>
      </c>
      <c r="H13" s="34" t="n">
        <v>1</v>
      </c>
      <c r="I13" s="62" t="n">
        <v>1</v>
      </c>
      <c r="J13" s="51" t="n">
        <f aca="false">I13*IF(D13&gt;0,D13,1)</f>
        <v>32</v>
      </c>
      <c r="K13" s="54" t="n">
        <f aca="false">G13*$J13/$O$5*100</f>
        <v>0.0112047564190999</v>
      </c>
      <c r="L13" s="54" t="n">
        <f aca="false">H13*$J13/$O$5*100</f>
        <v>0.0112047564190999</v>
      </c>
    </row>
    <row collapsed="false" customFormat="false" customHeight="false" hidden="false" ht="13.3" outlineLevel="0" r="14">
      <c r="A14" s="31" t="s">
        <v>158</v>
      </c>
      <c r="B14" s="31" t="s">
        <v>40</v>
      </c>
      <c r="C14" s="32" t="n">
        <v>1776</v>
      </c>
      <c r="D14" s="32" t="n">
        <v>10656</v>
      </c>
      <c r="E14" s="32" t="n">
        <v>151315</v>
      </c>
      <c r="F14" s="31" t="s">
        <v>41</v>
      </c>
      <c r="G14" s="33" t="n">
        <v>1</v>
      </c>
      <c r="H14" s="34" t="n">
        <v>1</v>
      </c>
      <c r="I14" s="62" t="n">
        <v>1</v>
      </c>
      <c r="J14" s="51" t="n">
        <f aca="false">I14*IF(D14&gt;0,D14,1)</f>
        <v>10656</v>
      </c>
      <c r="K14" s="54" t="n">
        <f aca="false">G14*$J14/$O$5*100</f>
        <v>3.73118388756027</v>
      </c>
      <c r="L14" s="54" t="n">
        <f aca="false">H14*$J14/$O$5*100</f>
        <v>3.73118388756027</v>
      </c>
    </row>
    <row collapsed="false" customFormat="false" customHeight="false" hidden="false" ht="13.3" outlineLevel="0" r="15">
      <c r="A15" s="31" t="s">
        <v>198</v>
      </c>
      <c r="B15" s="31" t="s">
        <v>62</v>
      </c>
      <c r="C15" s="32" t="n">
        <v>240</v>
      </c>
      <c r="D15" s="32" t="n">
        <v>960</v>
      </c>
      <c r="E15" s="32" t="n">
        <v>13690</v>
      </c>
      <c r="F15" s="31" t="s">
        <v>439</v>
      </c>
      <c r="G15" s="33" t="n">
        <v>1</v>
      </c>
      <c r="H15" s="34" t="n">
        <v>1</v>
      </c>
      <c r="I15" s="62" t="n">
        <v>1</v>
      </c>
      <c r="J15" s="51" t="n">
        <f aca="false">I15*IF(D15&gt;0,D15,1)</f>
        <v>960</v>
      </c>
      <c r="K15" s="54" t="n">
        <f aca="false">G15*$J15/$O$5*100</f>
        <v>0.336142692572997</v>
      </c>
      <c r="L15" s="54" t="n">
        <f aca="false">H15*$J15/$O$5*100</f>
        <v>0.336142692572997</v>
      </c>
    </row>
    <row collapsed="false" customFormat="false" customHeight="false" hidden="false" ht="13.3" outlineLevel="0" r="16">
      <c r="A16" s="31" t="s">
        <v>331</v>
      </c>
      <c r="B16" s="31" t="s">
        <v>59</v>
      </c>
      <c r="C16" s="32" t="n">
        <v>48</v>
      </c>
      <c r="D16" s="32" t="n">
        <v>192</v>
      </c>
      <c r="E16" s="32" t="n">
        <v>1327</v>
      </c>
      <c r="F16" s="31" t="s">
        <v>542</v>
      </c>
      <c r="G16" s="33" t="n">
        <v>1</v>
      </c>
      <c r="H16" s="34" t="n">
        <v>1</v>
      </c>
      <c r="I16" s="62" t="n">
        <v>1</v>
      </c>
      <c r="J16" s="51" t="n">
        <f aca="false">I16*IF(D16&gt;0,D16,1)</f>
        <v>192</v>
      </c>
      <c r="K16" s="54" t="n">
        <f aca="false">G16*$J16/$O$5*100</f>
        <v>0.0672285385145994</v>
      </c>
      <c r="L16" s="54" t="n">
        <f aca="false">H16*$J16/$O$5*100</f>
        <v>0.0672285385145994</v>
      </c>
    </row>
    <row collapsed="false" customFormat="false" customHeight="false" hidden="false" ht="13.3" outlineLevel="0" r="17">
      <c r="A17" s="31" t="s">
        <v>241</v>
      </c>
      <c r="B17" s="31" t="s">
        <v>43</v>
      </c>
      <c r="C17" s="32" t="n">
        <v>14</v>
      </c>
      <c r="D17" s="32" t="n">
        <v>28</v>
      </c>
      <c r="E17" s="32" t="n">
        <v>-1</v>
      </c>
      <c r="F17" s="31" t="s">
        <v>442</v>
      </c>
      <c r="G17" s="33" t="n">
        <v>1</v>
      </c>
      <c r="H17" s="34" t="n">
        <v>1</v>
      </c>
      <c r="I17" s="62" t="n">
        <v>1</v>
      </c>
      <c r="J17" s="51" t="n">
        <f aca="false">I17*IF(D17&gt;0,D17,1)</f>
        <v>28</v>
      </c>
      <c r="K17" s="54" t="n">
        <f aca="false">G17*$J17/$O$5*100</f>
        <v>0.00980416186671242</v>
      </c>
      <c r="L17" s="54" t="n">
        <f aca="false">H17*$J17/$O$5*100</f>
        <v>0.00980416186671242</v>
      </c>
    </row>
    <row collapsed="false" customFormat="false" customHeight="false" hidden="false" ht="13.3" outlineLevel="0" r="18">
      <c r="A18" s="31" t="s">
        <v>118</v>
      </c>
      <c r="B18" s="31" t="s">
        <v>119</v>
      </c>
      <c r="C18" s="32" t="n">
        <v>60</v>
      </c>
      <c r="D18" s="32" t="n">
        <v>240</v>
      </c>
      <c r="E18" s="32" t="n">
        <v>2326</v>
      </c>
      <c r="F18" s="31" t="s">
        <v>120</v>
      </c>
      <c r="G18" s="33" t="n">
        <v>1</v>
      </c>
      <c r="H18" s="34" t="n">
        <v>1</v>
      </c>
      <c r="I18" s="62" t="n">
        <v>1</v>
      </c>
      <c r="J18" s="51" t="n">
        <f aca="false">I18*IF(D18&gt;0,D18,1)</f>
        <v>240</v>
      </c>
      <c r="K18" s="54" t="n">
        <f aca="false">G18*$J18/$O$5*100</f>
        <v>0.0840356731432493</v>
      </c>
      <c r="L18" s="54" t="n">
        <f aca="false">H18*$J18/$O$5*100</f>
        <v>0.0840356731432493</v>
      </c>
    </row>
    <row collapsed="false" customFormat="false" customHeight="false" hidden="false" ht="13.3" outlineLevel="0" r="19">
      <c r="A19" s="31" t="s">
        <v>486</v>
      </c>
      <c r="B19" s="31" t="s">
        <v>62</v>
      </c>
      <c r="C19" s="32" t="n">
        <v>-1</v>
      </c>
      <c r="D19" s="32" t="n">
        <v>-1</v>
      </c>
      <c r="E19" s="32" t="n">
        <v>-1</v>
      </c>
      <c r="F19" s="31" t="s">
        <v>439</v>
      </c>
      <c r="G19" s="33" t="n">
        <v>1</v>
      </c>
      <c r="H19" s="34" t="n">
        <v>1</v>
      </c>
      <c r="I19" s="62" t="n">
        <v>1</v>
      </c>
      <c r="J19" s="51" t="n">
        <f aca="false">I19*IF(D19&gt;0,D19,1)</f>
        <v>1</v>
      </c>
      <c r="K19" s="54" t="n">
        <f aca="false">G19*$J19/$O$5*100</f>
        <v>0.000350148638096872</v>
      </c>
      <c r="L19" s="54" t="n">
        <f aca="false">H19*$J19/$O$5*100</f>
        <v>0.000350148638096872</v>
      </c>
    </row>
    <row collapsed="false" customFormat="false" customHeight="false" hidden="false" ht="13.3" outlineLevel="0" r="20">
      <c r="A20" s="31" t="s">
        <v>202</v>
      </c>
      <c r="B20" s="31" t="s">
        <v>46</v>
      </c>
      <c r="C20" s="32" t="n">
        <v>42</v>
      </c>
      <c r="D20" s="32" t="n">
        <v>52</v>
      </c>
      <c r="E20" s="32" t="n">
        <v>229</v>
      </c>
      <c r="F20" s="31" t="s">
        <v>515</v>
      </c>
      <c r="G20" s="33" t="n">
        <v>1</v>
      </c>
      <c r="H20" s="34" t="n">
        <v>1</v>
      </c>
      <c r="I20" s="62" t="n">
        <v>1</v>
      </c>
      <c r="J20" s="51" t="n">
        <f aca="false">I20*IF(D20&gt;0,D20,1)</f>
        <v>52</v>
      </c>
      <c r="K20" s="54" t="n">
        <f aca="false">G20*$J20/$O$5*100</f>
        <v>0.0182077291810374</v>
      </c>
      <c r="L20" s="54" t="n">
        <f aca="false">H20*$J20/$O$5*100</f>
        <v>0.0182077291810374</v>
      </c>
    </row>
    <row collapsed="false" customFormat="false" customHeight="false" hidden="false" ht="13.3" outlineLevel="0" r="21">
      <c r="A21" s="31" t="s">
        <v>110</v>
      </c>
      <c r="B21" s="31" t="s">
        <v>46</v>
      </c>
      <c r="C21" s="32" t="n">
        <v>7</v>
      </c>
      <c r="D21" s="32" t="n">
        <v>14</v>
      </c>
      <c r="E21" s="32" t="n">
        <v>58</v>
      </c>
      <c r="F21" s="31" t="s">
        <v>515</v>
      </c>
      <c r="G21" s="33" t="n">
        <v>1</v>
      </c>
      <c r="H21" s="34" t="n">
        <v>1</v>
      </c>
      <c r="I21" s="62" t="n">
        <v>1</v>
      </c>
      <c r="J21" s="51" t="n">
        <f aca="false">I21*IF(D21&gt;0,D21,1)</f>
        <v>14</v>
      </c>
      <c r="K21" s="54" t="n">
        <f aca="false">G21*$J21/$O$5*100</f>
        <v>0.00490208093335621</v>
      </c>
      <c r="L21" s="54" t="n">
        <f aca="false">H21*$J21/$O$5*100</f>
        <v>0.00490208093335621</v>
      </c>
    </row>
    <row collapsed="false" customFormat="false" customHeight="false" hidden="false" ht="13.3" outlineLevel="0" r="22">
      <c r="A22" s="31" t="s">
        <v>281</v>
      </c>
      <c r="B22" s="31" t="s">
        <v>184</v>
      </c>
      <c r="C22" s="32" t="n">
        <v>120</v>
      </c>
      <c r="D22" s="32" t="n">
        <v>120</v>
      </c>
      <c r="E22" s="32" t="n">
        <v>926</v>
      </c>
      <c r="F22" s="31" t="s">
        <v>185</v>
      </c>
      <c r="G22" s="33" t="n">
        <v>1</v>
      </c>
      <c r="H22" s="34" t="n">
        <v>1</v>
      </c>
      <c r="I22" s="62" t="n">
        <v>1</v>
      </c>
      <c r="J22" s="51" t="n">
        <f aca="false">I22*IF(D22&gt;0,D22,1)</f>
        <v>120</v>
      </c>
      <c r="K22" s="54" t="n">
        <f aca="false">G22*$J22/$O$5*100</f>
        <v>0.0420178365716247</v>
      </c>
      <c r="L22" s="54" t="n">
        <f aca="false">H22*$J22/$O$5*100</f>
        <v>0.0420178365716247</v>
      </c>
    </row>
    <row collapsed="false" customFormat="false" customHeight="false" hidden="false" ht="13.3" outlineLevel="0" r="23">
      <c r="A23" s="31" t="s">
        <v>109</v>
      </c>
      <c r="B23" s="31" t="s">
        <v>74</v>
      </c>
      <c r="C23" s="32" t="n">
        <v>1698</v>
      </c>
      <c r="D23" s="32" t="n">
        <v>8613</v>
      </c>
      <c r="E23" s="32" t="n">
        <v>71618</v>
      </c>
      <c r="F23" s="31" t="s">
        <v>75</v>
      </c>
      <c r="G23" s="33" t="n">
        <v>1</v>
      </c>
      <c r="H23" s="34" t="n">
        <v>1</v>
      </c>
      <c r="I23" s="62" t="n">
        <v>1</v>
      </c>
      <c r="J23" s="51" t="n">
        <f aca="false">I23*IF(D23&gt;0,D23,1)</f>
        <v>8613</v>
      </c>
      <c r="K23" s="54" t="n">
        <f aca="false">G23*$J23/$O$5*100</f>
        <v>3.01583021992836</v>
      </c>
      <c r="L23" s="54" t="n">
        <f aca="false">H23*$J23/$O$5*100</f>
        <v>3.01583021992836</v>
      </c>
    </row>
    <row collapsed="false" customFormat="false" customHeight="false" hidden="false" ht="13.3" outlineLevel="0" r="24">
      <c r="A24" s="31" t="s">
        <v>358</v>
      </c>
      <c r="B24" s="31" t="s">
        <v>46</v>
      </c>
      <c r="C24" s="32" t="n">
        <v>134</v>
      </c>
      <c r="D24" s="32" t="n">
        <v>268</v>
      </c>
      <c r="E24" s="32" t="n">
        <v>1914</v>
      </c>
      <c r="F24" s="31" t="s">
        <v>515</v>
      </c>
      <c r="G24" s="33" t="n">
        <v>1</v>
      </c>
      <c r="H24" s="34" t="n">
        <v>1</v>
      </c>
      <c r="I24" s="62" t="n">
        <v>1</v>
      </c>
      <c r="J24" s="51" t="n">
        <f aca="false">I24*IF(D24&gt;0,D24,1)</f>
        <v>268</v>
      </c>
      <c r="K24" s="54" t="n">
        <f aca="false">G24*$J24/$O$5*100</f>
        <v>0.0938398350099617</v>
      </c>
      <c r="L24" s="54" t="n">
        <f aca="false">H24*$J24/$O$5*100</f>
        <v>0.0938398350099617</v>
      </c>
    </row>
    <row collapsed="false" customFormat="false" customHeight="false" hidden="false" ht="13.3" outlineLevel="0" r="25">
      <c r="A25" s="31" t="s">
        <v>316</v>
      </c>
      <c r="B25" s="31" t="s">
        <v>46</v>
      </c>
      <c r="C25" s="32" t="n">
        <v>54</v>
      </c>
      <c r="D25" s="32" t="n">
        <v>108</v>
      </c>
      <c r="E25" s="32" t="n">
        <v>771</v>
      </c>
      <c r="F25" s="31" t="s">
        <v>515</v>
      </c>
      <c r="G25" s="33" t="n">
        <v>1</v>
      </c>
      <c r="H25" s="34" t="n">
        <v>1</v>
      </c>
      <c r="I25" s="62" t="n">
        <v>1</v>
      </c>
      <c r="J25" s="51" t="n">
        <f aca="false">I25*IF(D25&gt;0,D25,1)</f>
        <v>108</v>
      </c>
      <c r="K25" s="54" t="n">
        <f aca="false">G25*$J25/$O$5*100</f>
        <v>0.0378160529144622</v>
      </c>
      <c r="L25" s="54" t="n">
        <f aca="false">H25*$J25/$O$5*100</f>
        <v>0.0378160529144622</v>
      </c>
    </row>
    <row collapsed="false" customFormat="false" customHeight="false" hidden="false" ht="13.3" outlineLevel="0" r="26">
      <c r="A26" s="31" t="s">
        <v>105</v>
      </c>
      <c r="B26" s="31" t="s">
        <v>46</v>
      </c>
      <c r="C26" s="32" t="n">
        <v>124</v>
      </c>
      <c r="D26" s="32" t="n">
        <v>248</v>
      </c>
      <c r="E26" s="32" t="n">
        <v>1771</v>
      </c>
      <c r="F26" s="31" t="s">
        <v>515</v>
      </c>
      <c r="G26" s="33" t="n">
        <v>1</v>
      </c>
      <c r="H26" s="34" t="n">
        <v>1</v>
      </c>
      <c r="I26" s="62" t="n">
        <v>1</v>
      </c>
      <c r="J26" s="51" t="n">
        <f aca="false">I26*IF(D26&gt;0,D26,1)</f>
        <v>248</v>
      </c>
      <c r="K26" s="54" t="n">
        <f aca="false">G26*$J26/$O$5*100</f>
        <v>0.0868368622480243</v>
      </c>
      <c r="L26" s="54" t="n">
        <f aca="false">H26*$J26/$O$5*100</f>
        <v>0.0868368622480243</v>
      </c>
    </row>
    <row collapsed="false" customFormat="false" customHeight="false" hidden="false" ht="13.3" outlineLevel="0" r="27">
      <c r="A27" s="31" t="s">
        <v>417</v>
      </c>
      <c r="B27" s="31" t="s">
        <v>46</v>
      </c>
      <c r="C27" s="32" t="n">
        <v>298</v>
      </c>
      <c r="D27" s="32" t="n">
        <v>596</v>
      </c>
      <c r="E27" s="32" t="n">
        <v>4255</v>
      </c>
      <c r="F27" s="31" t="s">
        <v>515</v>
      </c>
      <c r="G27" s="33" t="n">
        <v>1</v>
      </c>
      <c r="H27" s="34" t="n">
        <v>1</v>
      </c>
      <c r="I27" s="62" t="n">
        <v>1</v>
      </c>
      <c r="J27" s="51" t="n">
        <f aca="false">I27*IF(D27&gt;0,D27,1)</f>
        <v>596</v>
      </c>
      <c r="K27" s="54" t="n">
        <f aca="false">G27*$J27/$O$5*100</f>
        <v>0.208688588305736</v>
      </c>
      <c r="L27" s="54" t="n">
        <f aca="false">H27*$J27/$O$5*100</f>
        <v>0.208688588305736</v>
      </c>
    </row>
    <row collapsed="false" customFormat="false" customHeight="false" hidden="false" ht="13.3" outlineLevel="0" r="28">
      <c r="A28" s="31" t="s">
        <v>160</v>
      </c>
      <c r="B28" s="31" t="s">
        <v>46</v>
      </c>
      <c r="C28" s="32" t="n">
        <v>24</v>
      </c>
      <c r="D28" s="32" t="n">
        <v>48</v>
      </c>
      <c r="E28" s="32" t="n">
        <v>235</v>
      </c>
      <c r="F28" s="31" t="s">
        <v>515</v>
      </c>
      <c r="G28" s="33" t="n">
        <v>1</v>
      </c>
      <c r="H28" s="34" t="n">
        <v>1</v>
      </c>
      <c r="I28" s="62" t="n">
        <v>1</v>
      </c>
      <c r="J28" s="51" t="n">
        <f aca="false">I28*IF(D28&gt;0,D28,1)</f>
        <v>48</v>
      </c>
      <c r="K28" s="54" t="n">
        <f aca="false">G28*$J28/$O$5*100</f>
        <v>0.0168071346286499</v>
      </c>
      <c r="L28" s="54" t="n">
        <f aca="false">H28*$J28/$O$5*100</f>
        <v>0.0168071346286499</v>
      </c>
    </row>
    <row collapsed="false" customFormat="false" customHeight="false" hidden="false" ht="13.3" outlineLevel="0" r="29">
      <c r="A29" s="31" t="s">
        <v>171</v>
      </c>
      <c r="B29" s="31" t="s">
        <v>74</v>
      </c>
      <c r="C29" s="32" t="n">
        <v>174</v>
      </c>
      <c r="D29" s="32" t="n">
        <v>970</v>
      </c>
      <c r="E29" s="32" t="n">
        <v>8264</v>
      </c>
      <c r="F29" s="31" t="s">
        <v>75</v>
      </c>
      <c r="G29" s="33" t="n">
        <v>1</v>
      </c>
      <c r="H29" s="34" t="n">
        <v>1</v>
      </c>
      <c r="I29" s="62" t="n">
        <v>1</v>
      </c>
      <c r="J29" s="51" t="n">
        <f aca="false">I29*IF(D29&gt;0,D29,1)</f>
        <v>970</v>
      </c>
      <c r="K29" s="54" t="n">
        <f aca="false">G29*$J29/$O$5*100</f>
        <v>0.339644178953966</v>
      </c>
      <c r="L29" s="54" t="n">
        <f aca="false">H29*$J29/$O$5*100</f>
        <v>0.339644178953966</v>
      </c>
    </row>
    <row collapsed="false" customFormat="false" customHeight="false" hidden="false" ht="13.3" outlineLevel="0" r="30">
      <c r="A30" s="31" t="s">
        <v>150</v>
      </c>
      <c r="B30" s="31" t="s">
        <v>46</v>
      </c>
      <c r="C30" s="32" t="n">
        <v>16</v>
      </c>
      <c r="D30" s="32" t="n">
        <v>80</v>
      </c>
      <c r="E30" s="32" t="n">
        <v>888</v>
      </c>
      <c r="F30" s="31" t="s">
        <v>515</v>
      </c>
      <c r="G30" s="33" t="n">
        <v>1</v>
      </c>
      <c r="H30" s="34" t="n">
        <v>1</v>
      </c>
      <c r="I30" s="62" t="n">
        <v>1</v>
      </c>
      <c r="J30" s="51" t="n">
        <f aca="false">I30*IF(D30&gt;0,D30,1)</f>
        <v>80</v>
      </c>
      <c r="K30" s="54" t="n">
        <f aca="false">G30*$J30/$O$5*100</f>
        <v>0.0280118910477498</v>
      </c>
      <c r="L30" s="54" t="n">
        <f aca="false">H30*$J30/$O$5*100</f>
        <v>0.0280118910477498</v>
      </c>
    </row>
    <row collapsed="false" customFormat="false" customHeight="false" hidden="false" ht="13.3" outlineLevel="0" r="31">
      <c r="A31" s="31" t="s">
        <v>525</v>
      </c>
      <c r="B31" s="31" t="s">
        <v>46</v>
      </c>
      <c r="C31" s="32" t="n">
        <v>-1</v>
      </c>
      <c r="D31" s="32" t="n">
        <v>-1</v>
      </c>
      <c r="E31" s="32" t="n">
        <v>-1</v>
      </c>
      <c r="F31" s="31" t="s">
        <v>515</v>
      </c>
      <c r="G31" s="33" t="n">
        <v>1</v>
      </c>
      <c r="H31" s="34" t="n">
        <v>1</v>
      </c>
      <c r="I31" s="62" t="n">
        <v>1</v>
      </c>
      <c r="J31" s="51" t="n">
        <f aca="false">I31*IF(D31&gt;0,D31,1)</f>
        <v>1</v>
      </c>
      <c r="K31" s="54" t="n">
        <f aca="false">G31*$J31/$O$5*100</f>
        <v>0.000350148638096872</v>
      </c>
      <c r="L31" s="54" t="n">
        <f aca="false">H31*$J31/$O$5*100</f>
        <v>0.000350148638096872</v>
      </c>
    </row>
    <row collapsed="false" customFormat="false" customHeight="false" hidden="false" ht="13.3" outlineLevel="0" r="32">
      <c r="A32" s="31" t="s">
        <v>226</v>
      </c>
      <c r="B32" s="31" t="s">
        <v>46</v>
      </c>
      <c r="C32" s="32" t="n">
        <v>254</v>
      </c>
      <c r="D32" s="32" t="n">
        <v>1542</v>
      </c>
      <c r="E32" s="32" t="n">
        <v>12611</v>
      </c>
      <c r="F32" s="31" t="s">
        <v>515</v>
      </c>
      <c r="G32" s="33" t="n">
        <v>1</v>
      </c>
      <c r="H32" s="34" t="n">
        <v>1</v>
      </c>
      <c r="I32" s="62" t="n">
        <v>1</v>
      </c>
      <c r="J32" s="51" t="n">
        <f aca="false">I32*IF(D32&gt;0,D32,1)</f>
        <v>1542</v>
      </c>
      <c r="K32" s="54" t="n">
        <f aca="false">G32*$J32/$O$5*100</f>
        <v>0.539929199945377</v>
      </c>
      <c r="L32" s="54" t="n">
        <f aca="false">H32*$J32/$O$5*100</f>
        <v>0.539929199945377</v>
      </c>
    </row>
    <row collapsed="false" customFormat="false" customHeight="false" hidden="false" ht="13.3" outlineLevel="0" r="33">
      <c r="A33" s="31" t="s">
        <v>94</v>
      </c>
      <c r="B33" s="31" t="s">
        <v>46</v>
      </c>
      <c r="C33" s="32" t="n">
        <v>16</v>
      </c>
      <c r="D33" s="32" t="n">
        <v>172</v>
      </c>
      <c r="E33" s="32" t="n">
        <v>1555</v>
      </c>
      <c r="F33" s="31" t="s">
        <v>515</v>
      </c>
      <c r="G33" s="33" t="n">
        <v>1</v>
      </c>
      <c r="H33" s="34" t="n">
        <v>1</v>
      </c>
      <c r="I33" s="62" t="n">
        <v>1</v>
      </c>
      <c r="J33" s="51" t="n">
        <f aca="false">I33*IF(D33&gt;0,D33,1)</f>
        <v>172</v>
      </c>
      <c r="K33" s="54" t="n">
        <f aca="false">G33*$J33/$O$5*100</f>
        <v>0.060225565752662</v>
      </c>
      <c r="L33" s="54" t="n">
        <f aca="false">H33*$J33/$O$5*100</f>
        <v>0.060225565752662</v>
      </c>
    </row>
    <row collapsed="false" customFormat="false" customHeight="false" hidden="false" ht="13.3" outlineLevel="0" r="34">
      <c r="A34" s="31" t="s">
        <v>463</v>
      </c>
      <c r="B34" s="31" t="s">
        <v>46</v>
      </c>
      <c r="C34" s="32" t="n">
        <v>10</v>
      </c>
      <c r="D34" s="32" t="n">
        <v>40</v>
      </c>
      <c r="E34" s="32" t="n">
        <v>450</v>
      </c>
      <c r="F34" s="31" t="s">
        <v>515</v>
      </c>
      <c r="G34" s="33" t="n">
        <v>1</v>
      </c>
      <c r="H34" s="34" t="n">
        <v>1</v>
      </c>
      <c r="I34" s="62" t="n">
        <v>1</v>
      </c>
      <c r="J34" s="51" t="n">
        <f aca="false">I34*IF(D34&gt;0,D34,1)</f>
        <v>40</v>
      </c>
      <c r="K34" s="54" t="n">
        <f aca="false">G34*$J34/$O$5*100</f>
        <v>0.0140059455238749</v>
      </c>
      <c r="L34" s="54" t="n">
        <f aca="false">H34*$J34/$O$5*100</f>
        <v>0.0140059455238749</v>
      </c>
    </row>
    <row collapsed="false" customFormat="false" customHeight="false" hidden="false" ht="13.3" outlineLevel="0" r="35">
      <c r="A35" s="31" t="s">
        <v>236</v>
      </c>
      <c r="B35" s="31" t="s">
        <v>46</v>
      </c>
      <c r="C35" s="32" t="n">
        <v>96</v>
      </c>
      <c r="D35" s="32" t="n">
        <v>884</v>
      </c>
      <c r="E35" s="32" t="n">
        <v>7629</v>
      </c>
      <c r="F35" s="31" t="s">
        <v>515</v>
      </c>
      <c r="G35" s="33" t="n">
        <v>1</v>
      </c>
      <c r="H35" s="34" t="n">
        <v>1</v>
      </c>
      <c r="I35" s="62" t="n">
        <v>1</v>
      </c>
      <c r="J35" s="51" t="n">
        <f aca="false">I35*IF(D35&gt;0,D35,1)</f>
        <v>884</v>
      </c>
      <c r="K35" s="54" t="n">
        <f aca="false">G35*$J35/$O$5*100</f>
        <v>0.309531396077635</v>
      </c>
      <c r="L35" s="54" t="n">
        <f aca="false">H35*$J35/$O$5*100</f>
        <v>0.309531396077635</v>
      </c>
    </row>
    <row collapsed="false" customFormat="false" customHeight="false" hidden="false" ht="13.3" outlineLevel="0" r="36">
      <c r="A36" s="31" t="s">
        <v>126</v>
      </c>
      <c r="B36" s="31" t="s">
        <v>46</v>
      </c>
      <c r="C36" s="32" t="n">
        <v>104</v>
      </c>
      <c r="D36" s="32" t="n">
        <v>416</v>
      </c>
      <c r="E36" s="32" t="n">
        <v>3257</v>
      </c>
      <c r="F36" s="31" t="s">
        <v>515</v>
      </c>
      <c r="G36" s="33" t="n">
        <v>1</v>
      </c>
      <c r="H36" s="34" t="n">
        <v>1</v>
      </c>
      <c r="I36" s="62" t="n">
        <v>1</v>
      </c>
      <c r="J36" s="51" t="n">
        <f aca="false">I36*IF(D36&gt;0,D36,1)</f>
        <v>416</v>
      </c>
      <c r="K36" s="54" t="n">
        <f aca="false">G36*$J36/$O$5*100</f>
        <v>0.145661833448299</v>
      </c>
      <c r="L36" s="54" t="n">
        <f aca="false">H36*$J36/$O$5*100</f>
        <v>0.145661833448299</v>
      </c>
    </row>
    <row collapsed="false" customFormat="false" customHeight="false" hidden="false" ht="13.3" outlineLevel="0" r="37">
      <c r="A37" s="31" t="s">
        <v>378</v>
      </c>
      <c r="B37" s="31" t="s">
        <v>137</v>
      </c>
      <c r="C37" s="32" t="n">
        <v>18</v>
      </c>
      <c r="D37" s="32" t="n">
        <v>18</v>
      </c>
      <c r="E37" s="32" t="n">
        <v>1800</v>
      </c>
      <c r="F37" s="31" t="s">
        <v>90</v>
      </c>
      <c r="G37" s="33" t="n">
        <v>1</v>
      </c>
      <c r="H37" s="34" t="n">
        <v>1</v>
      </c>
      <c r="I37" s="62" t="n">
        <v>1</v>
      </c>
      <c r="J37" s="51" t="n">
        <f aca="false">I37*IF(D37&gt;0,D37,1)</f>
        <v>18</v>
      </c>
      <c r="K37" s="54" t="n">
        <f aca="false">G37*$J37/$O$5*100</f>
        <v>0.0063026754857437</v>
      </c>
      <c r="L37" s="54" t="n">
        <f aca="false">H37*$J37/$O$5*100</f>
        <v>0.0063026754857437</v>
      </c>
    </row>
    <row collapsed="false" customFormat="false" customHeight="false" hidden="false" ht="13.3" outlineLevel="0" r="38">
      <c r="A38" s="31" t="s">
        <v>374</v>
      </c>
      <c r="B38" s="31" t="s">
        <v>538</v>
      </c>
      <c r="C38" s="32" t="n">
        <v>62</v>
      </c>
      <c r="D38" s="32" t="n">
        <v>248</v>
      </c>
      <c r="E38" s="32" t="n">
        <v>9862</v>
      </c>
      <c r="F38" s="31" t="s">
        <v>49</v>
      </c>
      <c r="G38" s="33" t="n">
        <v>1</v>
      </c>
      <c r="H38" s="34" t="n">
        <v>1</v>
      </c>
      <c r="I38" s="62" t="n">
        <v>1</v>
      </c>
      <c r="J38" s="51" t="n">
        <f aca="false">I38*IF(D38&gt;0,D38,1)</f>
        <v>248</v>
      </c>
      <c r="K38" s="54" t="n">
        <f aca="false">G38*$J38/$O$5*100</f>
        <v>0.0868368622480243</v>
      </c>
      <c r="L38" s="54" t="n">
        <f aca="false">H38*$J38/$O$5*100</f>
        <v>0.0868368622480243</v>
      </c>
    </row>
    <row collapsed="false" customFormat="false" customHeight="false" hidden="false" ht="13.3" outlineLevel="0" r="39">
      <c r="A39" s="31" t="s">
        <v>134</v>
      </c>
      <c r="B39" s="31" t="s">
        <v>115</v>
      </c>
      <c r="C39" s="32" t="n">
        <v>139</v>
      </c>
      <c r="D39" s="32" t="n">
        <v>532</v>
      </c>
      <c r="E39" s="32" t="n">
        <v>5432</v>
      </c>
      <c r="F39" s="31" t="s">
        <v>442</v>
      </c>
      <c r="G39" s="33" t="n">
        <v>1</v>
      </c>
      <c r="H39" s="34" t="n">
        <v>1</v>
      </c>
      <c r="I39" s="62" t="n">
        <v>1</v>
      </c>
      <c r="J39" s="51" t="n">
        <f aca="false">I39*IF(D39&gt;0,D39,1)</f>
        <v>532</v>
      </c>
      <c r="K39" s="54" t="n">
        <f aca="false">G39*$J39/$O$5*100</f>
        <v>0.186279075467536</v>
      </c>
      <c r="L39" s="54" t="n">
        <f aca="false">H39*$J39/$O$5*100</f>
        <v>0.186279075467536</v>
      </c>
    </row>
    <row collapsed="false" customFormat="false" customHeight="false" hidden="false" ht="13.3" outlineLevel="0" r="40">
      <c r="A40" s="31" t="s">
        <v>230</v>
      </c>
      <c r="B40" s="31" t="s">
        <v>51</v>
      </c>
      <c r="C40" s="32" t="n">
        <v>8</v>
      </c>
      <c r="D40" s="32" t="n">
        <v>32</v>
      </c>
      <c r="E40" s="32" t="n">
        <v>294</v>
      </c>
      <c r="F40" s="31" t="s">
        <v>440</v>
      </c>
      <c r="G40" s="33" t="n">
        <v>1</v>
      </c>
      <c r="H40" s="34" t="n">
        <v>1</v>
      </c>
      <c r="I40" s="62" t="n">
        <v>1</v>
      </c>
      <c r="J40" s="51" t="n">
        <f aca="false">I40*IF(D40&gt;0,D40,1)</f>
        <v>32</v>
      </c>
      <c r="K40" s="54" t="n">
        <f aca="false">G40*$J40/$O$5*100</f>
        <v>0.0112047564190999</v>
      </c>
      <c r="L40" s="54" t="n">
        <f aca="false">H40*$J40/$O$5*100</f>
        <v>0.0112047564190999</v>
      </c>
    </row>
    <row collapsed="false" customFormat="false" customHeight="false" hidden="false" ht="13.3" outlineLevel="0" r="41">
      <c r="A41" s="31" t="s">
        <v>79</v>
      </c>
      <c r="B41" s="31" t="s">
        <v>51</v>
      </c>
      <c r="C41" s="32" t="n">
        <v>8</v>
      </c>
      <c r="D41" s="32" t="n">
        <v>32</v>
      </c>
      <c r="E41" s="32" t="n">
        <v>294</v>
      </c>
      <c r="F41" s="31" t="s">
        <v>440</v>
      </c>
      <c r="G41" s="33" t="n">
        <v>1</v>
      </c>
      <c r="H41" s="34" t="n">
        <v>1</v>
      </c>
      <c r="I41" s="62" t="n">
        <v>1</v>
      </c>
      <c r="J41" s="51" t="n">
        <f aca="false">I41*IF(D41&gt;0,D41,1)</f>
        <v>32</v>
      </c>
      <c r="K41" s="54" t="n">
        <f aca="false">G41*$J41/$O$5*100</f>
        <v>0.0112047564190999</v>
      </c>
      <c r="L41" s="54" t="n">
        <f aca="false">H41*$J41/$O$5*100</f>
        <v>0.0112047564190999</v>
      </c>
    </row>
    <row collapsed="false" customFormat="false" customHeight="false" hidden="false" ht="13.3" outlineLevel="0" r="42">
      <c r="A42" s="31" t="s">
        <v>53</v>
      </c>
      <c r="B42" s="31" t="s">
        <v>51</v>
      </c>
      <c r="C42" s="32" t="n">
        <v>16</v>
      </c>
      <c r="D42" s="32" t="n">
        <v>16</v>
      </c>
      <c r="E42" s="32" t="n">
        <v>83</v>
      </c>
      <c r="F42" s="31" t="s">
        <v>440</v>
      </c>
      <c r="G42" s="33" t="n">
        <v>1</v>
      </c>
      <c r="H42" s="34" t="n">
        <v>1</v>
      </c>
      <c r="I42" s="62" t="n">
        <v>1</v>
      </c>
      <c r="J42" s="51" t="n">
        <f aca="false">I42*IF(D42&gt;0,D42,1)</f>
        <v>16</v>
      </c>
      <c r="K42" s="54" t="n">
        <f aca="false">G42*$J42/$O$5*100</f>
        <v>0.00560237820954995</v>
      </c>
      <c r="L42" s="54" t="n">
        <f aca="false">H42*$J42/$O$5*100</f>
        <v>0.00560237820954995</v>
      </c>
    </row>
    <row collapsed="false" customFormat="false" customHeight="false" hidden="false" ht="13.3" outlineLevel="0" r="43">
      <c r="A43" s="31" t="s">
        <v>54</v>
      </c>
      <c r="B43" s="31" t="s">
        <v>51</v>
      </c>
      <c r="C43" s="32" t="n">
        <v>8</v>
      </c>
      <c r="D43" s="32" t="n">
        <v>16</v>
      </c>
      <c r="E43" s="32" t="n">
        <v>98</v>
      </c>
      <c r="F43" s="31" t="s">
        <v>440</v>
      </c>
      <c r="G43" s="33" t="n">
        <v>1</v>
      </c>
      <c r="H43" s="34" t="n">
        <v>1</v>
      </c>
      <c r="I43" s="62" t="n">
        <v>1</v>
      </c>
      <c r="J43" s="51" t="n">
        <f aca="false">I43*IF(D43&gt;0,D43,1)</f>
        <v>16</v>
      </c>
      <c r="K43" s="54" t="n">
        <f aca="false">G43*$J43/$O$5*100</f>
        <v>0.00560237820954995</v>
      </c>
      <c r="L43" s="54" t="n">
        <f aca="false">H43*$J43/$O$5*100</f>
        <v>0.00560237820954995</v>
      </c>
    </row>
    <row collapsed="false" customFormat="false" customHeight="false" hidden="false" ht="13.3" outlineLevel="0" r="44">
      <c r="A44" s="31" t="s">
        <v>159</v>
      </c>
      <c r="B44" s="31" t="s">
        <v>51</v>
      </c>
      <c r="C44" s="32" t="n">
        <v>8</v>
      </c>
      <c r="D44" s="32" t="n">
        <v>16</v>
      </c>
      <c r="E44" s="32" t="n">
        <v>98</v>
      </c>
      <c r="F44" s="31" t="s">
        <v>440</v>
      </c>
      <c r="G44" s="33" t="n">
        <v>1</v>
      </c>
      <c r="H44" s="34" t="n">
        <v>1</v>
      </c>
      <c r="I44" s="62" t="n">
        <v>1</v>
      </c>
      <c r="J44" s="51" t="n">
        <f aca="false">I44*IF(D44&gt;0,D44,1)</f>
        <v>16</v>
      </c>
      <c r="K44" s="54" t="n">
        <f aca="false">G44*$J44/$O$5*100</f>
        <v>0.00560237820954995</v>
      </c>
      <c r="L44" s="54" t="n">
        <f aca="false">H44*$J44/$O$5*100</f>
        <v>0.00560237820954995</v>
      </c>
    </row>
    <row collapsed="false" customFormat="false" customHeight="false" hidden="false" ht="13.3" outlineLevel="0" r="45">
      <c r="A45" s="31" t="s">
        <v>55</v>
      </c>
      <c r="B45" s="31" t="s">
        <v>51</v>
      </c>
      <c r="C45" s="32" t="n">
        <v>8</v>
      </c>
      <c r="D45" s="32" t="n">
        <v>32</v>
      </c>
      <c r="E45" s="32" t="n">
        <v>294</v>
      </c>
      <c r="F45" s="31" t="s">
        <v>440</v>
      </c>
      <c r="G45" s="33" t="n">
        <v>1</v>
      </c>
      <c r="H45" s="34" t="n">
        <v>1</v>
      </c>
      <c r="I45" s="62" t="n">
        <v>1</v>
      </c>
      <c r="J45" s="51" t="n">
        <f aca="false">I45*IF(D45&gt;0,D45,1)</f>
        <v>32</v>
      </c>
      <c r="K45" s="54" t="n">
        <f aca="false">G45*$J45/$O$5*100</f>
        <v>0.0112047564190999</v>
      </c>
      <c r="L45" s="54" t="n">
        <f aca="false">H45*$J45/$O$5*100</f>
        <v>0.0112047564190999</v>
      </c>
    </row>
    <row collapsed="false" customFormat="false" customHeight="false" hidden="false" ht="13.3" outlineLevel="0" r="46">
      <c r="A46" s="31" t="s">
        <v>190</v>
      </c>
      <c r="B46" s="31" t="s">
        <v>51</v>
      </c>
      <c r="C46" s="32" t="n">
        <v>8</v>
      </c>
      <c r="D46" s="32" t="n">
        <v>16</v>
      </c>
      <c r="E46" s="32" t="n">
        <v>98</v>
      </c>
      <c r="F46" s="31" t="s">
        <v>440</v>
      </c>
      <c r="G46" s="33" t="n">
        <v>1</v>
      </c>
      <c r="H46" s="34" t="n">
        <v>1</v>
      </c>
      <c r="I46" s="62" t="n">
        <v>1</v>
      </c>
      <c r="J46" s="51" t="n">
        <f aca="false">I46*IF(D46&gt;0,D46,1)</f>
        <v>16</v>
      </c>
      <c r="K46" s="54" t="n">
        <f aca="false">G46*$J46/$O$5*100</f>
        <v>0.00560237820954995</v>
      </c>
      <c r="L46" s="54" t="n">
        <f aca="false">H46*$J46/$O$5*100</f>
        <v>0.00560237820954995</v>
      </c>
    </row>
    <row collapsed="false" customFormat="false" customHeight="false" hidden="false" ht="13.3" outlineLevel="0" r="47">
      <c r="A47" s="31" t="s">
        <v>205</v>
      </c>
      <c r="B47" s="31" t="s">
        <v>74</v>
      </c>
      <c r="C47" s="32" t="n">
        <v>80</v>
      </c>
      <c r="D47" s="32" t="n">
        <v>432</v>
      </c>
      <c r="E47" s="32" t="n">
        <v>3629</v>
      </c>
      <c r="F47" s="31" t="s">
        <v>75</v>
      </c>
      <c r="G47" s="33" t="n">
        <v>1</v>
      </c>
      <c r="H47" s="34" t="n">
        <v>1</v>
      </c>
      <c r="I47" s="62" t="n">
        <v>1</v>
      </c>
      <c r="J47" s="51" t="n">
        <f aca="false">I47*IF(D47&gt;0,D47,1)</f>
        <v>432</v>
      </c>
      <c r="K47" s="54" t="n">
        <f aca="false">G47*$J47/$O$5*100</f>
        <v>0.151264211657849</v>
      </c>
      <c r="L47" s="54" t="n">
        <f aca="false">H47*$J47/$O$5*100</f>
        <v>0.151264211657849</v>
      </c>
    </row>
    <row collapsed="false" customFormat="false" customHeight="false" hidden="false" ht="13.3" outlineLevel="0" r="48">
      <c r="A48" s="31" t="s">
        <v>144</v>
      </c>
      <c r="B48" s="31" t="s">
        <v>115</v>
      </c>
      <c r="C48" s="32" t="n">
        <v>312</v>
      </c>
      <c r="D48" s="32" t="n">
        <v>1248</v>
      </c>
      <c r="E48" s="32" t="n">
        <v>8524</v>
      </c>
      <c r="F48" s="31" t="s">
        <v>442</v>
      </c>
      <c r="G48" s="33" t="n">
        <v>1</v>
      </c>
      <c r="H48" s="34" t="n">
        <v>1</v>
      </c>
      <c r="I48" s="62" t="n">
        <v>1</v>
      </c>
      <c r="J48" s="51" t="n">
        <f aca="false">I48*IF(D48&gt;0,D48,1)</f>
        <v>1248</v>
      </c>
      <c r="K48" s="54" t="n">
        <f aca="false">G48*$J48/$O$5*100</f>
        <v>0.436985500344896</v>
      </c>
      <c r="L48" s="54" t="n">
        <f aca="false">H48*$J48/$O$5*100</f>
        <v>0.436985500344896</v>
      </c>
    </row>
    <row collapsed="false" customFormat="false" customHeight="false" hidden="false" ht="13.3" outlineLevel="0" r="49">
      <c r="A49" s="31" t="s">
        <v>429</v>
      </c>
      <c r="B49" s="31" t="s">
        <v>430</v>
      </c>
      <c r="C49" s="32" t="n">
        <v>5460</v>
      </c>
      <c r="D49" s="32" t="n">
        <v>5460</v>
      </c>
      <c r="E49" s="32" t="n">
        <v>50945</v>
      </c>
      <c r="F49" s="31" t="s">
        <v>90</v>
      </c>
      <c r="G49" s="33" t="n">
        <v>1</v>
      </c>
      <c r="H49" s="34" t="n">
        <v>1</v>
      </c>
      <c r="I49" s="62" t="n">
        <v>1</v>
      </c>
      <c r="J49" s="51" t="n">
        <f aca="false">I49*IF(D49&gt;0,D49,1)</f>
        <v>5460</v>
      </c>
      <c r="K49" s="54" t="n">
        <f aca="false">G49*$J49/$O$5*100</f>
        <v>1.91181156400892</v>
      </c>
      <c r="L49" s="54" t="n">
        <f aca="false">H49*$J49/$O$5*100</f>
        <v>1.91181156400892</v>
      </c>
    </row>
    <row collapsed="false" customFormat="false" customHeight="false" hidden="false" ht="13.3" outlineLevel="0" r="50">
      <c r="A50" s="31" t="s">
        <v>432</v>
      </c>
      <c r="B50" s="31" t="s">
        <v>322</v>
      </c>
      <c r="C50" s="32" t="n">
        <v>12</v>
      </c>
      <c r="D50" s="32" t="n">
        <v>48</v>
      </c>
      <c r="E50" s="32" t="n">
        <v>-1</v>
      </c>
      <c r="F50" s="31" t="s">
        <v>90</v>
      </c>
      <c r="G50" s="33" t="n">
        <v>1</v>
      </c>
      <c r="H50" s="34" t="n">
        <v>1</v>
      </c>
      <c r="I50" s="62" t="n">
        <v>1</v>
      </c>
      <c r="J50" s="51" t="n">
        <f aca="false">I50*IF(D50&gt;0,D50,1)</f>
        <v>48</v>
      </c>
      <c r="K50" s="54" t="n">
        <f aca="false">G50*$J50/$O$5*100</f>
        <v>0.0168071346286499</v>
      </c>
      <c r="L50" s="54" t="n">
        <f aca="false">H50*$J50/$O$5*100</f>
        <v>0.0168071346286499</v>
      </c>
    </row>
    <row collapsed="false" customFormat="false" customHeight="false" hidden="false" ht="13.3" outlineLevel="0" r="51">
      <c r="A51" s="31" t="s">
        <v>346</v>
      </c>
      <c r="B51" s="31" t="s">
        <v>527</v>
      </c>
      <c r="C51" s="32" t="n">
        <v>50</v>
      </c>
      <c r="D51" s="32" t="n">
        <v>400</v>
      </c>
      <c r="E51" s="32" t="n">
        <v>4008</v>
      </c>
      <c r="F51" s="31" t="s">
        <v>122</v>
      </c>
      <c r="G51" s="33" t="n">
        <v>1</v>
      </c>
      <c r="H51" s="34" t="n">
        <v>1</v>
      </c>
      <c r="I51" s="62" t="n">
        <v>1</v>
      </c>
      <c r="J51" s="51" t="n">
        <f aca="false">I51*IF(D51&gt;0,D51,1)</f>
        <v>400</v>
      </c>
      <c r="K51" s="54" t="n">
        <f aca="false">G51*$J51/$O$5*100</f>
        <v>0.140059455238749</v>
      </c>
      <c r="L51" s="54" t="n">
        <f aca="false">H51*$J51/$O$5*100</f>
        <v>0.140059455238749</v>
      </c>
    </row>
    <row collapsed="false" customFormat="false" customHeight="false" hidden="false" ht="13.3" outlineLevel="0" r="52">
      <c r="A52" s="31" t="s">
        <v>57</v>
      </c>
      <c r="B52" s="31" t="s">
        <v>43</v>
      </c>
      <c r="C52" s="32" t="n">
        <v>-1</v>
      </c>
      <c r="D52" s="32" t="n">
        <v>-1</v>
      </c>
      <c r="E52" s="32" t="n">
        <v>-1</v>
      </c>
      <c r="F52" s="31" t="s">
        <v>442</v>
      </c>
      <c r="G52" s="33" t="n">
        <v>1</v>
      </c>
      <c r="H52" s="34" t="n">
        <v>1</v>
      </c>
      <c r="I52" s="62" t="n">
        <v>1</v>
      </c>
      <c r="J52" s="51" t="n">
        <f aca="false">I52*IF(D52&gt;0,D52,1)</f>
        <v>1</v>
      </c>
      <c r="K52" s="54" t="n">
        <f aca="false">G52*$J52/$O$5*100</f>
        <v>0.000350148638096872</v>
      </c>
      <c r="L52" s="54" t="n">
        <f aca="false">H52*$J52/$O$5*100</f>
        <v>0.000350148638096872</v>
      </c>
    </row>
    <row collapsed="false" customFormat="false" customHeight="false" hidden="false" ht="13.3" outlineLevel="0" r="53">
      <c r="A53" s="31" t="s">
        <v>227</v>
      </c>
      <c r="B53" s="31" t="s">
        <v>228</v>
      </c>
      <c r="C53" s="32" t="n">
        <v>335</v>
      </c>
      <c r="D53" s="32" t="n">
        <v>1162</v>
      </c>
      <c r="E53" s="32" t="n">
        <v>11388</v>
      </c>
      <c r="F53" s="31" t="s">
        <v>229</v>
      </c>
      <c r="G53" s="33" t="n">
        <v>1</v>
      </c>
      <c r="H53" s="34" t="n">
        <v>1</v>
      </c>
      <c r="I53" s="62" t="n">
        <v>1</v>
      </c>
      <c r="J53" s="51" t="n">
        <f aca="false">I53*IF(D53&gt;0,D53,1)</f>
        <v>1162</v>
      </c>
      <c r="K53" s="54" t="n">
        <f aca="false">G53*$J53/$O$5*100</f>
        <v>0.406872717468565</v>
      </c>
      <c r="L53" s="54" t="n">
        <f aca="false">H53*$J53/$O$5*100</f>
        <v>0.406872717468565</v>
      </c>
    </row>
    <row collapsed="false" customFormat="false" customHeight="false" hidden="false" ht="13.3" outlineLevel="0" r="54">
      <c r="A54" s="31" t="s">
        <v>133</v>
      </c>
      <c r="B54" s="31" t="s">
        <v>59</v>
      </c>
      <c r="C54" s="32" t="n">
        <v>171</v>
      </c>
      <c r="D54" s="32" t="n">
        <v>701</v>
      </c>
      <c r="E54" s="32" t="n">
        <v>6909</v>
      </c>
      <c r="F54" s="31" t="s">
        <v>542</v>
      </c>
      <c r="G54" s="33" t="n">
        <v>1</v>
      </c>
      <c r="H54" s="34" t="n">
        <v>1</v>
      </c>
      <c r="I54" s="62" t="n">
        <v>1</v>
      </c>
      <c r="J54" s="51" t="n">
        <f aca="false">I54*IF(D54&gt;0,D54,1)</f>
        <v>701</v>
      </c>
      <c r="K54" s="54" t="n">
        <f aca="false">G54*$J54/$O$5*100</f>
        <v>0.245454195305907</v>
      </c>
      <c r="L54" s="54" t="n">
        <f aca="false">H54*$J54/$O$5*100</f>
        <v>0.245454195305907</v>
      </c>
    </row>
    <row collapsed="false" customFormat="false" customHeight="false" hidden="false" ht="13.3" outlineLevel="0" r="55">
      <c r="A55" s="31" t="s">
        <v>334</v>
      </c>
      <c r="B55" s="31" t="s">
        <v>59</v>
      </c>
      <c r="C55" s="32" t="n">
        <v>482</v>
      </c>
      <c r="D55" s="32" t="n">
        <v>3464</v>
      </c>
      <c r="E55" s="32" t="n">
        <v>28623</v>
      </c>
      <c r="F55" s="31" t="s">
        <v>542</v>
      </c>
      <c r="G55" s="33" t="n">
        <v>1</v>
      </c>
      <c r="H55" s="34" t="n">
        <v>1</v>
      </c>
      <c r="I55" s="62" t="n">
        <v>1</v>
      </c>
      <c r="J55" s="51" t="n">
        <f aca="false">I55*IF(D55&gt;0,D55,1)</f>
        <v>3464</v>
      </c>
      <c r="K55" s="54" t="n">
        <f aca="false">G55*$J55/$O$5*100</f>
        <v>1.21291488236757</v>
      </c>
      <c r="L55" s="54" t="n">
        <f aca="false">H55*$J55/$O$5*100</f>
        <v>1.21291488236757</v>
      </c>
    </row>
    <row collapsed="false" customFormat="false" customHeight="false" hidden="false" ht="13.3" outlineLevel="0" r="56">
      <c r="A56" s="31" t="s">
        <v>260</v>
      </c>
      <c r="B56" s="31" t="s">
        <v>59</v>
      </c>
      <c r="C56" s="32" t="n">
        <v>224</v>
      </c>
      <c r="D56" s="32" t="n">
        <v>1792</v>
      </c>
      <c r="E56" s="32" t="n">
        <v>21555</v>
      </c>
      <c r="F56" s="31" t="s">
        <v>542</v>
      </c>
      <c r="G56" s="33" t="n">
        <v>1</v>
      </c>
      <c r="H56" s="34" t="n">
        <v>1</v>
      </c>
      <c r="I56" s="62" t="n">
        <v>1</v>
      </c>
      <c r="J56" s="51" t="n">
        <f aca="false">I56*IF(D56&gt;0,D56,1)</f>
        <v>1792</v>
      </c>
      <c r="K56" s="54" t="n">
        <f aca="false">G56*$J56/$O$5*100</f>
        <v>0.627466359469595</v>
      </c>
      <c r="L56" s="54" t="n">
        <f aca="false">H56*$J56/$O$5*100</f>
        <v>0.627466359469595</v>
      </c>
    </row>
    <row collapsed="false" customFormat="false" customHeight="false" hidden="false" ht="13.3" outlineLevel="0" r="57">
      <c r="A57" s="31" t="s">
        <v>98</v>
      </c>
      <c r="B57" s="31" t="s">
        <v>59</v>
      </c>
      <c r="C57" s="32" t="n">
        <v>145</v>
      </c>
      <c r="D57" s="32" t="n">
        <v>580</v>
      </c>
      <c r="E57" s="32" t="n">
        <v>8390</v>
      </c>
      <c r="F57" s="31" t="s">
        <v>542</v>
      </c>
      <c r="G57" s="33" t="n">
        <v>1</v>
      </c>
      <c r="H57" s="34" t="n">
        <v>1</v>
      </c>
      <c r="I57" s="62" t="n">
        <v>1</v>
      </c>
      <c r="J57" s="51" t="n">
        <f aca="false">I57*IF(D57&gt;0,D57,1)</f>
        <v>580</v>
      </c>
      <c r="K57" s="54" t="n">
        <f aca="false">G57*$J57/$O$5*100</f>
        <v>0.203086210096186</v>
      </c>
      <c r="L57" s="54" t="n">
        <f aca="false">H57*$J57/$O$5*100</f>
        <v>0.203086210096186</v>
      </c>
    </row>
    <row collapsed="false" customFormat="false" customHeight="false" hidden="false" ht="13.3" outlineLevel="0" r="58">
      <c r="A58" s="31" t="s">
        <v>215</v>
      </c>
      <c r="B58" s="31" t="s">
        <v>59</v>
      </c>
      <c r="C58" s="32" t="n">
        <v>118</v>
      </c>
      <c r="D58" s="32" t="n">
        <v>472</v>
      </c>
      <c r="E58" s="32" t="n">
        <v>5475</v>
      </c>
      <c r="F58" s="31" t="s">
        <v>542</v>
      </c>
      <c r="G58" s="33" t="n">
        <v>1</v>
      </c>
      <c r="H58" s="34" t="n">
        <v>1</v>
      </c>
      <c r="I58" s="62" t="n">
        <v>1</v>
      </c>
      <c r="J58" s="51" t="n">
        <f aca="false">I58*IF(D58&gt;0,D58,1)</f>
        <v>472</v>
      </c>
      <c r="K58" s="54" t="n">
        <f aca="false">G58*$J58/$O$5*100</f>
        <v>0.165270157181724</v>
      </c>
      <c r="L58" s="54" t="n">
        <f aca="false">H58*$J58/$O$5*100</f>
        <v>0.165270157181724</v>
      </c>
    </row>
    <row collapsed="false" customFormat="false" customHeight="false" hidden="false" ht="13.3" outlineLevel="0" r="59">
      <c r="A59" s="31" t="s">
        <v>178</v>
      </c>
      <c r="B59" s="31" t="s">
        <v>59</v>
      </c>
      <c r="C59" s="32" t="n">
        <v>61</v>
      </c>
      <c r="D59" s="32" t="n">
        <v>244</v>
      </c>
      <c r="E59" s="32" t="n">
        <v>2445</v>
      </c>
      <c r="F59" s="31" t="s">
        <v>542</v>
      </c>
      <c r="G59" s="33" t="n">
        <v>1</v>
      </c>
      <c r="H59" s="34" t="n">
        <v>1</v>
      </c>
      <c r="I59" s="62" t="n">
        <v>1</v>
      </c>
      <c r="J59" s="51" t="n">
        <f aca="false">I59*IF(D59&gt;0,D59,1)</f>
        <v>244</v>
      </c>
      <c r="K59" s="54" t="n">
        <f aca="false">G59*$J59/$O$5*100</f>
        <v>0.0854362676956368</v>
      </c>
      <c r="L59" s="54" t="n">
        <f aca="false">H59*$J59/$O$5*100</f>
        <v>0.0854362676956368</v>
      </c>
    </row>
    <row collapsed="false" customFormat="false" customHeight="false" hidden="false" ht="13.3" outlineLevel="0" r="60">
      <c r="A60" s="31" t="s">
        <v>61</v>
      </c>
      <c r="B60" s="31" t="s">
        <v>62</v>
      </c>
      <c r="C60" s="32" t="n">
        <v>272</v>
      </c>
      <c r="D60" s="32" t="n">
        <v>1140</v>
      </c>
      <c r="E60" s="32" t="n">
        <v>10602</v>
      </c>
      <c r="F60" s="31" t="s">
        <v>439</v>
      </c>
      <c r="G60" s="33" t="n">
        <v>1</v>
      </c>
      <c r="H60" s="34" t="n">
        <v>1</v>
      </c>
      <c r="I60" s="62" t="n">
        <v>1</v>
      </c>
      <c r="J60" s="51" t="n">
        <f aca="false">I60*IF(D60&gt;0,D60,1)</f>
        <v>1140</v>
      </c>
      <c r="K60" s="54" t="n">
        <f aca="false">G60*$J60/$O$5*100</f>
        <v>0.399169447430434</v>
      </c>
      <c r="L60" s="54" t="n">
        <f aca="false">H60*$J60/$O$5*100</f>
        <v>0.399169447430434</v>
      </c>
    </row>
    <row collapsed="false" customFormat="false" customHeight="false" hidden="false" ht="13.3" outlineLevel="0" r="61">
      <c r="A61" s="31" t="s">
        <v>194</v>
      </c>
      <c r="B61" s="31" t="s">
        <v>62</v>
      </c>
      <c r="C61" s="32" t="n">
        <v>-1</v>
      </c>
      <c r="D61" s="32" t="n">
        <v>-1</v>
      </c>
      <c r="E61" s="32" t="n">
        <v>-1</v>
      </c>
      <c r="F61" s="31" t="s">
        <v>439</v>
      </c>
      <c r="G61" s="33" t="n">
        <v>1</v>
      </c>
      <c r="H61" s="34" t="n">
        <v>1</v>
      </c>
      <c r="I61" s="62" t="n">
        <v>1</v>
      </c>
      <c r="J61" s="51" t="n">
        <f aca="false">I61*IF(D61&gt;0,D61,1)</f>
        <v>1</v>
      </c>
      <c r="K61" s="54" t="n">
        <f aca="false">G61*$J61/$O$5*100</f>
        <v>0.000350148638096872</v>
      </c>
      <c r="L61" s="54" t="n">
        <f aca="false">H61*$J61/$O$5*100</f>
        <v>0.000350148638096872</v>
      </c>
    </row>
    <row collapsed="false" customFormat="false" customHeight="false" hidden="false" ht="13.3" outlineLevel="0" r="62">
      <c r="A62" s="31" t="s">
        <v>516</v>
      </c>
      <c r="B62" s="31" t="s">
        <v>66</v>
      </c>
      <c r="C62" s="32" t="n">
        <v>123</v>
      </c>
      <c r="D62" s="32" t="n">
        <v>495</v>
      </c>
      <c r="E62" s="32" t="n">
        <v>3420</v>
      </c>
      <c r="F62" s="31" t="s">
        <v>476</v>
      </c>
      <c r="G62" s="33" t="n">
        <v>1</v>
      </c>
      <c r="H62" s="34" t="n">
        <v>1</v>
      </c>
      <c r="I62" s="62" t="n">
        <v>1</v>
      </c>
      <c r="J62" s="51" t="n">
        <f aca="false">I62*IF(D62&gt;0,D62,1)</f>
        <v>495</v>
      </c>
      <c r="K62" s="54" t="n">
        <f aca="false">G62*$J62/$O$5*100</f>
        <v>0.173323575857952</v>
      </c>
      <c r="L62" s="54" t="n">
        <f aca="false">H62*$J62/$O$5*100</f>
        <v>0.173323575857952</v>
      </c>
    </row>
    <row collapsed="false" customFormat="false" customHeight="false" hidden="false" ht="13.3" outlineLevel="0" r="63">
      <c r="A63" s="31" t="s">
        <v>415</v>
      </c>
      <c r="B63" s="31" t="s">
        <v>66</v>
      </c>
      <c r="C63" s="32" t="n">
        <v>-1</v>
      </c>
      <c r="D63" s="32" t="n">
        <v>-1</v>
      </c>
      <c r="E63" s="32" t="n">
        <v>-1</v>
      </c>
      <c r="F63" s="31" t="s">
        <v>476</v>
      </c>
      <c r="G63" s="33" t="n">
        <v>1</v>
      </c>
      <c r="H63" s="34" t="n">
        <v>1</v>
      </c>
      <c r="I63" s="62" t="n">
        <v>1</v>
      </c>
      <c r="J63" s="51" t="n">
        <f aca="false">I63*IF(D63&gt;0,D63,1)</f>
        <v>1</v>
      </c>
      <c r="K63" s="54" t="n">
        <f aca="false">G63*$J63/$O$5*100</f>
        <v>0.000350148638096872</v>
      </c>
      <c r="L63" s="54" t="n">
        <f aca="false">H63*$J63/$O$5*100</f>
        <v>0.000350148638096872</v>
      </c>
    </row>
    <row collapsed="false" customFormat="false" customHeight="false" hidden="false" ht="13.3" outlineLevel="0" r="64">
      <c r="A64" s="31" t="s">
        <v>508</v>
      </c>
      <c r="B64" s="31" t="s">
        <v>74</v>
      </c>
      <c r="C64" s="32" t="n">
        <v>244</v>
      </c>
      <c r="D64" s="32" t="n">
        <v>662</v>
      </c>
      <c r="E64" s="32" t="n">
        <v>7944</v>
      </c>
      <c r="F64" s="31" t="s">
        <v>75</v>
      </c>
      <c r="G64" s="33" t="n">
        <v>1</v>
      </c>
      <c r="H64" s="34" t="n">
        <v>1</v>
      </c>
      <c r="I64" s="62" t="n">
        <v>1</v>
      </c>
      <c r="J64" s="51" t="n">
        <f aca="false">I64*IF(D64&gt;0,D64,1)</f>
        <v>662</v>
      </c>
      <c r="K64" s="54" t="n">
        <f aca="false">G64*$J64/$O$5*100</f>
        <v>0.231798398420129</v>
      </c>
      <c r="L64" s="54" t="n">
        <f aca="false">H64*$J64/$O$5*100</f>
        <v>0.231798398420129</v>
      </c>
    </row>
    <row collapsed="false" customFormat="false" customHeight="false" hidden="false" ht="13.3" outlineLevel="0" r="65">
      <c r="A65" s="31" t="s">
        <v>176</v>
      </c>
      <c r="B65" s="31" t="s">
        <v>130</v>
      </c>
      <c r="C65" s="32" t="n">
        <v>130</v>
      </c>
      <c r="D65" s="32" t="n">
        <v>130</v>
      </c>
      <c r="E65" s="32" t="n">
        <v>520</v>
      </c>
      <c r="F65" s="31" t="s">
        <v>131</v>
      </c>
      <c r="G65" s="33" t="n">
        <v>1</v>
      </c>
      <c r="H65" s="34" t="n">
        <v>1</v>
      </c>
      <c r="I65" s="62" t="n">
        <v>1</v>
      </c>
      <c r="J65" s="51" t="n">
        <f aca="false">I65*IF(D65&gt;0,D65,1)</f>
        <v>130</v>
      </c>
      <c r="K65" s="54" t="n">
        <f aca="false">G65*$J65/$O$5*100</f>
        <v>0.0455193229525934</v>
      </c>
      <c r="L65" s="54" t="n">
        <f aca="false">H65*$J65/$O$5*100</f>
        <v>0.0455193229525934</v>
      </c>
    </row>
    <row collapsed="false" customFormat="false" customHeight="false" hidden="false" ht="13.3" outlineLevel="0" r="66">
      <c r="A66" s="31" t="s">
        <v>170</v>
      </c>
      <c r="B66" s="31" t="s">
        <v>137</v>
      </c>
      <c r="C66" s="32" t="n">
        <v>72</v>
      </c>
      <c r="D66" s="32" t="n">
        <v>144</v>
      </c>
      <c r="E66" s="32" t="n">
        <v>864</v>
      </c>
      <c r="F66" s="31" t="s">
        <v>90</v>
      </c>
      <c r="G66" s="33" t="n">
        <v>1</v>
      </c>
      <c r="H66" s="34" t="n">
        <v>1</v>
      </c>
      <c r="I66" s="62" t="n">
        <v>1</v>
      </c>
      <c r="J66" s="51" t="n">
        <f aca="false">I66*IF(D66&gt;0,D66,1)</f>
        <v>144</v>
      </c>
      <c r="K66" s="54" t="n">
        <f aca="false">G66*$J66/$O$5*100</f>
        <v>0.0504214038859496</v>
      </c>
      <c r="L66" s="54" t="n">
        <f aca="false">H66*$J66/$O$5*100</f>
        <v>0.0504214038859496</v>
      </c>
    </row>
    <row collapsed="false" customFormat="false" customHeight="false" hidden="false" ht="13.3" outlineLevel="0" r="67">
      <c r="A67" s="31" t="s">
        <v>453</v>
      </c>
      <c r="B67" s="31" t="s">
        <v>100</v>
      </c>
      <c r="C67" s="32" t="n">
        <v>37</v>
      </c>
      <c r="D67" s="32" t="n">
        <v>57</v>
      </c>
      <c r="E67" s="32" t="n">
        <v>458</v>
      </c>
      <c r="F67" s="31" t="s">
        <v>520</v>
      </c>
      <c r="G67" s="33" t="n">
        <v>1</v>
      </c>
      <c r="H67" s="34" t="n">
        <v>1</v>
      </c>
      <c r="I67" s="62" t="n">
        <v>1</v>
      </c>
      <c r="J67" s="51" t="n">
        <f aca="false">I67*IF(D67&gt;0,D67,1)</f>
        <v>57</v>
      </c>
      <c r="K67" s="54" t="n">
        <f aca="false">G67*$J67/$O$5*100</f>
        <v>0.0199584723715217</v>
      </c>
      <c r="L67" s="54" t="n">
        <f aca="false">H67*$J67/$O$5*100</f>
        <v>0.0199584723715217</v>
      </c>
    </row>
    <row collapsed="false" customFormat="false" customHeight="false" hidden="false" ht="13.3" outlineLevel="0" r="68">
      <c r="A68" s="31" t="s">
        <v>425</v>
      </c>
      <c r="B68" s="31" t="s">
        <v>272</v>
      </c>
      <c r="C68" s="32" t="n">
        <v>104</v>
      </c>
      <c r="D68" s="32" t="n">
        <v>104</v>
      </c>
      <c r="E68" s="32" t="n">
        <v>624</v>
      </c>
      <c r="F68" s="31" t="s">
        <v>273</v>
      </c>
      <c r="G68" s="33" t="n">
        <v>1</v>
      </c>
      <c r="H68" s="34" t="n">
        <v>1</v>
      </c>
      <c r="I68" s="62" t="n">
        <v>1</v>
      </c>
      <c r="J68" s="51" t="n">
        <f aca="false">I68*IF(D68&gt;0,D68,1)</f>
        <v>104</v>
      </c>
      <c r="K68" s="54" t="n">
        <f aca="false">G68*$J68/$O$5*100</f>
        <v>0.0364154583620747</v>
      </c>
      <c r="L68" s="54" t="n">
        <f aca="false">H68*$J68/$O$5*100</f>
        <v>0.0364154583620747</v>
      </c>
    </row>
    <row collapsed="false" customFormat="false" customHeight="false" hidden="false" ht="13.3" outlineLevel="0" r="69">
      <c r="A69" s="31" t="s">
        <v>271</v>
      </c>
      <c r="B69" s="31" t="s">
        <v>272</v>
      </c>
      <c r="C69" s="32" t="n">
        <v>168</v>
      </c>
      <c r="D69" s="32" t="n">
        <v>168</v>
      </c>
      <c r="E69" s="32" t="n">
        <v>1008</v>
      </c>
      <c r="F69" s="31" t="s">
        <v>273</v>
      </c>
      <c r="G69" s="33" t="n">
        <v>1</v>
      </c>
      <c r="H69" s="34" t="n">
        <v>1</v>
      </c>
      <c r="I69" s="62" t="n">
        <v>1</v>
      </c>
      <c r="J69" s="51" t="n">
        <f aca="false">I69*IF(D69&gt;0,D69,1)</f>
        <v>168</v>
      </c>
      <c r="K69" s="54" t="n">
        <f aca="false">G69*$J69/$O$5*100</f>
        <v>0.0588249712002745</v>
      </c>
      <c r="L69" s="54" t="n">
        <f aca="false">H69*$J69/$O$5*100</f>
        <v>0.0588249712002745</v>
      </c>
    </row>
    <row collapsed="false" customFormat="false" customHeight="false" hidden="false" ht="13.3" outlineLevel="0" r="70">
      <c r="A70" s="31" t="s">
        <v>99</v>
      </c>
      <c r="B70" s="31" t="s">
        <v>100</v>
      </c>
      <c r="C70" s="32" t="n">
        <v>2</v>
      </c>
      <c r="D70" s="32" t="n">
        <v>2</v>
      </c>
      <c r="E70" s="32" t="n">
        <v>8</v>
      </c>
      <c r="F70" s="31" t="s">
        <v>520</v>
      </c>
      <c r="G70" s="33" t="n">
        <v>1</v>
      </c>
      <c r="H70" s="34" t="n">
        <v>1</v>
      </c>
      <c r="I70" s="62" t="n">
        <v>1</v>
      </c>
      <c r="J70" s="51" t="n">
        <f aca="false">I70*IF(D70&gt;0,D70,1)</f>
        <v>2</v>
      </c>
      <c r="K70" s="54" t="n">
        <f aca="false">G70*$J70/$O$5*100</f>
        <v>0.000700297276193744</v>
      </c>
      <c r="L70" s="54" t="n">
        <f aca="false">H70*$J70/$O$5*100</f>
        <v>0.000700297276193744</v>
      </c>
    </row>
    <row collapsed="false" customFormat="false" customHeight="false" hidden="false" ht="13.3" outlineLevel="0" r="71">
      <c r="A71" s="31" t="s">
        <v>206</v>
      </c>
      <c r="B71" s="31" t="s">
        <v>527</v>
      </c>
      <c r="C71" s="32" t="n">
        <v>218</v>
      </c>
      <c r="D71" s="32" t="n">
        <v>436</v>
      </c>
      <c r="E71" s="32" t="n">
        <v>4049</v>
      </c>
      <c r="F71" s="31" t="s">
        <v>122</v>
      </c>
      <c r="G71" s="33" t="n">
        <v>1</v>
      </c>
      <c r="H71" s="34" t="n">
        <v>1</v>
      </c>
      <c r="I71" s="62" t="n">
        <v>1</v>
      </c>
      <c r="J71" s="51" t="n">
        <f aca="false">I71*IF(D71&gt;0,D71,1)</f>
        <v>436</v>
      </c>
      <c r="K71" s="54" t="n">
        <f aca="false">G71*$J71/$O$5*100</f>
        <v>0.152664806210236</v>
      </c>
      <c r="L71" s="54" t="n">
        <f aca="false">H71*$J71/$O$5*100</f>
        <v>0.152664806210236</v>
      </c>
    </row>
    <row collapsed="false" customFormat="false" customHeight="false" hidden="false" ht="13.3" outlineLevel="0" r="72">
      <c r="A72" s="31" t="s">
        <v>443</v>
      </c>
      <c r="B72" s="31" t="s">
        <v>100</v>
      </c>
      <c r="C72" s="32" t="n">
        <v>69</v>
      </c>
      <c r="D72" s="32" t="n">
        <v>89</v>
      </c>
      <c r="E72" s="32" t="n">
        <v>716</v>
      </c>
      <c r="F72" s="31" t="s">
        <v>520</v>
      </c>
      <c r="G72" s="33" t="n">
        <v>1</v>
      </c>
      <c r="H72" s="34" t="n">
        <v>1</v>
      </c>
      <c r="I72" s="62" t="n">
        <v>1</v>
      </c>
      <c r="J72" s="51" t="n">
        <f aca="false">I72*IF(D72&gt;0,D72,1)</f>
        <v>89</v>
      </c>
      <c r="K72" s="54" t="n">
        <f aca="false">G72*$J72/$O$5*100</f>
        <v>0.0311632287906216</v>
      </c>
      <c r="L72" s="54" t="n">
        <f aca="false">H72*$J72/$O$5*100</f>
        <v>0.0311632287906216</v>
      </c>
    </row>
    <row collapsed="false" customFormat="false" customHeight="false" hidden="false" ht="13.3" outlineLevel="0" r="73">
      <c r="A73" s="31" t="s">
        <v>479</v>
      </c>
      <c r="B73" s="31" t="s">
        <v>529</v>
      </c>
      <c r="C73" s="32" t="n">
        <v>24</v>
      </c>
      <c r="D73" s="32" t="n">
        <v>60</v>
      </c>
      <c r="E73" s="32" t="n">
        <v>1584</v>
      </c>
      <c r="F73" s="31" t="s">
        <v>49</v>
      </c>
      <c r="G73" s="33" t="n">
        <v>0.9999</v>
      </c>
      <c r="H73" s="34" t="n">
        <v>0.9999</v>
      </c>
      <c r="I73" s="62" t="n">
        <v>1</v>
      </c>
      <c r="J73" s="51" t="n">
        <f aca="false">I73*IF(D73&gt;0,D73,1)</f>
        <v>60</v>
      </c>
      <c r="K73" s="54" t="n">
        <f aca="false">G73*$J73/$O$5*100</f>
        <v>0.0210068173939837</v>
      </c>
      <c r="L73" s="54" t="n">
        <f aca="false">H73*$J73/$O$5*100</f>
        <v>0.0210068173939837</v>
      </c>
    </row>
    <row collapsed="false" customFormat="false" customHeight="false" hidden="false" ht="13.3" outlineLevel="0" r="74">
      <c r="A74" s="31" t="s">
        <v>187</v>
      </c>
      <c r="B74" s="31" t="s">
        <v>48</v>
      </c>
      <c r="C74" s="32" t="n">
        <v>288</v>
      </c>
      <c r="D74" s="32" t="n">
        <v>1152</v>
      </c>
      <c r="E74" s="32" t="n">
        <v>16531</v>
      </c>
      <c r="F74" s="31" t="s">
        <v>49</v>
      </c>
      <c r="G74" s="33" t="n">
        <v>0.9998</v>
      </c>
      <c r="H74" s="34" t="n">
        <v>0.9998</v>
      </c>
      <c r="I74" s="62" t="n">
        <v>1</v>
      </c>
      <c r="J74" s="51" t="n">
        <f aca="false">I74*IF(D74&gt;0,D74,1)</f>
        <v>1152</v>
      </c>
      <c r="K74" s="54" t="n">
        <f aca="false">G74*$J74/$O$5*100</f>
        <v>0.403290556841379</v>
      </c>
      <c r="L74" s="54" t="n">
        <f aca="false">H74*$J74/$O$5*100</f>
        <v>0.403290556841379</v>
      </c>
    </row>
    <row collapsed="false" customFormat="false" customHeight="false" hidden="false" ht="13.3" outlineLevel="0" r="75">
      <c r="A75" s="31" t="s">
        <v>114</v>
      </c>
      <c r="B75" s="31" t="s">
        <v>115</v>
      </c>
      <c r="C75" s="32" t="n">
        <v>90</v>
      </c>
      <c r="D75" s="32" t="n">
        <v>90</v>
      </c>
      <c r="E75" s="32" t="n">
        <v>548</v>
      </c>
      <c r="F75" s="31" t="s">
        <v>442</v>
      </c>
      <c r="G75" s="33" t="n">
        <v>0.9997</v>
      </c>
      <c r="H75" s="34" t="n">
        <v>0.9997</v>
      </c>
      <c r="I75" s="62" t="n">
        <v>1</v>
      </c>
      <c r="J75" s="51" t="n">
        <f aca="false">I75*IF(D75&gt;0,D75,1)</f>
        <v>90</v>
      </c>
      <c r="K75" s="54" t="n">
        <f aca="false">G75*$J75/$O$5*100</f>
        <v>0.0315039234154899</v>
      </c>
      <c r="L75" s="54" t="n">
        <f aca="false">H75*$J75/$O$5*100</f>
        <v>0.0315039234154899</v>
      </c>
    </row>
    <row collapsed="false" customFormat="false" customHeight="false" hidden="false" ht="13.3" outlineLevel="0" r="76">
      <c r="A76" s="31" t="s">
        <v>157</v>
      </c>
      <c r="B76" s="31" t="s">
        <v>100</v>
      </c>
      <c r="C76" s="32" t="n">
        <v>1</v>
      </c>
      <c r="D76" s="32" t="n">
        <v>1</v>
      </c>
      <c r="E76" s="32" t="n">
        <v>4</v>
      </c>
      <c r="F76" s="31" t="s">
        <v>520</v>
      </c>
      <c r="G76" s="33" t="n">
        <v>0.9995</v>
      </c>
      <c r="H76" s="34" t="n">
        <v>0.9995</v>
      </c>
      <c r="I76" s="62" t="n">
        <v>1</v>
      </c>
      <c r="J76" s="51" t="n">
        <f aca="false">I76*IF(D76&gt;0,D76,1)</f>
        <v>1</v>
      </c>
      <c r="K76" s="54" t="n">
        <f aca="false">G76*$J76/$O$5*100</f>
        <v>0.000349973563777824</v>
      </c>
      <c r="L76" s="54" t="n">
        <f aca="false">H76*$J76/$O$5*100</f>
        <v>0.000349973563777824</v>
      </c>
    </row>
    <row collapsed="false" customFormat="false" customHeight="false" hidden="false" ht="13.3" outlineLevel="0" r="77">
      <c r="A77" s="31" t="s">
        <v>298</v>
      </c>
      <c r="B77" s="31" t="s">
        <v>59</v>
      </c>
      <c r="C77" s="32" t="n">
        <v>246</v>
      </c>
      <c r="D77" s="32" t="n">
        <v>984</v>
      </c>
      <c r="E77" s="32" t="n">
        <v>9035</v>
      </c>
      <c r="F77" s="31" t="s">
        <v>542</v>
      </c>
      <c r="G77" s="33" t="n">
        <v>0.9994</v>
      </c>
      <c r="H77" s="34" t="n">
        <v>0.9994</v>
      </c>
      <c r="I77" s="62" t="n">
        <v>1</v>
      </c>
      <c r="J77" s="51" t="n">
        <f aca="false">I77*IF(D77&gt;0,D77,1)</f>
        <v>984</v>
      </c>
      <c r="K77" s="54" t="n">
        <f aca="false">G77*$J77/$O$5*100</f>
        <v>0.34433953213139</v>
      </c>
      <c r="L77" s="54" t="n">
        <f aca="false">H77*$J77/$O$5*100</f>
        <v>0.34433953213139</v>
      </c>
    </row>
    <row collapsed="false" customFormat="false" customHeight="false" hidden="false" ht="13.3" outlineLevel="0" r="78">
      <c r="A78" s="31" t="s">
        <v>192</v>
      </c>
      <c r="B78" s="31" t="s">
        <v>40</v>
      </c>
      <c r="C78" s="32" t="n">
        <v>808</v>
      </c>
      <c r="D78" s="32" t="n">
        <v>4848</v>
      </c>
      <c r="E78" s="32" t="n">
        <v>33936</v>
      </c>
      <c r="F78" s="31" t="s">
        <v>41</v>
      </c>
      <c r="G78" s="33" t="n">
        <v>0.9994</v>
      </c>
      <c r="H78" s="34" t="n">
        <v>0.9994</v>
      </c>
      <c r="I78" s="62" t="n">
        <v>1</v>
      </c>
      <c r="J78" s="51" t="n">
        <f aca="false">I78*IF(D78&gt;0,D78,1)</f>
        <v>4848</v>
      </c>
      <c r="K78" s="54" t="n">
        <f aca="false">G78*$J78/$O$5*100</f>
        <v>1.69650208513514</v>
      </c>
      <c r="L78" s="54" t="n">
        <f aca="false">H78*$J78/$O$5*100</f>
        <v>1.69650208513514</v>
      </c>
    </row>
    <row collapsed="false" customFormat="false" customHeight="false" hidden="false" ht="13.3" outlineLevel="0" r="79">
      <c r="A79" s="31" t="s">
        <v>312</v>
      </c>
      <c r="B79" s="31" t="s">
        <v>510</v>
      </c>
      <c r="C79" s="32" t="n">
        <v>32</v>
      </c>
      <c r="D79" s="32" t="n">
        <v>74</v>
      </c>
      <c r="E79" s="32" t="n">
        <v>67</v>
      </c>
      <c r="F79" s="31" t="s">
        <v>122</v>
      </c>
      <c r="G79" s="33" t="n">
        <v>0.9991</v>
      </c>
      <c r="H79" s="34" t="n">
        <v>0.9991</v>
      </c>
      <c r="I79" s="62" t="n">
        <v>1</v>
      </c>
      <c r="J79" s="51" t="n">
        <f aca="false">I79*IF(D79&gt;0,D79,1)</f>
        <v>74</v>
      </c>
      <c r="K79" s="54" t="n">
        <f aca="false">G79*$J79/$O$5*100</f>
        <v>0.0258876793198713</v>
      </c>
      <c r="L79" s="54" t="n">
        <f aca="false">H79*$J79/$O$5*100</f>
        <v>0.0258876793198713</v>
      </c>
    </row>
    <row collapsed="false" customFormat="false" customHeight="false" hidden="false" ht="13.3" outlineLevel="0" r="80">
      <c r="A80" s="31" t="s">
        <v>544</v>
      </c>
      <c r="B80" s="31" t="s">
        <v>233</v>
      </c>
      <c r="C80" s="32" t="n">
        <v>8</v>
      </c>
      <c r="D80" s="32" t="n">
        <v>1</v>
      </c>
      <c r="E80" s="32" t="n">
        <v>-1</v>
      </c>
      <c r="F80" s="31" t="s">
        <v>234</v>
      </c>
      <c r="G80" s="33" t="n">
        <v>0.9987</v>
      </c>
      <c r="H80" s="34" t="n">
        <v>0.9987</v>
      </c>
      <c r="I80" s="62" t="n">
        <v>1</v>
      </c>
      <c r="J80" s="51" t="n">
        <f aca="false">I80*IF(D80&gt;0,D80,1)</f>
        <v>1</v>
      </c>
      <c r="K80" s="54" t="n">
        <f aca="false">G80*$J80/$O$5*100</f>
        <v>0.000349693444867346</v>
      </c>
      <c r="L80" s="54" t="n">
        <f aca="false">H80*$J80/$O$5*100</f>
        <v>0.000349693444867346</v>
      </c>
    </row>
    <row collapsed="false" customFormat="false" customHeight="false" hidden="false" ht="13.3" outlineLevel="0" r="81">
      <c r="A81" s="31" t="s">
        <v>91</v>
      </c>
      <c r="B81" s="31" t="s">
        <v>43</v>
      </c>
      <c r="C81" s="32" t="n">
        <v>316</v>
      </c>
      <c r="D81" s="32" t="n">
        <v>944</v>
      </c>
      <c r="E81" s="32" t="n">
        <v>11064</v>
      </c>
      <c r="F81" s="31" t="s">
        <v>442</v>
      </c>
      <c r="G81" s="33" t="n">
        <v>0.9987</v>
      </c>
      <c r="H81" s="34" t="n">
        <v>0.9987</v>
      </c>
      <c r="I81" s="62" t="n">
        <v>1</v>
      </c>
      <c r="J81" s="51" t="n">
        <f aca="false">I81*IF(D81&gt;0,D81,1)</f>
        <v>944</v>
      </c>
      <c r="K81" s="54" t="n">
        <f aca="false">G81*$J81/$O$5*100</f>
        <v>0.330110611954775</v>
      </c>
      <c r="L81" s="54" t="n">
        <f aca="false">H81*$J81/$O$5*100</f>
        <v>0.330110611954775</v>
      </c>
    </row>
    <row collapsed="false" customFormat="false" customHeight="false" hidden="false" ht="13.3" outlineLevel="0" r="82">
      <c r="A82" s="31" t="s">
        <v>300</v>
      </c>
      <c r="B82" s="31" t="s">
        <v>272</v>
      </c>
      <c r="C82" s="32" t="n">
        <v>96</v>
      </c>
      <c r="D82" s="32" t="n">
        <v>96</v>
      </c>
      <c r="E82" s="32" t="n">
        <v>576</v>
      </c>
      <c r="F82" s="31" t="s">
        <v>273</v>
      </c>
      <c r="G82" s="33" t="n">
        <v>0.9987</v>
      </c>
      <c r="H82" s="34" t="n">
        <v>0.9987</v>
      </c>
      <c r="I82" s="62" t="n">
        <v>1</v>
      </c>
      <c r="J82" s="51" t="n">
        <f aca="false">I82*IF(D82&gt;0,D82,1)</f>
        <v>96</v>
      </c>
      <c r="K82" s="54" t="n">
        <f aca="false">G82*$J82/$O$5*100</f>
        <v>0.0335705707072652</v>
      </c>
      <c r="L82" s="54" t="n">
        <f aca="false">H82*$J82/$O$5*100</f>
        <v>0.0335705707072652</v>
      </c>
    </row>
    <row collapsed="false" customFormat="false" customHeight="false" hidden="false" ht="13.3" outlineLevel="0" r="83">
      <c r="A83" s="31" t="s">
        <v>484</v>
      </c>
      <c r="B83" s="31" t="s">
        <v>141</v>
      </c>
      <c r="F83" s="31" t="s">
        <v>90</v>
      </c>
      <c r="G83" s="33" t="n">
        <v>0.9987</v>
      </c>
      <c r="H83" s="34" t="n">
        <v>0.9987</v>
      </c>
      <c r="I83" s="62" t="n">
        <v>1</v>
      </c>
      <c r="J83" s="51" t="n">
        <f aca="false">I83*IF(D83&gt;0,D83,1)</f>
        <v>1</v>
      </c>
      <c r="K83" s="54" t="n">
        <f aca="false">G83*$J83/$O$5*100</f>
        <v>0.000349693444867346</v>
      </c>
      <c r="L83" s="54" t="n">
        <f aca="false">H83*$J83/$O$5*100</f>
        <v>0.000349693444867346</v>
      </c>
    </row>
    <row collapsed="false" customFormat="false" customHeight="false" hidden="false" ht="13.3" outlineLevel="0" r="84">
      <c r="A84" s="31" t="s">
        <v>391</v>
      </c>
      <c r="B84" s="31" t="s">
        <v>59</v>
      </c>
      <c r="C84" s="32" t="n">
        <v>180</v>
      </c>
      <c r="D84" s="32" t="n">
        <v>880</v>
      </c>
      <c r="E84" s="32" t="n">
        <v>9592</v>
      </c>
      <c r="F84" s="31" t="s">
        <v>542</v>
      </c>
      <c r="G84" s="33" t="n">
        <v>0.9987</v>
      </c>
      <c r="H84" s="34" t="n">
        <v>0.9987</v>
      </c>
      <c r="I84" s="62" t="n">
        <v>1</v>
      </c>
      <c r="J84" s="51" t="n">
        <f aca="false">I84*IF(D84&gt;0,D84,1)</f>
        <v>880</v>
      </c>
      <c r="K84" s="54" t="n">
        <f aca="false">G84*$J84/$O$5*100</f>
        <v>0.307730231483265</v>
      </c>
      <c r="L84" s="54" t="n">
        <f aca="false">H84*$J84/$O$5*100</f>
        <v>0.307730231483265</v>
      </c>
    </row>
    <row collapsed="false" customFormat="false" customHeight="false" hidden="false" ht="13.3" outlineLevel="0" r="85">
      <c r="A85" s="31" t="s">
        <v>161</v>
      </c>
      <c r="B85" s="31" t="s">
        <v>162</v>
      </c>
      <c r="C85" s="32" t="n">
        <v>2</v>
      </c>
      <c r="D85" s="32" t="n">
        <v>2</v>
      </c>
      <c r="E85" s="32" t="n">
        <v>20</v>
      </c>
      <c r="F85" s="31" t="s">
        <v>49</v>
      </c>
      <c r="G85" s="33" t="n">
        <v>0.9986</v>
      </c>
      <c r="H85" s="34" t="n">
        <v>0.9986</v>
      </c>
      <c r="I85" s="62" t="n">
        <v>1</v>
      </c>
      <c r="J85" s="51" t="n">
        <f aca="false">I85*IF(D85&gt;0,D85,1)</f>
        <v>2</v>
      </c>
      <c r="K85" s="54" t="n">
        <f aca="false">G85*$J85/$O$5*100</f>
        <v>0.000699316860007073</v>
      </c>
      <c r="L85" s="54" t="n">
        <f aca="false">H85*$J85/$O$5*100</f>
        <v>0.000699316860007073</v>
      </c>
    </row>
    <row collapsed="false" customFormat="false" customHeight="false" hidden="false" ht="13.3" outlineLevel="0" r="86">
      <c r="A86" s="31" t="s">
        <v>407</v>
      </c>
      <c r="B86" s="31" t="s">
        <v>51</v>
      </c>
      <c r="C86" s="32" t="n">
        <v>8</v>
      </c>
      <c r="D86" s="32" t="n">
        <v>32</v>
      </c>
      <c r="E86" s="32" t="n">
        <v>294</v>
      </c>
      <c r="F86" s="31" t="s">
        <v>440</v>
      </c>
      <c r="G86" s="33" t="n">
        <v>0.9984</v>
      </c>
      <c r="H86" s="34" t="n">
        <v>0.9984</v>
      </c>
      <c r="I86" s="62" t="n">
        <v>1</v>
      </c>
      <c r="J86" s="51" t="n">
        <f aca="false">I86*IF(D86&gt;0,D86,1)</f>
        <v>32</v>
      </c>
      <c r="K86" s="54" t="n">
        <f aca="false">G86*$J86/$O$5*100</f>
        <v>0.0111868288088293</v>
      </c>
      <c r="L86" s="54" t="n">
        <f aca="false">H86*$J86/$O$5*100</f>
        <v>0.0111868288088293</v>
      </c>
    </row>
    <row collapsed="false" customFormat="false" customHeight="false" hidden="false" ht="13.3" outlineLevel="0" r="87">
      <c r="A87" s="31" t="s">
        <v>154</v>
      </c>
      <c r="B87" s="31" t="s">
        <v>59</v>
      </c>
      <c r="C87" s="32" t="n">
        <v>517</v>
      </c>
      <c r="D87" s="32" t="n">
        <v>2068</v>
      </c>
      <c r="E87" s="32" t="n">
        <v>17164</v>
      </c>
      <c r="F87" s="31" t="s">
        <v>542</v>
      </c>
      <c r="G87" s="33" t="n">
        <v>0.9983</v>
      </c>
      <c r="H87" s="34" t="n">
        <v>0.9983</v>
      </c>
      <c r="I87" s="62" t="n">
        <v>1</v>
      </c>
      <c r="J87" s="51" t="n">
        <f aca="false">I87*IF(D87&gt;0,D87,1)</f>
        <v>2068</v>
      </c>
      <c r="K87" s="54" t="n">
        <f aca="false">G87*$J87/$O$5*100</f>
        <v>0.722876401032238</v>
      </c>
      <c r="L87" s="54" t="n">
        <f aca="false">H87*$J87/$O$5*100</f>
        <v>0.722876401032238</v>
      </c>
    </row>
    <row collapsed="false" customFormat="false" customHeight="false" hidden="false" ht="13.3" outlineLevel="0" r="88">
      <c r="A88" s="31" t="s">
        <v>189</v>
      </c>
      <c r="B88" s="31" t="s">
        <v>46</v>
      </c>
      <c r="C88" s="32" t="n">
        <v>240</v>
      </c>
      <c r="D88" s="32" t="n">
        <v>1048</v>
      </c>
      <c r="E88" s="32" t="n">
        <v>12283</v>
      </c>
      <c r="F88" s="31" t="s">
        <v>515</v>
      </c>
      <c r="G88" s="33" t="n">
        <v>0.9981</v>
      </c>
      <c r="H88" s="34" t="n">
        <v>0.9981</v>
      </c>
      <c r="I88" s="62" t="n">
        <v>1</v>
      </c>
      <c r="J88" s="51" t="n">
        <f aca="false">I88*IF(D88&gt;0,D88,1)</f>
        <v>1048</v>
      </c>
      <c r="K88" s="54" t="n">
        <f aca="false">G88*$J88/$O$5*100</f>
        <v>0.366258556757344</v>
      </c>
      <c r="L88" s="54" t="n">
        <f aca="false">H88*$J88/$O$5*100</f>
        <v>0.366258556757344</v>
      </c>
    </row>
    <row collapsed="false" customFormat="false" customHeight="false" hidden="false" ht="13.3" outlineLevel="0" r="89">
      <c r="A89" s="31" t="s">
        <v>469</v>
      </c>
      <c r="B89" s="31" t="s">
        <v>470</v>
      </c>
      <c r="C89" s="32" t="n">
        <v>6</v>
      </c>
      <c r="D89" s="32" t="n">
        <v>12</v>
      </c>
      <c r="E89" s="32" t="n">
        <v>120</v>
      </c>
      <c r="F89" s="31" t="s">
        <v>494</v>
      </c>
      <c r="G89" s="33" t="n">
        <v>0.9979</v>
      </c>
      <c r="H89" s="34" t="n">
        <v>0.9979</v>
      </c>
      <c r="I89" s="62" t="n">
        <v>1</v>
      </c>
      <c r="J89" s="51" t="n">
        <f aca="false">I89*IF(D89&gt;0,D89,1)</f>
        <v>12</v>
      </c>
      <c r="K89" s="54" t="n">
        <f aca="false">G89*$J89/$O$5*100</f>
        <v>0.00419295991148243</v>
      </c>
      <c r="L89" s="54" t="n">
        <f aca="false">H89*$J89/$O$5*100</f>
        <v>0.00419295991148243</v>
      </c>
    </row>
    <row collapsed="false" customFormat="false" customHeight="false" hidden="false" ht="13.3" outlineLevel="0" r="90">
      <c r="A90" s="31" t="s">
        <v>93</v>
      </c>
      <c r="B90" s="31" t="s">
        <v>59</v>
      </c>
      <c r="C90" s="32" t="n">
        <v>568</v>
      </c>
      <c r="D90" s="32" t="n">
        <v>2896</v>
      </c>
      <c r="E90" s="32" t="n">
        <v>36113</v>
      </c>
      <c r="F90" s="31" t="s">
        <v>542</v>
      </c>
      <c r="G90" s="33" t="n">
        <v>0.9978</v>
      </c>
      <c r="H90" s="34" t="n">
        <v>0.9978</v>
      </c>
      <c r="I90" s="62" t="n">
        <v>1</v>
      </c>
      <c r="J90" s="51" t="n">
        <f aca="false">I90*IF(D90&gt;0,D90,1)</f>
        <v>2896</v>
      </c>
      <c r="K90" s="54" t="n">
        <f aca="false">G90*$J90/$O$5*100</f>
        <v>1.0117995889255</v>
      </c>
      <c r="L90" s="54" t="n">
        <f aca="false">H90*$J90/$O$5*100</f>
        <v>1.0117995889255</v>
      </c>
    </row>
    <row collapsed="false" customFormat="false" customHeight="false" hidden="false" ht="13.3" outlineLevel="0" r="91">
      <c r="A91" s="31" t="s">
        <v>78</v>
      </c>
      <c r="B91" s="31" t="s">
        <v>62</v>
      </c>
      <c r="C91" s="32" t="n">
        <v>2494</v>
      </c>
      <c r="D91" s="32" t="n">
        <v>13672</v>
      </c>
      <c r="E91" s="32" t="n">
        <v>106946</v>
      </c>
      <c r="F91" s="31" t="s">
        <v>439</v>
      </c>
      <c r="G91" s="33" t="n">
        <v>0.9978</v>
      </c>
      <c r="H91" s="34" t="n">
        <v>0.9978</v>
      </c>
      <c r="I91" s="62" t="n">
        <v>1</v>
      </c>
      <c r="J91" s="51" t="n">
        <f aca="false">I91*IF(D91&gt;0,D91,1)</f>
        <v>13672</v>
      </c>
      <c r="K91" s="54" t="n">
        <f aca="false">G91*$J91/$O$5*100</f>
        <v>4.7767002692643</v>
      </c>
      <c r="L91" s="54" t="n">
        <f aca="false">H91*$J91/$O$5*100</f>
        <v>4.7767002692643</v>
      </c>
    </row>
    <row collapsed="false" customFormat="false" customHeight="false" hidden="false" ht="13.3" outlineLevel="0" r="92">
      <c r="A92" s="31" t="s">
        <v>545</v>
      </c>
      <c r="B92" s="31" t="s">
        <v>51</v>
      </c>
      <c r="C92" s="32" t="n">
        <v>52</v>
      </c>
      <c r="D92" s="32" t="n">
        <v>208</v>
      </c>
      <c r="E92" s="32" t="n">
        <v>2005</v>
      </c>
      <c r="F92" s="31" t="s">
        <v>440</v>
      </c>
      <c r="G92" s="33" t="n">
        <v>1</v>
      </c>
      <c r="H92" s="34" t="n">
        <v>0.9973</v>
      </c>
      <c r="I92" s="62" t="n">
        <v>1</v>
      </c>
      <c r="J92" s="51" t="n">
        <f aca="false">I92*IF(D92&gt;0,D92,1)</f>
        <v>208</v>
      </c>
      <c r="K92" s="54" t="n">
        <f aca="false">G92*$J92/$O$5*100</f>
        <v>0.0728309167241494</v>
      </c>
      <c r="L92" s="54" t="n">
        <f aca="false">H92*$J92/$O$5*100</f>
        <v>0.0726342732489942</v>
      </c>
    </row>
    <row collapsed="false" customFormat="false" customHeight="false" hidden="false" ht="13.3" outlineLevel="0" r="93">
      <c r="A93" s="31" t="s">
        <v>125</v>
      </c>
      <c r="B93" s="31" t="s">
        <v>51</v>
      </c>
      <c r="C93" s="32" t="n">
        <v>412</v>
      </c>
      <c r="D93" s="32" t="n">
        <v>1648</v>
      </c>
      <c r="E93" s="32" t="n">
        <v>12795</v>
      </c>
      <c r="F93" s="31" t="s">
        <v>440</v>
      </c>
      <c r="G93" s="33" t="n">
        <v>0.997</v>
      </c>
      <c r="H93" s="34" t="n">
        <v>0.997</v>
      </c>
      <c r="I93" s="62" t="n">
        <v>1</v>
      </c>
      <c r="J93" s="51" t="n">
        <f aca="false">I93*IF(D93&gt;0,D93,1)</f>
        <v>1648</v>
      </c>
      <c r="K93" s="54" t="n">
        <f aca="false">G93*$J93/$O$5*100</f>
        <v>0.575313820716894</v>
      </c>
      <c r="L93" s="54" t="n">
        <f aca="false">H93*$J93/$O$5*100</f>
        <v>0.575313820716894</v>
      </c>
    </row>
    <row collapsed="false" customFormat="false" customHeight="false" hidden="false" ht="13.3" outlineLevel="0" r="94">
      <c r="A94" s="31" t="s">
        <v>116</v>
      </c>
      <c r="B94" s="31" t="s">
        <v>46</v>
      </c>
      <c r="C94" s="32" t="n">
        <v>164</v>
      </c>
      <c r="D94" s="32" t="n">
        <v>1312</v>
      </c>
      <c r="E94" s="32" t="n">
        <v>9879</v>
      </c>
      <c r="F94" s="31" t="s">
        <v>515</v>
      </c>
      <c r="G94" s="33" t="n">
        <v>0.9969</v>
      </c>
      <c r="H94" s="34" t="n">
        <v>0.9969</v>
      </c>
      <c r="I94" s="62" t="n">
        <v>1</v>
      </c>
      <c r="J94" s="51" t="n">
        <f aca="false">I94*IF(D94&gt;0,D94,1)</f>
        <v>1312</v>
      </c>
      <c r="K94" s="54" t="n">
        <f aca="false">G94*$J94/$O$5*100</f>
        <v>0.457970888642229</v>
      </c>
      <c r="L94" s="54" t="n">
        <f aca="false">H94*$J94/$O$5*100</f>
        <v>0.457970888642229</v>
      </c>
    </row>
    <row collapsed="false" customFormat="false" customHeight="false" hidden="false" ht="13.3" outlineLevel="0" r="95">
      <c r="A95" s="31" t="s">
        <v>164</v>
      </c>
      <c r="B95" s="31" t="s">
        <v>165</v>
      </c>
      <c r="C95" s="32" t="n">
        <v>20</v>
      </c>
      <c r="D95" s="32" t="n">
        <v>80</v>
      </c>
      <c r="E95" s="32" t="n">
        <v>657</v>
      </c>
      <c r="F95" s="31" t="s">
        <v>166</v>
      </c>
      <c r="G95" s="33" t="n">
        <v>0.9967</v>
      </c>
      <c r="H95" s="34" t="n">
        <v>0.9967</v>
      </c>
      <c r="I95" s="62" t="n">
        <v>1</v>
      </c>
      <c r="J95" s="51" t="n">
        <f aca="false">I95*IF(D95&gt;0,D95,1)</f>
        <v>80</v>
      </c>
      <c r="K95" s="54" t="n">
        <f aca="false">G95*$J95/$O$5*100</f>
        <v>0.0279194518072922</v>
      </c>
      <c r="L95" s="54" t="n">
        <f aca="false">H95*$J95/$O$5*100</f>
        <v>0.0279194518072922</v>
      </c>
    </row>
    <row collapsed="false" customFormat="false" customHeight="false" hidden="false" ht="13.3" outlineLevel="0" r="96">
      <c r="A96" s="31" t="s">
        <v>87</v>
      </c>
      <c r="B96" s="31" t="s">
        <v>59</v>
      </c>
      <c r="C96" s="32" t="n">
        <v>510</v>
      </c>
      <c r="D96" s="32" t="n">
        <v>2112</v>
      </c>
      <c r="E96" s="32" t="n">
        <v>21298</v>
      </c>
      <c r="F96" s="31" t="s">
        <v>542</v>
      </c>
      <c r="G96" s="33" t="n">
        <v>0.9965</v>
      </c>
      <c r="H96" s="34" t="n">
        <v>0.9965</v>
      </c>
      <c r="I96" s="62" t="n">
        <v>1</v>
      </c>
      <c r="J96" s="51" t="n">
        <f aca="false">I96*IF(D96&gt;0,D96,1)</f>
        <v>2112</v>
      </c>
      <c r="K96" s="54" t="n">
        <f aca="false">G96*$J96/$O$5*100</f>
        <v>0.736925624927782</v>
      </c>
      <c r="L96" s="54" t="n">
        <f aca="false">H96*$J96/$O$5*100</f>
        <v>0.736925624927782</v>
      </c>
    </row>
    <row collapsed="false" customFormat="false" customHeight="false" hidden="false" ht="13.3" outlineLevel="0" r="97">
      <c r="A97" s="31" t="s">
        <v>56</v>
      </c>
      <c r="B97" s="31" t="s">
        <v>51</v>
      </c>
      <c r="C97" s="32" t="n">
        <v>6</v>
      </c>
      <c r="D97" s="32" t="n">
        <v>12</v>
      </c>
      <c r="E97" s="32" t="n">
        <v>73</v>
      </c>
      <c r="F97" s="31" t="s">
        <v>440</v>
      </c>
      <c r="G97" s="33" t="n">
        <v>0.996</v>
      </c>
      <c r="H97" s="34" t="n">
        <v>0.996</v>
      </c>
      <c r="I97" s="62" t="n">
        <v>1</v>
      </c>
      <c r="J97" s="51" t="n">
        <f aca="false">I97*IF(D97&gt;0,D97,1)</f>
        <v>12</v>
      </c>
      <c r="K97" s="54" t="n">
        <f aca="false">G97*$J97/$O$5*100</f>
        <v>0.00418497652253382</v>
      </c>
      <c r="L97" s="54" t="n">
        <f aca="false">H97*$J97/$O$5*100</f>
        <v>0.00418497652253382</v>
      </c>
    </row>
    <row collapsed="false" customFormat="false" customHeight="false" hidden="false" ht="13.3" outlineLevel="0" r="98">
      <c r="A98" s="31" t="s">
        <v>76</v>
      </c>
      <c r="B98" s="31" t="s">
        <v>74</v>
      </c>
      <c r="C98" s="32" t="n">
        <v>146</v>
      </c>
      <c r="D98" s="32" t="n">
        <v>328</v>
      </c>
      <c r="E98" s="32" t="n">
        <v>2130</v>
      </c>
      <c r="F98" s="31" t="s">
        <v>75</v>
      </c>
      <c r="G98" s="33" t="n">
        <v>0.9959</v>
      </c>
      <c r="H98" s="34" t="n">
        <v>0.9959</v>
      </c>
      <c r="I98" s="62" t="n">
        <v>1</v>
      </c>
      <c r="J98" s="51" t="n">
        <f aca="false">I98*IF(D98&gt;0,D98,1)</f>
        <v>328</v>
      </c>
      <c r="K98" s="54" t="n">
        <f aca="false">G98*$J98/$O$5*100</f>
        <v>0.114377873407261</v>
      </c>
      <c r="L98" s="54" t="n">
        <f aca="false">H98*$J98/$O$5*100</f>
        <v>0.114377873407261</v>
      </c>
    </row>
    <row collapsed="false" customFormat="false" customHeight="false" hidden="false" ht="13.3" outlineLevel="0" r="99">
      <c r="A99" s="31" t="s">
        <v>140</v>
      </c>
      <c r="B99" s="31" t="s">
        <v>538</v>
      </c>
      <c r="C99" s="32" t="n">
        <v>12896</v>
      </c>
      <c r="D99" s="32" t="n">
        <v>12896</v>
      </c>
      <c r="E99" s="32" t="n">
        <v>113785</v>
      </c>
      <c r="F99" s="31" t="s">
        <v>90</v>
      </c>
      <c r="G99" s="33" t="n">
        <v>0.9976</v>
      </c>
      <c r="H99" s="34" t="n">
        <v>0.9956</v>
      </c>
      <c r="I99" s="62" t="n">
        <v>1</v>
      </c>
      <c r="J99" s="51" t="n">
        <f aca="false">I99*IF(D99&gt;0,D99,1)</f>
        <v>12896</v>
      </c>
      <c r="K99" s="54" t="n">
        <f aca="false">G99*$J99/$O$5*100</f>
        <v>4.50467959648871</v>
      </c>
      <c r="L99" s="54" t="n">
        <f aca="false">H99*$J99/$O$5*100</f>
        <v>4.49564856281492</v>
      </c>
    </row>
    <row collapsed="false" customFormat="false" customHeight="false" hidden="false" ht="13.3" outlineLevel="0" r="100">
      <c r="A100" s="31" t="s">
        <v>543</v>
      </c>
      <c r="B100" s="31" t="s">
        <v>208</v>
      </c>
      <c r="C100" s="32" t="n">
        <v>74</v>
      </c>
      <c r="D100" s="32" t="n">
        <v>148</v>
      </c>
      <c r="E100" s="32" t="n">
        <v>-1</v>
      </c>
      <c r="F100" s="31" t="s">
        <v>209</v>
      </c>
      <c r="G100" s="33" t="n">
        <v>0.995</v>
      </c>
      <c r="H100" s="34" t="n">
        <v>0.995</v>
      </c>
      <c r="I100" s="62" t="n">
        <v>1</v>
      </c>
      <c r="J100" s="51" t="n">
        <f aca="false">I100*IF(D100&gt;0,D100,1)</f>
        <v>148</v>
      </c>
      <c r="K100" s="54" t="n">
        <f aca="false">G100*$J100/$O$5*100</f>
        <v>0.0515628884461454</v>
      </c>
      <c r="L100" s="54" t="n">
        <f aca="false">H100*$J100/$O$5*100</f>
        <v>0.0515628884461454</v>
      </c>
    </row>
    <row collapsed="false" customFormat="false" customHeight="false" hidden="false" ht="13.3" outlineLevel="0" r="101">
      <c r="A101" s="31" t="s">
        <v>292</v>
      </c>
      <c r="B101" s="31" t="s">
        <v>184</v>
      </c>
      <c r="C101" s="32" t="n">
        <v>64</v>
      </c>
      <c r="D101" s="32" t="n">
        <v>64</v>
      </c>
      <c r="E101" s="32" t="n">
        <v>372</v>
      </c>
      <c r="F101" s="31" t="s">
        <v>185</v>
      </c>
      <c r="G101" s="33" t="n">
        <v>0.995</v>
      </c>
      <c r="H101" s="34" t="n">
        <v>0.995</v>
      </c>
      <c r="I101" s="62" t="n">
        <v>1</v>
      </c>
      <c r="J101" s="51" t="n">
        <f aca="false">I101*IF(D101&gt;0,D101,1)</f>
        <v>64</v>
      </c>
      <c r="K101" s="54" t="n">
        <f aca="false">G101*$J101/$O$5*100</f>
        <v>0.0222974652740088</v>
      </c>
      <c r="L101" s="54" t="n">
        <f aca="false">H101*$J101/$O$5*100</f>
        <v>0.0222974652740088</v>
      </c>
    </row>
    <row collapsed="false" customFormat="false" customHeight="false" hidden="false" ht="13.3" outlineLevel="0" r="102">
      <c r="A102" s="31" t="s">
        <v>64</v>
      </c>
      <c r="B102" s="31" t="s">
        <v>46</v>
      </c>
      <c r="C102" s="32" t="n">
        <v>64</v>
      </c>
      <c r="D102" s="32" t="n">
        <v>256</v>
      </c>
      <c r="E102" s="32" t="n">
        <v>1920</v>
      </c>
      <c r="F102" s="31" t="s">
        <v>515</v>
      </c>
      <c r="G102" s="33" t="n">
        <v>0.9949</v>
      </c>
      <c r="H102" s="34" t="n">
        <v>0.9949</v>
      </c>
      <c r="I102" s="62" t="n">
        <v>1</v>
      </c>
      <c r="J102" s="51" t="n">
        <f aca="false">I102*IF(D102&gt;0,D102,1)</f>
        <v>256</v>
      </c>
      <c r="K102" s="54" t="n">
        <f aca="false">G102*$J102/$O$5*100</f>
        <v>0.0891808972909</v>
      </c>
      <c r="L102" s="54" t="n">
        <f aca="false">H102*$J102/$O$5*100</f>
        <v>0.0891808972909</v>
      </c>
    </row>
    <row collapsed="false" customFormat="false" customHeight="false" hidden="false" ht="13.3" outlineLevel="0" r="103">
      <c r="A103" s="31" t="s">
        <v>318</v>
      </c>
      <c r="B103" s="31" t="s">
        <v>277</v>
      </c>
      <c r="C103" s="32" t="n">
        <v>178</v>
      </c>
      <c r="D103" s="32" t="n">
        <v>1322</v>
      </c>
      <c r="E103" s="32" t="n">
        <v>11898</v>
      </c>
      <c r="F103" s="31" t="s">
        <v>440</v>
      </c>
      <c r="G103" s="33" t="n">
        <v>0.9946</v>
      </c>
      <c r="H103" s="34" t="n">
        <v>0.9946</v>
      </c>
      <c r="I103" s="62" t="n">
        <v>1</v>
      </c>
      <c r="J103" s="51" t="n">
        <f aca="false">I103*IF(D103&gt;0,D103,1)</f>
        <v>1322</v>
      </c>
      <c r="K103" s="54" t="n">
        <f aca="false">G103*$J103/$O$5*100</f>
        <v>0.460396858466419</v>
      </c>
      <c r="L103" s="54" t="n">
        <f aca="false">H103*$J103/$O$5*100</f>
        <v>0.460396858466419</v>
      </c>
    </row>
    <row collapsed="false" customFormat="false" customHeight="false" hidden="false" ht="13.3" outlineLevel="0" r="104">
      <c r="A104" s="31" t="s">
        <v>214</v>
      </c>
      <c r="B104" s="31" t="s">
        <v>130</v>
      </c>
      <c r="C104" s="32" t="n">
        <v>434</v>
      </c>
      <c r="D104" s="32" t="n">
        <v>2296</v>
      </c>
      <c r="E104" s="32" t="n">
        <v>32946</v>
      </c>
      <c r="F104" s="31" t="s">
        <v>131</v>
      </c>
      <c r="G104" s="33" t="n">
        <v>1</v>
      </c>
      <c r="H104" s="34" t="n">
        <v>0.9946</v>
      </c>
      <c r="I104" s="62" t="n">
        <v>1</v>
      </c>
      <c r="J104" s="51" t="n">
        <f aca="false">I104*IF(D104&gt;0,D104,1)</f>
        <v>2296</v>
      </c>
      <c r="K104" s="54" t="n">
        <f aca="false">G104*$J104/$O$5*100</f>
        <v>0.803941273070418</v>
      </c>
      <c r="L104" s="54" t="n">
        <f aca="false">H104*$J104/$O$5*100</f>
        <v>0.799599990195838</v>
      </c>
    </row>
    <row collapsed="false" customFormat="false" customHeight="false" hidden="false" ht="13.3" outlineLevel="0" r="105">
      <c r="A105" s="31" t="s">
        <v>50</v>
      </c>
      <c r="B105" s="31" t="s">
        <v>51</v>
      </c>
      <c r="C105" s="32" t="n">
        <v>8</v>
      </c>
      <c r="D105" s="32" t="n">
        <v>32</v>
      </c>
      <c r="E105" s="32" t="n">
        <v>294</v>
      </c>
      <c r="F105" s="31" t="s">
        <v>440</v>
      </c>
      <c r="G105" s="33" t="n">
        <v>0.9945</v>
      </c>
      <c r="H105" s="34" t="n">
        <v>0.9945</v>
      </c>
      <c r="I105" s="62" t="n">
        <v>1</v>
      </c>
      <c r="J105" s="51" t="n">
        <f aca="false">I105*IF(D105&gt;0,D105,1)</f>
        <v>32</v>
      </c>
      <c r="K105" s="54" t="n">
        <f aca="false">G105*$J105/$O$5*100</f>
        <v>0.0111431302587949</v>
      </c>
      <c r="L105" s="54" t="n">
        <f aca="false">H105*$J105/$O$5*100</f>
        <v>0.0111431302587949</v>
      </c>
    </row>
    <row collapsed="false" customFormat="false" customHeight="false" hidden="false" ht="13.3" outlineLevel="0" r="106">
      <c r="A106" s="31" t="s">
        <v>446</v>
      </c>
      <c r="B106" s="31" t="s">
        <v>447</v>
      </c>
      <c r="C106" s="32" t="n">
        <v>2</v>
      </c>
      <c r="D106" s="32" t="n">
        <v>8</v>
      </c>
      <c r="E106" s="32" t="n">
        <v>118</v>
      </c>
      <c r="F106" s="31" t="s">
        <v>49</v>
      </c>
      <c r="G106" s="33" t="n">
        <v>0.9943</v>
      </c>
      <c r="H106" s="34" t="n">
        <v>0.9943</v>
      </c>
      <c r="I106" s="62" t="n">
        <v>1</v>
      </c>
      <c r="J106" s="51" t="n">
        <f aca="false">I106*IF(D106&gt;0,D106,1)</f>
        <v>8</v>
      </c>
      <c r="K106" s="54" t="n">
        <f aca="false">G106*$J106/$O$5*100</f>
        <v>0.00278522232687776</v>
      </c>
      <c r="L106" s="54" t="n">
        <f aca="false">H106*$J106/$O$5*100</f>
        <v>0.00278522232687776</v>
      </c>
    </row>
    <row collapsed="false" customFormat="false" customHeight="false" hidden="false" ht="13.3" outlineLevel="0" r="107">
      <c r="A107" s="31" t="s">
        <v>282</v>
      </c>
      <c r="B107" s="31" t="s">
        <v>43</v>
      </c>
      <c r="C107" s="32" t="n">
        <v>656</v>
      </c>
      <c r="D107" s="32" t="n">
        <v>2900</v>
      </c>
      <c r="E107" s="32" t="n">
        <v>33808</v>
      </c>
      <c r="F107" s="31" t="s">
        <v>442</v>
      </c>
      <c r="G107" s="33" t="n">
        <v>0.9949</v>
      </c>
      <c r="H107" s="34" t="n">
        <v>0.9935</v>
      </c>
      <c r="I107" s="62" t="n">
        <v>1</v>
      </c>
      <c r="J107" s="51" t="n">
        <f aca="false">I107*IF(D107&gt;0,D107,1)</f>
        <v>2900</v>
      </c>
      <c r="K107" s="54" t="n">
        <f aca="false">G107*$J107/$O$5*100</f>
        <v>1.01025235212348</v>
      </c>
      <c r="L107" s="54" t="n">
        <f aca="false">H107*$J107/$O$5*100</f>
        <v>1.0088307486528</v>
      </c>
    </row>
    <row collapsed="false" customFormat="false" customHeight="false" hidden="false" ht="13.3" outlineLevel="0" r="108">
      <c r="A108" s="31" t="s">
        <v>393</v>
      </c>
      <c r="B108" s="31" t="s">
        <v>40</v>
      </c>
      <c r="C108" s="32" t="n">
        <v>2</v>
      </c>
      <c r="D108" s="32" t="n">
        <v>4</v>
      </c>
      <c r="E108" s="32" t="n">
        <v>16</v>
      </c>
      <c r="F108" s="31" t="s">
        <v>41</v>
      </c>
      <c r="G108" s="33" t="n">
        <v>0.9974</v>
      </c>
      <c r="H108" s="34" t="n">
        <v>0.9934</v>
      </c>
      <c r="I108" s="62" t="n">
        <v>1</v>
      </c>
      <c r="J108" s="51" t="n">
        <f aca="false">I108*IF(D108&gt;0,D108,1)</f>
        <v>4</v>
      </c>
      <c r="K108" s="54" t="n">
        <f aca="false">G108*$J108/$O$5*100</f>
        <v>0.00139695300655128</v>
      </c>
      <c r="L108" s="54" t="n">
        <f aca="false">H108*$J108/$O$5*100</f>
        <v>0.00139135062834173</v>
      </c>
    </row>
    <row collapsed="false" customFormat="false" customHeight="false" hidden="false" ht="13.3" outlineLevel="0" r="109">
      <c r="A109" s="31" t="s">
        <v>290</v>
      </c>
      <c r="B109" s="31" t="s">
        <v>165</v>
      </c>
      <c r="C109" s="32" t="n">
        <v>562</v>
      </c>
      <c r="D109" s="32" t="n">
        <v>2956</v>
      </c>
      <c r="E109" s="32" t="n">
        <v>24417</v>
      </c>
      <c r="F109" s="31" t="s">
        <v>166</v>
      </c>
      <c r="G109" s="33" t="n">
        <v>1</v>
      </c>
      <c r="H109" s="34" t="n">
        <v>0.9933</v>
      </c>
      <c r="I109" s="62" t="n">
        <v>1</v>
      </c>
      <c r="J109" s="51" t="n">
        <f aca="false">I109*IF(D109&gt;0,D109,1)</f>
        <v>2956</v>
      </c>
      <c r="K109" s="54" t="n">
        <f aca="false">G109*$J109/$O$5*100</f>
        <v>1.03503937421435</v>
      </c>
      <c r="L109" s="54" t="n">
        <f aca="false">H109*$J109/$O$5*100</f>
        <v>1.02810461040712</v>
      </c>
    </row>
    <row collapsed="false" customFormat="false" customHeight="false" hidden="false" ht="13.3" outlineLevel="0" r="110">
      <c r="A110" s="31" t="s">
        <v>287</v>
      </c>
      <c r="B110" s="31" t="s">
        <v>43</v>
      </c>
      <c r="C110" s="32" t="n">
        <v>90</v>
      </c>
      <c r="D110" s="32" t="n">
        <v>361</v>
      </c>
      <c r="E110" s="32" t="n">
        <v>2648</v>
      </c>
      <c r="F110" s="31" t="s">
        <v>442</v>
      </c>
      <c r="G110" s="33" t="n">
        <v>0.9963</v>
      </c>
      <c r="H110" s="34" t="n">
        <v>0.993</v>
      </c>
      <c r="I110" s="62" t="n">
        <v>1</v>
      </c>
      <c r="J110" s="51" t="n">
        <f aca="false">I110*IF(D110&gt;0,D110,1)</f>
        <v>361</v>
      </c>
      <c r="K110" s="54" t="n">
        <f aca="false">G110*$J110/$O$5*100</f>
        <v>0.125935964817065</v>
      </c>
      <c r="L110" s="54" t="n">
        <f aca="false">H110*$J110/$O$5*100</f>
        <v>0.1255188327445</v>
      </c>
    </row>
    <row collapsed="false" customFormat="false" customHeight="false" hidden="false" ht="13.3" outlineLevel="0" r="111">
      <c r="A111" s="31" t="s">
        <v>371</v>
      </c>
      <c r="B111" s="31" t="s">
        <v>295</v>
      </c>
      <c r="C111" s="32" t="n">
        <v>4</v>
      </c>
      <c r="D111" s="32" t="n">
        <v>16</v>
      </c>
      <c r="E111" s="32" t="n">
        <v>-1</v>
      </c>
      <c r="F111" s="31" t="s">
        <v>49</v>
      </c>
      <c r="G111" s="33" t="n">
        <v>0.9928</v>
      </c>
      <c r="H111" s="34" t="n">
        <v>0.9928</v>
      </c>
      <c r="I111" s="62" t="n">
        <v>1</v>
      </c>
      <c r="J111" s="51" t="n">
        <f aca="false">I111*IF(D111&gt;0,D111,1)</f>
        <v>16</v>
      </c>
      <c r="K111" s="54" t="n">
        <f aca="false">G111*$J111/$O$5*100</f>
        <v>0.00556204108644119</v>
      </c>
      <c r="L111" s="54" t="n">
        <f aca="false">H111*$J111/$O$5*100</f>
        <v>0.00556204108644119</v>
      </c>
    </row>
    <row collapsed="false" customFormat="false" customHeight="false" hidden="false" ht="13.3" outlineLevel="0" r="112">
      <c r="A112" s="31" t="s">
        <v>367</v>
      </c>
      <c r="B112" s="31" t="s">
        <v>46</v>
      </c>
      <c r="C112" s="32" t="n">
        <v>274</v>
      </c>
      <c r="D112" s="32" t="n">
        <v>1000</v>
      </c>
      <c r="E112" s="32" t="n">
        <v>10440</v>
      </c>
      <c r="F112" s="31" t="s">
        <v>515</v>
      </c>
      <c r="G112" s="33" t="n">
        <v>0.9927</v>
      </c>
      <c r="H112" s="34" t="n">
        <v>0.9927</v>
      </c>
      <c r="I112" s="62" t="n">
        <v>1</v>
      </c>
      <c r="J112" s="51" t="n">
        <f aca="false">I112*IF(D112&gt;0,D112,1)</f>
        <v>1000</v>
      </c>
      <c r="K112" s="54" t="n">
        <f aca="false">G112*$J112/$O$5*100</f>
        <v>0.347592553038765</v>
      </c>
      <c r="L112" s="54" t="n">
        <f aca="false">H112*$J112/$O$5*100</f>
        <v>0.347592553038765</v>
      </c>
    </row>
    <row collapsed="false" customFormat="false" customHeight="false" hidden="false" ht="13.3" outlineLevel="0" r="113">
      <c r="A113" s="31" t="s">
        <v>244</v>
      </c>
      <c r="B113" s="31" t="s">
        <v>130</v>
      </c>
      <c r="C113" s="32" t="n">
        <v>114</v>
      </c>
      <c r="D113" s="32" t="n">
        <v>456</v>
      </c>
      <c r="E113" s="32" t="n">
        <v>5510</v>
      </c>
      <c r="F113" s="31" t="s">
        <v>131</v>
      </c>
      <c r="G113" s="33" t="n">
        <v>0.9927</v>
      </c>
      <c r="H113" s="34" t="n">
        <v>0.9927</v>
      </c>
      <c r="I113" s="62" t="n">
        <v>1</v>
      </c>
      <c r="J113" s="51" t="n">
        <f aca="false">I113*IF(D113&gt;0,D113,1)</f>
        <v>456</v>
      </c>
      <c r="K113" s="54" t="n">
        <f aca="false">G113*$J113/$O$5*100</f>
        <v>0.158502204185677</v>
      </c>
      <c r="L113" s="54" t="n">
        <f aca="false">H113*$J113/$O$5*100</f>
        <v>0.158502204185677</v>
      </c>
    </row>
    <row collapsed="false" customFormat="false" customHeight="false" hidden="false" ht="13.3" outlineLevel="0" r="114">
      <c r="A114" s="31" t="s">
        <v>509</v>
      </c>
      <c r="B114" s="31" t="s">
        <v>510</v>
      </c>
      <c r="C114" s="32" t="n">
        <v>102</v>
      </c>
      <c r="D114" s="32" t="n">
        <v>320</v>
      </c>
      <c r="E114" s="32" t="n">
        <v>2624</v>
      </c>
      <c r="F114" s="31" t="s">
        <v>122</v>
      </c>
      <c r="G114" s="33" t="n">
        <v>0.9926</v>
      </c>
      <c r="H114" s="34" t="n">
        <v>0.9926</v>
      </c>
      <c r="I114" s="62" t="n">
        <v>1</v>
      </c>
      <c r="J114" s="51" t="n">
        <f aca="false">I114*IF(D114&gt;0,D114,1)</f>
        <v>320</v>
      </c>
      <c r="K114" s="54" t="n">
        <f aca="false">G114*$J114/$O$5*100</f>
        <v>0.111218412215986</v>
      </c>
      <c r="L114" s="54" t="n">
        <f aca="false">H114*$J114/$O$5*100</f>
        <v>0.111218412215986</v>
      </c>
    </row>
    <row collapsed="false" customFormat="false" customHeight="false" hidden="false" ht="13.3" outlineLevel="0" r="115">
      <c r="A115" s="31" t="s">
        <v>517</v>
      </c>
      <c r="B115" s="31" t="s">
        <v>240</v>
      </c>
      <c r="C115" s="32" t="n">
        <v>228</v>
      </c>
      <c r="D115" s="32" t="n">
        <v>1168</v>
      </c>
      <c r="E115" s="32" t="n">
        <v>11535</v>
      </c>
      <c r="F115" s="31" t="s">
        <v>90</v>
      </c>
      <c r="G115" s="33" t="n">
        <v>0.992</v>
      </c>
      <c r="H115" s="34" t="n">
        <v>0.992</v>
      </c>
      <c r="I115" s="62" t="n">
        <v>1</v>
      </c>
      <c r="J115" s="51" t="n">
        <f aca="false">I115*IF(D115&gt;0,D115,1)</f>
        <v>1168</v>
      </c>
      <c r="K115" s="54" t="n">
        <f aca="false">G115*$J115/$O$5*100</f>
        <v>0.405701820422769</v>
      </c>
      <c r="L115" s="54" t="n">
        <f aca="false">H115*$J115/$O$5*100</f>
        <v>0.405701820422769</v>
      </c>
    </row>
    <row collapsed="false" customFormat="false" customHeight="false" hidden="false" ht="13.3" outlineLevel="0" r="116">
      <c r="A116" s="31" t="s">
        <v>239</v>
      </c>
      <c r="B116" s="31" t="s">
        <v>240</v>
      </c>
      <c r="C116" s="32" t="n">
        <v>-1</v>
      </c>
      <c r="D116" s="32" t="n">
        <v>-1</v>
      </c>
      <c r="E116" s="32" t="n">
        <v>-1</v>
      </c>
      <c r="F116" s="31" t="s">
        <v>535</v>
      </c>
      <c r="G116" s="33" t="n">
        <v>0.992</v>
      </c>
      <c r="H116" s="34" t="n">
        <v>0.992</v>
      </c>
      <c r="I116" s="62" t="n">
        <v>1</v>
      </c>
      <c r="J116" s="51" t="n">
        <f aca="false">I116*IF(D116&gt;0,D116,1)</f>
        <v>1</v>
      </c>
      <c r="K116" s="54" t="n">
        <f aca="false">G116*$J116/$O$5*100</f>
        <v>0.000347347448992097</v>
      </c>
      <c r="L116" s="54" t="n">
        <f aca="false">H116*$J116/$O$5*100</f>
        <v>0.000347347448992097</v>
      </c>
    </row>
    <row collapsed="false" customFormat="false" customHeight="false" hidden="false" ht="13.3" outlineLevel="0" r="117">
      <c r="A117" s="31" t="s">
        <v>513</v>
      </c>
      <c r="B117" s="31" t="s">
        <v>74</v>
      </c>
      <c r="C117" s="32" t="n">
        <v>2</v>
      </c>
      <c r="D117" s="32" t="n">
        <v>8</v>
      </c>
      <c r="E117" s="32" t="n">
        <v>96</v>
      </c>
      <c r="F117" s="31" t="s">
        <v>75</v>
      </c>
      <c r="G117" s="33" t="n">
        <v>1</v>
      </c>
      <c r="H117" s="34" t="n">
        <v>0.9919</v>
      </c>
      <c r="I117" s="62" t="n">
        <v>1</v>
      </c>
      <c r="J117" s="51" t="n">
        <f aca="false">I117*IF(D117&gt;0,D117,1)</f>
        <v>8</v>
      </c>
      <c r="K117" s="54" t="n">
        <f aca="false">G117*$J117/$O$5*100</f>
        <v>0.00280118910477498</v>
      </c>
      <c r="L117" s="54" t="n">
        <f aca="false">H117*$J117/$O$5*100</f>
        <v>0.0027784994730263</v>
      </c>
    </row>
    <row collapsed="false" customFormat="false" customHeight="false" hidden="false" ht="13.3" outlineLevel="0" r="118">
      <c r="A118" s="31" t="s">
        <v>285</v>
      </c>
      <c r="B118" s="31" t="s">
        <v>200</v>
      </c>
      <c r="C118" s="32" t="n">
        <v>14</v>
      </c>
      <c r="D118" s="32" t="n">
        <v>56</v>
      </c>
      <c r="E118" s="32" t="n">
        <v>538</v>
      </c>
      <c r="F118" s="31" t="s">
        <v>201</v>
      </c>
      <c r="G118" s="33" t="n">
        <v>0.9918</v>
      </c>
      <c r="H118" s="34" t="n">
        <v>0.9918</v>
      </c>
      <c r="I118" s="62" t="n">
        <v>1</v>
      </c>
      <c r="J118" s="51" t="n">
        <f aca="false">I118*IF(D118&gt;0,D118,1)</f>
        <v>56</v>
      </c>
      <c r="K118" s="54" t="n">
        <f aca="false">G118*$J118/$O$5*100</f>
        <v>0.0194475354788108</v>
      </c>
      <c r="L118" s="54" t="n">
        <f aca="false">H118*$J118/$O$5*100</f>
        <v>0.0194475354788108</v>
      </c>
    </row>
    <row collapsed="false" customFormat="false" customHeight="false" hidden="false" ht="13.3" outlineLevel="0" r="119">
      <c r="A119" s="31" t="s">
        <v>262</v>
      </c>
      <c r="B119" s="31" t="s">
        <v>43</v>
      </c>
      <c r="C119" s="32" t="n">
        <v>722</v>
      </c>
      <c r="D119" s="32" t="n">
        <v>3218</v>
      </c>
      <c r="E119" s="32" t="n">
        <v>36422</v>
      </c>
      <c r="F119" s="31" t="s">
        <v>442</v>
      </c>
      <c r="G119" s="33" t="n">
        <v>0.993</v>
      </c>
      <c r="H119" s="34" t="n">
        <v>0.9917</v>
      </c>
      <c r="I119" s="62" t="n">
        <v>1</v>
      </c>
      <c r="J119" s="51" t="n">
        <f aca="false">I119*IF(D119&gt;0,D119,1)</f>
        <v>3218</v>
      </c>
      <c r="K119" s="54" t="n">
        <f aca="false">G119*$J119/$O$5*100</f>
        <v>1.11889086917396</v>
      </c>
      <c r="L119" s="54" t="n">
        <f aca="false">H119*$J119/$O$5*100</f>
        <v>1.11742605736135</v>
      </c>
    </row>
    <row collapsed="false" customFormat="false" customHeight="false" hidden="false" ht="13.3" outlineLevel="0" r="120">
      <c r="A120" s="31" t="s">
        <v>257</v>
      </c>
      <c r="B120" s="31" t="s">
        <v>100</v>
      </c>
      <c r="C120" s="32" t="n">
        <v>289</v>
      </c>
      <c r="D120" s="32" t="n">
        <v>1297</v>
      </c>
      <c r="E120" s="32" t="n">
        <v>10179</v>
      </c>
      <c r="F120" s="31" t="s">
        <v>520</v>
      </c>
      <c r="G120" s="33" t="n">
        <v>0.9916</v>
      </c>
      <c r="H120" s="34" t="n">
        <v>0.9916</v>
      </c>
      <c r="I120" s="62" t="n">
        <v>1</v>
      </c>
      <c r="J120" s="51" t="n">
        <f aca="false">I120*IF(D120&gt;0,D120,1)</f>
        <v>1297</v>
      </c>
      <c r="K120" s="54" t="n">
        <f aca="false">G120*$J120/$O$5*100</f>
        <v>0.450327984229305</v>
      </c>
      <c r="L120" s="54" t="n">
        <f aca="false">H120*$J120/$O$5*100</f>
        <v>0.450327984229305</v>
      </c>
    </row>
    <row collapsed="false" customFormat="false" customHeight="false" hidden="false" ht="13.3" outlineLevel="0" r="121">
      <c r="A121" s="31" t="s">
        <v>279</v>
      </c>
      <c r="B121" s="31" t="s">
        <v>46</v>
      </c>
      <c r="C121" s="32" t="n">
        <v>48</v>
      </c>
      <c r="D121" s="32" t="n">
        <v>336</v>
      </c>
      <c r="E121" s="32" t="n">
        <v>2537</v>
      </c>
      <c r="F121" s="31" t="s">
        <v>515</v>
      </c>
      <c r="G121" s="33" t="n">
        <v>0.9995</v>
      </c>
      <c r="H121" s="34" t="n">
        <v>0.9913</v>
      </c>
      <c r="I121" s="62" t="n">
        <v>1</v>
      </c>
      <c r="J121" s="51" t="n">
        <f aca="false">I121*IF(D121&gt;0,D121,1)</f>
        <v>336</v>
      </c>
      <c r="K121" s="54" t="n">
        <f aca="false">G121*$J121/$O$5*100</f>
        <v>0.117591117429349</v>
      </c>
      <c r="L121" s="54" t="n">
        <f aca="false">H121*$J121/$O$5*100</f>
        <v>0.116626387901664</v>
      </c>
    </row>
    <row collapsed="false" customFormat="false" customHeight="false" hidden="false" ht="13.3" outlineLevel="0" r="122">
      <c r="A122" s="31" t="s">
        <v>360</v>
      </c>
      <c r="B122" s="31" t="s">
        <v>51</v>
      </c>
      <c r="C122" s="32" t="n">
        <v>678</v>
      </c>
      <c r="D122" s="32" t="n">
        <v>3032</v>
      </c>
      <c r="E122" s="32" t="n">
        <v>33716</v>
      </c>
      <c r="F122" s="31" t="s">
        <v>440</v>
      </c>
      <c r="G122" s="33" t="n">
        <v>0.991</v>
      </c>
      <c r="H122" s="34" t="n">
        <v>0.991</v>
      </c>
      <c r="I122" s="62" t="n">
        <v>1</v>
      </c>
      <c r="J122" s="51" t="n">
        <f aca="false">I122*IF(D122&gt;0,D122,1)</f>
        <v>3032</v>
      </c>
      <c r="K122" s="54" t="n">
        <f aca="false">G122*$J122/$O$5*100</f>
        <v>1.05209581467333</v>
      </c>
      <c r="L122" s="54" t="n">
        <f aca="false">H122*$J122/$O$5*100</f>
        <v>1.05209581467333</v>
      </c>
    </row>
    <row collapsed="false" customFormat="false" customHeight="false" hidden="false" ht="13.3" outlineLevel="0" r="123">
      <c r="A123" s="31" t="s">
        <v>197</v>
      </c>
      <c r="B123" s="31" t="s">
        <v>119</v>
      </c>
      <c r="C123" s="32" t="n">
        <v>4</v>
      </c>
      <c r="D123" s="32" t="n">
        <v>8</v>
      </c>
      <c r="E123" s="32" t="n">
        <v>49</v>
      </c>
      <c r="F123" s="31" t="s">
        <v>120</v>
      </c>
      <c r="G123" s="33" t="n">
        <v>0.9908</v>
      </c>
      <c r="H123" s="34" t="n">
        <v>0.9908</v>
      </c>
      <c r="I123" s="62" t="n">
        <v>1</v>
      </c>
      <c r="J123" s="51" t="n">
        <f aca="false">I123*IF(D123&gt;0,D123,1)</f>
        <v>8</v>
      </c>
      <c r="K123" s="54" t="n">
        <f aca="false">G123*$J123/$O$5*100</f>
        <v>0.00277541816501105</v>
      </c>
      <c r="L123" s="54" t="n">
        <f aca="false">H123*$J123/$O$5*100</f>
        <v>0.00277541816501105</v>
      </c>
    </row>
    <row collapsed="false" customFormat="false" customHeight="false" hidden="false" ht="13.3" outlineLevel="0" r="124">
      <c r="A124" s="31" t="s">
        <v>69</v>
      </c>
      <c r="B124" s="31" t="s">
        <v>46</v>
      </c>
      <c r="C124" s="32" t="n">
        <v>756</v>
      </c>
      <c r="D124" s="32" t="n">
        <v>3024</v>
      </c>
      <c r="E124" s="32" t="n">
        <v>26460</v>
      </c>
      <c r="F124" s="31" t="s">
        <v>515</v>
      </c>
      <c r="G124" s="33" t="n">
        <v>0.9908</v>
      </c>
      <c r="H124" s="34" t="n">
        <v>0.9908</v>
      </c>
      <c r="I124" s="62" t="n">
        <v>1</v>
      </c>
      <c r="J124" s="51" t="n">
        <f aca="false">I124*IF(D124&gt;0,D124,1)</f>
        <v>3024</v>
      </c>
      <c r="K124" s="54" t="n">
        <f aca="false">G124*$J124/$O$5*100</f>
        <v>1.04910806637418</v>
      </c>
      <c r="L124" s="54" t="n">
        <f aca="false">H124*$J124/$O$5*100</f>
        <v>1.04910806637418</v>
      </c>
    </row>
    <row collapsed="false" customFormat="false" customHeight="false" hidden="false" ht="13.3" outlineLevel="0" r="125">
      <c r="A125" s="31" t="s">
        <v>111</v>
      </c>
      <c r="B125" s="31" t="s">
        <v>62</v>
      </c>
      <c r="C125" s="32" t="n">
        <v>62</v>
      </c>
      <c r="D125" s="32" t="n">
        <v>92</v>
      </c>
      <c r="E125" s="32" t="n">
        <v>656</v>
      </c>
      <c r="F125" s="31" t="s">
        <v>439</v>
      </c>
      <c r="G125" s="33" t="n">
        <v>0.9907</v>
      </c>
      <c r="H125" s="34" t="n">
        <v>0.9907</v>
      </c>
      <c r="I125" s="62" t="n">
        <v>1</v>
      </c>
      <c r="J125" s="51" t="n">
        <f aca="false">I125*IF(D125&gt;0,D125,1)</f>
        <v>92</v>
      </c>
      <c r="K125" s="54" t="n">
        <f aca="false">G125*$J125/$O$5*100</f>
        <v>0.0319140875301566</v>
      </c>
      <c r="L125" s="54" t="n">
        <f aca="false">H125*$J125/$O$5*100</f>
        <v>0.0319140875301566</v>
      </c>
    </row>
    <row collapsed="false" customFormat="false" customHeight="false" hidden="false" ht="13.3" outlineLevel="0" r="126">
      <c r="A126" s="31" t="s">
        <v>73</v>
      </c>
      <c r="B126" s="31" t="s">
        <v>74</v>
      </c>
      <c r="C126" s="32" t="n">
        <v>2000</v>
      </c>
      <c r="D126" s="32" t="n">
        <v>12489</v>
      </c>
      <c r="E126" s="32" t="n">
        <v>108292</v>
      </c>
      <c r="F126" s="31" t="s">
        <v>75</v>
      </c>
      <c r="G126" s="33" t="n">
        <v>0.9898</v>
      </c>
      <c r="H126" s="34" t="n">
        <v>0.9898</v>
      </c>
      <c r="I126" s="62" t="n">
        <v>1</v>
      </c>
      <c r="J126" s="51" t="n">
        <f aca="false">I126*IF(D126&gt;0,D126,1)</f>
        <v>12489</v>
      </c>
      <c r="K126" s="54" t="n">
        <f aca="false">G126*$J126/$O$5*100</f>
        <v>4.32840167651168</v>
      </c>
      <c r="L126" s="54" t="n">
        <f aca="false">H126*$J126/$O$5*100</f>
        <v>4.32840167651168</v>
      </c>
    </row>
    <row collapsed="false" customFormat="false" customHeight="false" hidden="false" ht="13.3" outlineLevel="0" r="127">
      <c r="A127" s="31" t="s">
        <v>193</v>
      </c>
      <c r="B127" s="31" t="s">
        <v>51</v>
      </c>
      <c r="C127" s="32" t="n">
        <v>866</v>
      </c>
      <c r="D127" s="32" t="n">
        <v>3604</v>
      </c>
      <c r="E127" s="32" t="n">
        <v>39860</v>
      </c>
      <c r="F127" s="31" t="s">
        <v>440</v>
      </c>
      <c r="G127" s="33" t="n">
        <v>0.9934</v>
      </c>
      <c r="H127" s="34" t="n">
        <v>0.9894</v>
      </c>
      <c r="I127" s="62" t="n">
        <v>1</v>
      </c>
      <c r="J127" s="51" t="n">
        <f aca="false">I127*IF(D127&gt;0,D127,1)</f>
        <v>3604</v>
      </c>
      <c r="K127" s="54" t="n">
        <f aca="false">G127*$J127/$O$5*100</f>
        <v>1.2536069161359</v>
      </c>
      <c r="L127" s="54" t="n">
        <f aca="false">H127*$J127/$O$5*100</f>
        <v>1.2485591733691</v>
      </c>
    </row>
    <row collapsed="false" customFormat="false" customHeight="false" hidden="false" ht="13.3" outlineLevel="0" r="128">
      <c r="A128" s="31" t="s">
        <v>132</v>
      </c>
      <c r="B128" s="31" t="s">
        <v>74</v>
      </c>
      <c r="C128" s="32" t="n">
        <v>274</v>
      </c>
      <c r="D128" s="32" t="n">
        <v>1400</v>
      </c>
      <c r="E128" s="32" t="n">
        <v>11514</v>
      </c>
      <c r="F128" s="31" t="s">
        <v>75</v>
      </c>
      <c r="G128" s="33" t="n">
        <v>1</v>
      </c>
      <c r="H128" s="34" t="n">
        <v>0.9892</v>
      </c>
      <c r="I128" s="62" t="n">
        <v>1</v>
      </c>
      <c r="J128" s="51" t="n">
        <f aca="false">I128*IF(D128&gt;0,D128,1)</f>
        <v>1400</v>
      </c>
      <c r="K128" s="54" t="n">
        <f aca="false">G128*$J128/$O$5*100</f>
        <v>0.490208093335621</v>
      </c>
      <c r="L128" s="54" t="n">
        <f aca="false">H128*$J128/$O$5*100</f>
        <v>0.484913845927596</v>
      </c>
    </row>
    <row collapsed="false" customFormat="false" customHeight="false" hidden="false" ht="13.3" outlineLevel="0" r="129">
      <c r="A129" s="31" t="s">
        <v>267</v>
      </c>
      <c r="B129" s="31" t="s">
        <v>46</v>
      </c>
      <c r="C129" s="32" t="n">
        <v>2118</v>
      </c>
      <c r="D129" s="32" t="n">
        <v>9216</v>
      </c>
      <c r="E129" s="32" t="n">
        <v>96206</v>
      </c>
      <c r="F129" s="31" t="s">
        <v>515</v>
      </c>
      <c r="G129" s="33" t="n">
        <v>0.9887</v>
      </c>
      <c r="H129" s="34" t="n">
        <v>0.9887</v>
      </c>
      <c r="I129" s="62" t="n">
        <v>1</v>
      </c>
      <c r="J129" s="51" t="n">
        <f aca="false">I129*IF(D129&gt;0,D129,1)</f>
        <v>9216</v>
      </c>
      <c r="K129" s="54" t="n">
        <f aca="false">G129*$J129/$O$5*100</f>
        <v>3.19050508941045</v>
      </c>
      <c r="L129" s="54" t="n">
        <f aca="false">H129*$J129/$O$5*100</f>
        <v>3.19050508941045</v>
      </c>
    </row>
    <row collapsed="false" customFormat="false" customHeight="false" hidden="false" ht="13.3" outlineLevel="0" r="130">
      <c r="A130" s="31" t="s">
        <v>65</v>
      </c>
      <c r="B130" s="31" t="s">
        <v>66</v>
      </c>
      <c r="C130" s="32" t="n">
        <v>212</v>
      </c>
      <c r="D130" s="32" t="n">
        <v>1392</v>
      </c>
      <c r="E130" s="32" t="n">
        <v>13488</v>
      </c>
      <c r="F130" s="31" t="s">
        <v>476</v>
      </c>
      <c r="G130" s="33" t="n">
        <v>0.9883</v>
      </c>
      <c r="H130" s="34" t="n">
        <v>0.9883</v>
      </c>
      <c r="I130" s="62" t="n">
        <v>1</v>
      </c>
      <c r="J130" s="51" t="n">
        <f aca="false">I130*IF(D130&gt;0,D130,1)</f>
        <v>1392</v>
      </c>
      <c r="K130" s="54" t="n">
        <f aca="false">G130*$J130/$O$5*100</f>
        <v>0.481704243451345</v>
      </c>
      <c r="L130" s="54" t="n">
        <f aca="false">H130*$J130/$O$5*100</f>
        <v>0.481704243451345</v>
      </c>
    </row>
    <row collapsed="false" customFormat="false" customHeight="false" hidden="false" ht="13.3" outlineLevel="0" r="131">
      <c r="A131" s="31" t="s">
        <v>254</v>
      </c>
      <c r="B131" s="31" t="s">
        <v>255</v>
      </c>
      <c r="C131" s="32" t="n">
        <v>50</v>
      </c>
      <c r="D131" s="32" t="n">
        <v>464</v>
      </c>
      <c r="E131" s="32" t="n">
        <v>5452</v>
      </c>
      <c r="F131" s="31" t="s">
        <v>491</v>
      </c>
      <c r="G131" s="33" t="n">
        <v>0.9879</v>
      </c>
      <c r="H131" s="34" t="n">
        <v>0.9879</v>
      </c>
      <c r="I131" s="62" t="n">
        <v>1</v>
      </c>
      <c r="J131" s="51" t="n">
        <f aca="false">I131*IF(D131&gt;0,D131,1)</f>
        <v>464</v>
      </c>
      <c r="K131" s="54" t="n">
        <f aca="false">G131*$J131/$O$5*100</f>
        <v>0.160503093563218</v>
      </c>
      <c r="L131" s="54" t="n">
        <f aca="false">H131*$J131/$O$5*100</f>
        <v>0.160503093563218</v>
      </c>
    </row>
    <row collapsed="false" customFormat="false" customHeight="false" hidden="false" ht="13.3" outlineLevel="0" r="132">
      <c r="A132" s="31" t="s">
        <v>382</v>
      </c>
      <c r="B132" s="31" t="s">
        <v>233</v>
      </c>
      <c r="C132" s="32" t="n">
        <v>48</v>
      </c>
      <c r="D132" s="32" t="n">
        <v>192</v>
      </c>
      <c r="E132" s="32" t="n">
        <v>2304</v>
      </c>
      <c r="F132" s="31" t="s">
        <v>209</v>
      </c>
      <c r="G132" s="33" t="n">
        <v>0.9943</v>
      </c>
      <c r="H132" s="34" t="n">
        <v>0.9875</v>
      </c>
      <c r="I132" s="62" t="n">
        <v>1</v>
      </c>
      <c r="J132" s="51" t="n">
        <f aca="false">I132*IF(D132&gt;0,D132,1)</f>
        <v>192</v>
      </c>
      <c r="K132" s="54" t="n">
        <f aca="false">G132*$J132/$O$5*100</f>
        <v>0.0668453358450662</v>
      </c>
      <c r="L132" s="54" t="n">
        <f aca="false">H132*$J132/$O$5*100</f>
        <v>0.066388181783167</v>
      </c>
    </row>
    <row collapsed="false" customFormat="false" customHeight="false" hidden="false" ht="13.3" outlineLevel="0" r="133">
      <c r="A133" s="31" t="s">
        <v>211</v>
      </c>
      <c r="B133" s="31" t="s">
        <v>46</v>
      </c>
      <c r="C133" s="32" t="n">
        <v>250</v>
      </c>
      <c r="D133" s="32" t="n">
        <v>2500</v>
      </c>
      <c r="E133" s="32" t="n">
        <v>50000</v>
      </c>
      <c r="F133" s="31" t="s">
        <v>515</v>
      </c>
      <c r="G133" s="33" t="n">
        <v>0.9874</v>
      </c>
      <c r="H133" s="34" t="n">
        <v>0.9874</v>
      </c>
      <c r="I133" s="62" t="n">
        <v>1</v>
      </c>
      <c r="J133" s="51" t="n">
        <f aca="false">I133*IF(D133&gt;0,D133,1)</f>
        <v>2500</v>
      </c>
      <c r="K133" s="54" t="n">
        <f aca="false">G133*$J133/$O$5*100</f>
        <v>0.864341913142129</v>
      </c>
      <c r="L133" s="54" t="n">
        <f aca="false">H133*$J133/$O$5*100</f>
        <v>0.864341913142129</v>
      </c>
    </row>
    <row collapsed="false" customFormat="false" customHeight="false" hidden="false" ht="13.3" outlineLevel="0" r="134">
      <c r="A134" s="31" t="s">
        <v>67</v>
      </c>
      <c r="B134" s="31" t="s">
        <v>66</v>
      </c>
      <c r="C134" s="32" t="n">
        <v>5156</v>
      </c>
      <c r="D134" s="32" t="n">
        <v>26782</v>
      </c>
      <c r="E134" s="32" t="n">
        <v>532903</v>
      </c>
      <c r="F134" s="31" t="s">
        <v>68</v>
      </c>
      <c r="G134" s="33" t="n">
        <v>0.9963</v>
      </c>
      <c r="H134" s="34" t="n">
        <v>0.987</v>
      </c>
      <c r="I134" s="62" t="n">
        <v>1</v>
      </c>
      <c r="J134" s="51" t="n">
        <f aca="false">I134*IF(D134&gt;0,D134,1)</f>
        <v>26782</v>
      </c>
      <c r="K134" s="54" t="n">
        <f aca="false">G134*$J134/$O$5*100</f>
        <v>9.34298340645604</v>
      </c>
      <c r="L134" s="54" t="n">
        <f aca="false">H134*$J134/$O$5*100</f>
        <v>9.25577097477879</v>
      </c>
    </row>
    <row collapsed="false" customFormat="false" customHeight="false" hidden="false" ht="13.3" outlineLevel="0" r="135">
      <c r="A135" s="31" t="s">
        <v>261</v>
      </c>
      <c r="B135" s="31" t="s">
        <v>184</v>
      </c>
      <c r="C135" s="32" t="n">
        <v>20</v>
      </c>
      <c r="D135" s="32" t="n">
        <v>20</v>
      </c>
      <c r="E135" s="32" t="n">
        <v>144</v>
      </c>
      <c r="F135" s="31" t="s">
        <v>185</v>
      </c>
      <c r="G135" s="33" t="n">
        <v>0.9865</v>
      </c>
      <c r="H135" s="34" t="n">
        <v>0.9865</v>
      </c>
      <c r="I135" s="62" t="n">
        <v>1</v>
      </c>
      <c r="J135" s="51" t="n">
        <f aca="false">I135*IF(D135&gt;0,D135,1)</f>
        <v>20</v>
      </c>
      <c r="K135" s="54" t="n">
        <f aca="false">G135*$J135/$O$5*100</f>
        <v>0.00690843262965129</v>
      </c>
      <c r="L135" s="54" t="n">
        <f aca="false">H135*$J135/$O$5*100</f>
        <v>0.00690843262965129</v>
      </c>
    </row>
    <row collapsed="false" customFormat="false" customHeight="false" hidden="false" ht="13.3" outlineLevel="0" r="136">
      <c r="A136" s="31" t="s">
        <v>428</v>
      </c>
      <c r="B136" s="31" t="s">
        <v>130</v>
      </c>
      <c r="C136" s="32" t="n">
        <v>124</v>
      </c>
      <c r="D136" s="32" t="n">
        <v>496</v>
      </c>
      <c r="E136" s="32" t="n">
        <v>6701</v>
      </c>
      <c r="F136" s="31" t="s">
        <v>131</v>
      </c>
      <c r="G136" s="33" t="n">
        <v>0.9983</v>
      </c>
      <c r="H136" s="34" t="n">
        <v>0.9861</v>
      </c>
      <c r="I136" s="62" t="n">
        <v>1</v>
      </c>
      <c r="J136" s="51" t="n">
        <f aca="false">I136*IF(D136&gt;0,D136,1)</f>
        <v>496</v>
      </c>
      <c r="K136" s="54" t="n">
        <f aca="false">G136*$J136/$O$5*100</f>
        <v>0.173378479164405</v>
      </c>
      <c r="L136" s="54" t="n">
        <f aca="false">H136*$J136/$O$5*100</f>
        <v>0.171259659725554</v>
      </c>
    </row>
    <row collapsed="false" customFormat="false" customHeight="false" hidden="false" ht="13.3" outlineLevel="0" r="137">
      <c r="A137" s="31" t="s">
        <v>231</v>
      </c>
      <c r="B137" s="31" t="s">
        <v>184</v>
      </c>
      <c r="C137" s="32" t="n">
        <v>326</v>
      </c>
      <c r="D137" s="32" t="n">
        <v>626</v>
      </c>
      <c r="E137" s="32" t="n">
        <v>4536</v>
      </c>
      <c r="F137" s="31" t="s">
        <v>185</v>
      </c>
      <c r="G137" s="33" t="n">
        <v>0.986</v>
      </c>
      <c r="H137" s="34" t="n">
        <v>0.986</v>
      </c>
      <c r="I137" s="62" t="n">
        <v>1</v>
      </c>
      <c r="J137" s="51" t="n">
        <f aca="false">I137*IF(D137&gt;0,D137,1)</f>
        <v>626</v>
      </c>
      <c r="K137" s="54" t="n">
        <f aca="false">G137*$J137/$O$5*100</f>
        <v>0.216124344784361</v>
      </c>
      <c r="L137" s="54" t="n">
        <f aca="false">H137*$J137/$O$5*100</f>
        <v>0.216124344784361</v>
      </c>
    </row>
    <row collapsed="false" customFormat="false" customHeight="false" hidden="false" ht="13.3" outlineLevel="0" r="138">
      <c r="A138" s="31" t="s">
        <v>436</v>
      </c>
      <c r="B138" s="31" t="s">
        <v>531</v>
      </c>
      <c r="C138" s="32" t="n">
        <v>12</v>
      </c>
      <c r="D138" s="32" t="n">
        <v>48</v>
      </c>
      <c r="E138" s="32" t="n">
        <v>561</v>
      </c>
      <c r="F138" s="31" t="s">
        <v>234</v>
      </c>
      <c r="G138" s="33" t="n">
        <v>0.9856</v>
      </c>
      <c r="H138" s="34" t="n">
        <v>0.9856</v>
      </c>
      <c r="I138" s="62" t="n">
        <v>1</v>
      </c>
      <c r="J138" s="51" t="n">
        <f aca="false">I138*IF(D138&gt;0,D138,1)</f>
        <v>48</v>
      </c>
      <c r="K138" s="54" t="n">
        <f aca="false">G138*$J138/$O$5*100</f>
        <v>0.0165651118899973</v>
      </c>
      <c r="L138" s="54" t="n">
        <f aca="false">H138*$J138/$O$5*100</f>
        <v>0.0165651118899973</v>
      </c>
    </row>
    <row collapsed="false" customFormat="false" customHeight="false" hidden="false" ht="13.3" outlineLevel="0" r="139">
      <c r="A139" s="31" t="s">
        <v>39</v>
      </c>
      <c r="B139" s="31" t="s">
        <v>40</v>
      </c>
      <c r="C139" s="32" t="n">
        <v>12</v>
      </c>
      <c r="D139" s="32" t="n">
        <v>144</v>
      </c>
      <c r="E139" s="32" t="n">
        <v>1152</v>
      </c>
      <c r="F139" s="31" t="s">
        <v>41</v>
      </c>
      <c r="G139" s="33" t="n">
        <v>0.985</v>
      </c>
      <c r="H139" s="34" t="n">
        <v>0.985</v>
      </c>
      <c r="I139" s="62" t="n">
        <v>1</v>
      </c>
      <c r="J139" s="51" t="n">
        <f aca="false">I139*IF(D139&gt;0,D139,1)</f>
        <v>144</v>
      </c>
      <c r="K139" s="54" t="n">
        <f aca="false">G139*$J139/$O$5*100</f>
        <v>0.0496650828276603</v>
      </c>
      <c r="L139" s="54" t="n">
        <f aca="false">H139*$J139/$O$5*100</f>
        <v>0.0496650828276603</v>
      </c>
    </row>
    <row collapsed="false" customFormat="false" customHeight="false" hidden="false" ht="13.3" outlineLevel="0" r="140">
      <c r="A140" s="31" t="s">
        <v>188</v>
      </c>
      <c r="B140" s="31" t="s">
        <v>184</v>
      </c>
      <c r="C140" s="32" t="n">
        <v>120</v>
      </c>
      <c r="D140" s="32" t="n">
        <v>120</v>
      </c>
      <c r="E140" s="32" t="n">
        <v>866</v>
      </c>
      <c r="F140" s="31" t="s">
        <v>185</v>
      </c>
      <c r="G140" s="33" t="n">
        <v>0.9847</v>
      </c>
      <c r="H140" s="34" t="n">
        <v>0.9847</v>
      </c>
      <c r="I140" s="62" t="n">
        <v>1</v>
      </c>
      <c r="J140" s="51" t="n">
        <f aca="false">I140*IF(D140&gt;0,D140,1)</f>
        <v>120</v>
      </c>
      <c r="K140" s="54" t="n">
        <f aca="false">G140*$J140/$O$5*100</f>
        <v>0.0413749636720788</v>
      </c>
      <c r="L140" s="54" t="n">
        <f aca="false">H140*$J140/$O$5*100</f>
        <v>0.0413749636720788</v>
      </c>
    </row>
    <row collapsed="false" customFormat="false" customHeight="false" hidden="false" ht="13.3" outlineLevel="0" r="141">
      <c r="A141" s="31" t="s">
        <v>353</v>
      </c>
      <c r="B141" s="31" t="s">
        <v>74</v>
      </c>
      <c r="C141" s="32" t="n">
        <v>440</v>
      </c>
      <c r="D141" s="32" t="n">
        <v>2743</v>
      </c>
      <c r="E141" s="32" t="n">
        <v>23785</v>
      </c>
      <c r="F141" s="31" t="s">
        <v>75</v>
      </c>
      <c r="G141" s="33" t="n">
        <v>0.9837</v>
      </c>
      <c r="H141" s="34" t="n">
        <v>0.9837</v>
      </c>
      <c r="I141" s="62" t="n">
        <v>1</v>
      </c>
      <c r="J141" s="51" t="n">
        <f aca="false">I141*IF(D141&gt;0,D141,1)</f>
        <v>2743</v>
      </c>
      <c r="K141" s="54" t="n">
        <f aca="false">G141*$J141/$O$5*100</f>
        <v>0.944802253556635</v>
      </c>
      <c r="L141" s="54" t="n">
        <f aca="false">H141*$J141/$O$5*100</f>
        <v>0.944802253556635</v>
      </c>
    </row>
    <row collapsed="false" customFormat="false" customHeight="false" hidden="false" ht="13.3" outlineLevel="0" r="142">
      <c r="A142" s="31" t="s">
        <v>478</v>
      </c>
      <c r="B142" s="31" t="s">
        <v>277</v>
      </c>
      <c r="C142" s="32" t="n">
        <v>18</v>
      </c>
      <c r="D142" s="32" t="n">
        <v>36</v>
      </c>
      <c r="E142" s="32" t="n">
        <v>281</v>
      </c>
      <c r="F142" s="31" t="s">
        <v>440</v>
      </c>
      <c r="G142" s="33" t="n">
        <v>0.9833</v>
      </c>
      <c r="H142" s="34" t="n">
        <v>0.9833</v>
      </c>
      <c r="I142" s="62" t="n">
        <v>1</v>
      </c>
      <c r="J142" s="51" t="n">
        <f aca="false">I142*IF(D142&gt;0,D142,1)</f>
        <v>36</v>
      </c>
      <c r="K142" s="54" t="n">
        <f aca="false">G142*$J142/$O$5*100</f>
        <v>0.0123948416102636</v>
      </c>
      <c r="L142" s="54" t="n">
        <f aca="false">H142*$J142/$O$5*100</f>
        <v>0.0123948416102636</v>
      </c>
    </row>
    <row collapsed="false" customFormat="false" customHeight="false" hidden="false" ht="13.3" outlineLevel="0" r="143">
      <c r="A143" s="31" t="s">
        <v>97</v>
      </c>
      <c r="B143" s="31" t="s">
        <v>40</v>
      </c>
      <c r="C143" s="32" t="n">
        <v>652</v>
      </c>
      <c r="D143" s="32" t="n">
        <v>4680</v>
      </c>
      <c r="E143" s="32" t="n">
        <v>56364</v>
      </c>
      <c r="F143" s="31" t="s">
        <v>41</v>
      </c>
      <c r="G143" s="33" t="n">
        <v>0.9965</v>
      </c>
      <c r="H143" s="34" t="n">
        <v>0.983</v>
      </c>
      <c r="I143" s="62" t="n">
        <v>1</v>
      </c>
      <c r="J143" s="51" t="n">
        <f aca="false">I143*IF(D143&gt;0,D143,1)</f>
        <v>4680</v>
      </c>
      <c r="K143" s="54" t="n">
        <f aca="false">G143*$J143/$O$5*100</f>
        <v>1.63296019160133</v>
      </c>
      <c r="L143" s="54" t="n">
        <f aca="false">H143*$J143/$O$5*100</f>
        <v>1.61083780064637</v>
      </c>
    </row>
    <row collapsed="false" customFormat="false" customHeight="false" hidden="false" ht="13.3" outlineLevel="0" r="144">
      <c r="A144" s="31" t="s">
        <v>323</v>
      </c>
      <c r="B144" s="31" t="s">
        <v>538</v>
      </c>
      <c r="C144" s="32" t="n">
        <v>287</v>
      </c>
      <c r="D144" s="32" t="n">
        <v>1144</v>
      </c>
      <c r="E144" s="32" t="n">
        <v>11700</v>
      </c>
      <c r="F144" s="31" t="s">
        <v>49</v>
      </c>
      <c r="G144" s="33" t="n">
        <v>0.9937</v>
      </c>
      <c r="H144" s="34" t="n">
        <v>0.9828</v>
      </c>
      <c r="I144" s="62" t="n">
        <v>1</v>
      </c>
      <c r="J144" s="51" t="n">
        <f aca="false">I144*IF(D144&gt;0,D144,1)</f>
        <v>1144</v>
      </c>
      <c r="K144" s="54" t="n">
        <f aca="false">G144*$J144/$O$5*100</f>
        <v>0.39804645071833</v>
      </c>
      <c r="L144" s="54" t="n">
        <f aca="false">H144*$J144/$O$5*100</f>
        <v>0.393680237260717</v>
      </c>
    </row>
    <row collapsed="false" customFormat="false" customHeight="false" hidden="false" ht="13.3" outlineLevel="0" r="145">
      <c r="A145" s="31" t="s">
        <v>280</v>
      </c>
      <c r="B145" s="31" t="s">
        <v>46</v>
      </c>
      <c r="C145" s="32" t="n">
        <v>32</v>
      </c>
      <c r="D145" s="32" t="n">
        <v>128</v>
      </c>
      <c r="E145" s="32" t="n">
        <v>1080</v>
      </c>
      <c r="F145" s="31" t="s">
        <v>515</v>
      </c>
      <c r="G145" s="33" t="n">
        <v>0.9826</v>
      </c>
      <c r="H145" s="34" t="n">
        <v>0.9826</v>
      </c>
      <c r="I145" s="62" t="n">
        <v>1</v>
      </c>
      <c r="J145" s="51" t="n">
        <f aca="false">I145*IF(D145&gt;0,D145,1)</f>
        <v>128</v>
      </c>
      <c r="K145" s="54" t="n">
        <f aca="false">G145*$J145/$O$5*100</f>
        <v>0.0440391746296303</v>
      </c>
      <c r="L145" s="54" t="n">
        <f aca="false">H145*$J145/$O$5*100</f>
        <v>0.0440391746296303</v>
      </c>
    </row>
    <row collapsed="false" customFormat="false" customHeight="false" hidden="false" ht="13.3" outlineLevel="0" r="146">
      <c r="A146" s="31" t="s">
        <v>402</v>
      </c>
      <c r="B146" s="31" t="s">
        <v>59</v>
      </c>
      <c r="C146" s="32" t="n">
        <v>72</v>
      </c>
      <c r="D146" s="32" t="n">
        <v>384</v>
      </c>
      <c r="E146" s="32" t="n">
        <v>3368</v>
      </c>
      <c r="F146" s="31" t="s">
        <v>542</v>
      </c>
      <c r="G146" s="33" t="n">
        <v>0.9822</v>
      </c>
      <c r="H146" s="34" t="n">
        <v>0.9822</v>
      </c>
      <c r="I146" s="62" t="n">
        <v>1</v>
      </c>
      <c r="J146" s="51" t="n">
        <f aca="false">I146*IF(D146&gt;0,D146,1)</f>
        <v>384</v>
      </c>
      <c r="K146" s="54" t="n">
        <f aca="false">G146*$J146/$O$5*100</f>
        <v>0.132063741058079</v>
      </c>
      <c r="L146" s="54" t="n">
        <f aca="false">H146*$J146/$O$5*100</f>
        <v>0.132063741058079</v>
      </c>
    </row>
    <row collapsed="false" customFormat="false" customHeight="false" hidden="false" ht="13.3" outlineLevel="0" r="147">
      <c r="A147" s="31" t="s">
        <v>332</v>
      </c>
      <c r="B147" s="31" t="s">
        <v>184</v>
      </c>
      <c r="C147" s="32" t="n">
        <v>12</v>
      </c>
      <c r="D147" s="32" t="n">
        <v>12</v>
      </c>
      <c r="E147" s="32" t="n">
        <v>38</v>
      </c>
      <c r="F147" s="31" t="s">
        <v>185</v>
      </c>
      <c r="G147" s="33" t="n">
        <v>0.9819</v>
      </c>
      <c r="H147" s="34" t="n">
        <v>0.9819</v>
      </c>
      <c r="I147" s="62" t="n">
        <v>1</v>
      </c>
      <c r="J147" s="51" t="n">
        <f aca="false">I147*IF(D147&gt;0,D147,1)</f>
        <v>12</v>
      </c>
      <c r="K147" s="54" t="n">
        <f aca="false">G147*$J147/$O$5*100</f>
        <v>0.00412573137296783</v>
      </c>
      <c r="L147" s="54" t="n">
        <f aca="false">H147*$J147/$O$5*100</f>
        <v>0.00412573137296783</v>
      </c>
    </row>
    <row collapsed="false" customFormat="false" customHeight="false" hidden="false" ht="13.3" outlineLevel="0" r="148">
      <c r="A148" s="31" t="s">
        <v>511</v>
      </c>
      <c r="B148" s="31" t="s">
        <v>184</v>
      </c>
      <c r="C148" s="32" t="n">
        <v>16</v>
      </c>
      <c r="D148" s="32" t="n">
        <v>32</v>
      </c>
      <c r="E148" s="32" t="n">
        <v>426</v>
      </c>
      <c r="F148" s="31" t="s">
        <v>185</v>
      </c>
      <c r="G148" s="33" t="n">
        <v>0.9866</v>
      </c>
      <c r="H148" s="34" t="n">
        <v>0.9819</v>
      </c>
      <c r="I148" s="62" t="n">
        <v>1</v>
      </c>
      <c r="J148" s="51" t="n">
        <f aca="false">I148*IF(D148&gt;0,D148,1)</f>
        <v>32</v>
      </c>
      <c r="K148" s="54" t="n">
        <f aca="false">G148*$J148/$O$5*100</f>
        <v>0.011054612683084</v>
      </c>
      <c r="L148" s="54" t="n">
        <f aca="false">H148*$J148/$O$5*100</f>
        <v>0.0110019503279142</v>
      </c>
    </row>
    <row collapsed="false" customFormat="false" customHeight="false" hidden="false" ht="13.3" outlineLevel="0" r="149">
      <c r="A149" s="31" t="s">
        <v>249</v>
      </c>
      <c r="B149" s="31" t="s">
        <v>46</v>
      </c>
      <c r="C149" s="32" t="n">
        <v>36</v>
      </c>
      <c r="D149" s="32" t="n">
        <v>36</v>
      </c>
      <c r="E149" s="32" t="n">
        <v>272</v>
      </c>
      <c r="F149" s="31" t="s">
        <v>515</v>
      </c>
      <c r="G149" s="33" t="n">
        <v>0.9818</v>
      </c>
      <c r="H149" s="34" t="n">
        <v>0.9818</v>
      </c>
      <c r="I149" s="62" t="n">
        <v>1</v>
      </c>
      <c r="J149" s="51" t="n">
        <f aca="false">I149*IF(D149&gt;0,D149,1)</f>
        <v>36</v>
      </c>
      <c r="K149" s="54" t="n">
        <f aca="false">G149*$J149/$O$5*100</f>
        <v>0.0123759335838063</v>
      </c>
      <c r="L149" s="54" t="n">
        <f aca="false">H149*$J149/$O$5*100</f>
        <v>0.0123759335838063</v>
      </c>
    </row>
    <row collapsed="false" customFormat="false" customHeight="false" hidden="false" ht="13.3" outlineLevel="0" r="150">
      <c r="A150" s="31" t="s">
        <v>149</v>
      </c>
      <c r="B150" s="31" t="s">
        <v>119</v>
      </c>
      <c r="C150" s="32" t="n">
        <v>50</v>
      </c>
      <c r="D150" s="32" t="n">
        <v>168</v>
      </c>
      <c r="E150" s="32" t="n">
        <v>1961</v>
      </c>
      <c r="F150" s="31" t="s">
        <v>120</v>
      </c>
      <c r="G150" s="33" t="n">
        <v>0.9997</v>
      </c>
      <c r="H150" s="34" t="n">
        <v>0.9814</v>
      </c>
      <c r="I150" s="62" t="n">
        <v>1</v>
      </c>
      <c r="J150" s="51" t="n">
        <f aca="false">I150*IF(D150&gt;0,D150,1)</f>
        <v>168</v>
      </c>
      <c r="K150" s="54" t="n">
        <f aca="false">G150*$J150/$O$5*100</f>
        <v>0.0588073237089144</v>
      </c>
      <c r="L150" s="54" t="n">
        <f aca="false">H150*$J150/$O$5*100</f>
        <v>0.0577308267359494</v>
      </c>
    </row>
    <row collapsed="false" customFormat="false" customHeight="false" hidden="false" ht="13.3" outlineLevel="0" r="151">
      <c r="A151" s="31" t="s">
        <v>361</v>
      </c>
      <c r="B151" s="31" t="s">
        <v>43</v>
      </c>
      <c r="C151" s="32" t="n">
        <v>436</v>
      </c>
      <c r="D151" s="32" t="n">
        <v>2320</v>
      </c>
      <c r="E151" s="32" t="n">
        <v>19534</v>
      </c>
      <c r="F151" s="31" t="s">
        <v>442</v>
      </c>
      <c r="G151" s="33" t="n">
        <v>1</v>
      </c>
      <c r="H151" s="34" t="n">
        <v>0.9809</v>
      </c>
      <c r="I151" s="62" t="n">
        <v>1</v>
      </c>
      <c r="J151" s="51" t="n">
        <f aca="false">I151*IF(D151&gt;0,D151,1)</f>
        <v>2320</v>
      </c>
      <c r="K151" s="54" t="n">
        <f aca="false">G151*$J151/$O$5*100</f>
        <v>0.812344840384743</v>
      </c>
      <c r="L151" s="54" t="n">
        <f aca="false">H151*$J151/$O$5*100</f>
        <v>0.796829053933395</v>
      </c>
    </row>
    <row collapsed="false" customFormat="false" customHeight="false" hidden="false" ht="13.3" outlineLevel="0" r="152">
      <c r="A152" s="31" t="s">
        <v>305</v>
      </c>
      <c r="B152" s="31" t="s">
        <v>527</v>
      </c>
      <c r="C152" s="32" t="n">
        <v>24</v>
      </c>
      <c r="D152" s="32" t="n">
        <v>96</v>
      </c>
      <c r="E152" s="32" t="n">
        <v>-1</v>
      </c>
      <c r="F152" s="31" t="s">
        <v>122</v>
      </c>
      <c r="G152" s="33" t="n">
        <v>0.9807</v>
      </c>
      <c r="H152" s="34" t="n">
        <v>0.9807</v>
      </c>
      <c r="I152" s="62" t="n">
        <v>1</v>
      </c>
      <c r="J152" s="51" t="n">
        <f aca="false">I152*IF(D152&gt;0,D152,1)</f>
        <v>96</v>
      </c>
      <c r="K152" s="54" t="n">
        <f aca="false">G152*$J152/$O$5*100</f>
        <v>0.0329655138606338</v>
      </c>
      <c r="L152" s="54" t="n">
        <f aca="false">H152*$J152/$O$5*100</f>
        <v>0.0329655138606338</v>
      </c>
    </row>
    <row collapsed="false" customFormat="false" customHeight="false" hidden="false" ht="13.3" outlineLevel="0" r="153">
      <c r="A153" s="31" t="s">
        <v>212</v>
      </c>
      <c r="B153" s="31" t="s">
        <v>40</v>
      </c>
      <c r="C153" s="32" t="n">
        <v>516</v>
      </c>
      <c r="D153" s="32" t="n">
        <v>3104</v>
      </c>
      <c r="E153" s="32" t="n">
        <v>27919</v>
      </c>
      <c r="F153" s="31" t="s">
        <v>41</v>
      </c>
      <c r="G153" s="33" t="n">
        <v>0.9803</v>
      </c>
      <c r="H153" s="34" t="n">
        <v>0.9803</v>
      </c>
      <c r="I153" s="62" t="n">
        <v>1</v>
      </c>
      <c r="J153" s="51" t="n">
        <f aca="false">I153*IF(D153&gt;0,D153,1)</f>
        <v>3104</v>
      </c>
      <c r="K153" s="54" t="n">
        <f aca="false">G153*$J153/$O$5*100</f>
        <v>1.06545020361143</v>
      </c>
      <c r="L153" s="54" t="n">
        <f aca="false">H153*$J153/$O$5*100</f>
        <v>1.06545020361143</v>
      </c>
    </row>
    <row collapsed="false" customFormat="false" customHeight="false" hidden="false" ht="13.3" outlineLevel="0" r="154">
      <c r="A154" s="31" t="s">
        <v>337</v>
      </c>
      <c r="B154" s="31" t="s">
        <v>338</v>
      </c>
      <c r="C154" s="32" t="n">
        <v>54</v>
      </c>
      <c r="D154" s="32" t="n">
        <v>216</v>
      </c>
      <c r="E154" s="32" t="n">
        <v>1944</v>
      </c>
      <c r="F154" s="31" t="s">
        <v>209</v>
      </c>
      <c r="G154" s="33" t="n">
        <v>0.9794</v>
      </c>
      <c r="H154" s="34" t="n">
        <v>0.9794</v>
      </c>
      <c r="I154" s="62" t="n">
        <v>1</v>
      </c>
      <c r="J154" s="51" t="n">
        <f aca="false">I154*IF(D154&gt;0,D154,1)</f>
        <v>216</v>
      </c>
      <c r="K154" s="54" t="n">
        <f aca="false">G154*$J154/$O$5*100</f>
        <v>0.0740740844488486</v>
      </c>
      <c r="L154" s="54" t="n">
        <f aca="false">H154*$J154/$O$5*100</f>
        <v>0.0740740844488486</v>
      </c>
    </row>
    <row collapsed="false" customFormat="false" customHeight="false" hidden="false" ht="13.3" outlineLevel="0" r="155">
      <c r="A155" s="31" t="s">
        <v>401</v>
      </c>
      <c r="B155" s="31" t="s">
        <v>46</v>
      </c>
      <c r="C155" s="32" t="n">
        <v>100</v>
      </c>
      <c r="D155" s="32" t="n">
        <v>300</v>
      </c>
      <c r="E155" s="32" t="n">
        <v>2883</v>
      </c>
      <c r="F155" s="31" t="s">
        <v>515</v>
      </c>
      <c r="G155" s="33" t="n">
        <v>0.9792</v>
      </c>
      <c r="H155" s="34" t="n">
        <v>0.9792</v>
      </c>
      <c r="I155" s="62" t="n">
        <v>1</v>
      </c>
      <c r="J155" s="51" t="n">
        <f aca="false">I155*IF(D155&gt;0,D155,1)</f>
        <v>300</v>
      </c>
      <c r="K155" s="54" t="n">
        <f aca="false">G155*$J155/$O$5*100</f>
        <v>0.102859663927337</v>
      </c>
      <c r="L155" s="54" t="n">
        <f aca="false">H155*$J155/$O$5*100</f>
        <v>0.102859663927337</v>
      </c>
    </row>
    <row collapsed="false" customFormat="false" customHeight="false" hidden="false" ht="13.3" outlineLevel="0" r="156">
      <c r="A156" s="31" t="s">
        <v>523</v>
      </c>
      <c r="B156" s="31" t="s">
        <v>526</v>
      </c>
      <c r="C156" s="32" t="n">
        <v>24</v>
      </c>
      <c r="D156" s="32" t="n">
        <v>144</v>
      </c>
      <c r="E156" s="32" t="n">
        <v>1032</v>
      </c>
      <c r="F156" s="31" t="s">
        <v>49</v>
      </c>
      <c r="G156" s="33" t="n">
        <v>0.9791</v>
      </c>
      <c r="H156" s="34" t="n">
        <v>0.9791</v>
      </c>
      <c r="I156" s="62" t="n">
        <v>1</v>
      </c>
      <c r="J156" s="51" t="n">
        <f aca="false">I156*IF(D156&gt;0,D156,1)</f>
        <v>144</v>
      </c>
      <c r="K156" s="54" t="n">
        <f aca="false">G156*$J156/$O$5*100</f>
        <v>0.0493675965447333</v>
      </c>
      <c r="L156" s="54" t="n">
        <f aca="false">H156*$J156/$O$5*100</f>
        <v>0.0493675965447333</v>
      </c>
    </row>
    <row collapsed="false" customFormat="false" customHeight="false" hidden="false" ht="13.3" outlineLevel="0" r="157">
      <c r="A157" s="31" t="s">
        <v>365</v>
      </c>
      <c r="B157" s="31" t="s">
        <v>51</v>
      </c>
      <c r="C157" s="32" t="n">
        <v>164</v>
      </c>
      <c r="D157" s="32" t="n">
        <v>164</v>
      </c>
      <c r="E157" s="32" t="n">
        <v>-1</v>
      </c>
      <c r="F157" s="31" t="s">
        <v>440</v>
      </c>
      <c r="G157" s="33" t="n">
        <v>0.9791</v>
      </c>
      <c r="H157" s="34" t="n">
        <v>0.9791</v>
      </c>
      <c r="I157" s="62" t="n">
        <v>1</v>
      </c>
      <c r="J157" s="51" t="n">
        <f aca="false">I157*IF(D157&gt;0,D157,1)</f>
        <v>164</v>
      </c>
      <c r="K157" s="54" t="n">
        <f aca="false">G157*$J157/$O$5*100</f>
        <v>0.0562242071759462</v>
      </c>
      <c r="L157" s="54" t="n">
        <f aca="false">H157*$J157/$O$5*100</f>
        <v>0.0562242071759462</v>
      </c>
    </row>
    <row collapsed="false" customFormat="false" customHeight="false" hidden="false" ht="13.3" outlineLevel="0" r="158">
      <c r="A158" s="31" t="s">
        <v>386</v>
      </c>
      <c r="B158" s="31" t="s">
        <v>527</v>
      </c>
      <c r="C158" s="32" t="n">
        <v>128</v>
      </c>
      <c r="D158" s="32" t="n">
        <v>272</v>
      </c>
      <c r="E158" s="32" t="n">
        <v>3646</v>
      </c>
      <c r="F158" s="31" t="s">
        <v>122</v>
      </c>
      <c r="G158" s="33" t="n">
        <v>0.9789</v>
      </c>
      <c r="H158" s="34" t="n">
        <v>0.9789</v>
      </c>
      <c r="I158" s="62" t="n">
        <v>1</v>
      </c>
      <c r="J158" s="51" t="n">
        <f aca="false">I158*IF(D158&gt;0,D158,1)</f>
        <v>272</v>
      </c>
      <c r="K158" s="54" t="n">
        <f aca="false">G158*$J158/$O$5*100</f>
        <v>0.0932308564985837</v>
      </c>
      <c r="L158" s="54" t="n">
        <f aca="false">H158*$J158/$O$5*100</f>
        <v>0.0932308564985837</v>
      </c>
    </row>
    <row collapsed="false" customFormat="false" customHeight="false" hidden="false" ht="13.3" outlineLevel="0" r="159">
      <c r="A159" s="31" t="s">
        <v>566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0.9785</v>
      </c>
      <c r="H159" s="34" t="n">
        <v>0.9785</v>
      </c>
      <c r="I159" s="62" t="n">
        <v>1</v>
      </c>
      <c r="J159" s="51" t="n">
        <f aca="false">I159*IF(D159&gt;0,D159,1)</f>
        <v>1</v>
      </c>
      <c r="K159" s="54" t="n">
        <f aca="false">G159*$J159/$O$5*100</f>
        <v>0.000342620442377789</v>
      </c>
      <c r="L159" s="54" t="n">
        <f aca="false">H159*$J159/$O$5*100</f>
        <v>0.000342620442377789</v>
      </c>
    </row>
    <row collapsed="false" customFormat="false" customHeight="false" hidden="false" ht="13.3" outlineLevel="0" r="160">
      <c r="A160" s="31" t="s">
        <v>121</v>
      </c>
      <c r="B160" s="31" t="s">
        <v>527</v>
      </c>
      <c r="C160" s="32" t="n">
        <v>50</v>
      </c>
      <c r="D160" s="32" t="n">
        <v>100</v>
      </c>
      <c r="E160" s="32" t="n">
        <v>800</v>
      </c>
      <c r="F160" s="31" t="s">
        <v>122</v>
      </c>
      <c r="G160" s="33" t="n">
        <v>0.9782</v>
      </c>
      <c r="H160" s="34" t="n">
        <v>0.9782</v>
      </c>
      <c r="I160" s="62" t="n">
        <v>1</v>
      </c>
      <c r="J160" s="51" t="n">
        <f aca="false">I160*IF(D160&gt;0,D160,1)</f>
        <v>100</v>
      </c>
      <c r="K160" s="54" t="n">
        <f aca="false">G160*$J160/$O$5*100</f>
        <v>0.034251539778636</v>
      </c>
      <c r="L160" s="54" t="n">
        <f aca="false">H160*$J160/$O$5*100</f>
        <v>0.034251539778636</v>
      </c>
    </row>
    <row collapsed="false" customFormat="false" customHeight="false" hidden="false" ht="13.3" outlineLevel="0" r="161">
      <c r="A161" s="31" t="s">
        <v>441</v>
      </c>
      <c r="B161" s="31" t="s">
        <v>62</v>
      </c>
      <c r="C161" s="32" t="n">
        <v>112</v>
      </c>
      <c r="D161" s="32" t="n">
        <v>448</v>
      </c>
      <c r="E161" s="32" t="n">
        <v>44800</v>
      </c>
      <c r="F161" s="31" t="s">
        <v>439</v>
      </c>
      <c r="G161" s="33" t="n">
        <v>0.9779</v>
      </c>
      <c r="H161" s="34" t="n">
        <v>0.9779</v>
      </c>
      <c r="I161" s="62" t="n">
        <v>1</v>
      </c>
      <c r="J161" s="51" t="n">
        <f aca="false">I161*IF(D161&gt;0,D161,1)</f>
        <v>448</v>
      </c>
      <c r="K161" s="54" t="n">
        <f aca="false">G161*$J161/$O$5*100</f>
        <v>0.153399838231329</v>
      </c>
      <c r="L161" s="54" t="n">
        <f aca="false">H161*$J161/$O$5*100</f>
        <v>0.153399838231329</v>
      </c>
    </row>
    <row collapsed="false" customFormat="false" customHeight="false" hidden="false" ht="13.3" outlineLevel="0" r="162">
      <c r="A162" s="31" t="s">
        <v>301</v>
      </c>
      <c r="B162" s="31" t="s">
        <v>302</v>
      </c>
      <c r="C162" s="32" t="n">
        <v>106</v>
      </c>
      <c r="D162" s="32" t="n">
        <v>524</v>
      </c>
      <c r="E162" s="32" t="n">
        <v>6365</v>
      </c>
      <c r="F162" s="31" t="s">
        <v>49</v>
      </c>
      <c r="G162" s="33" t="n">
        <v>0.9883</v>
      </c>
      <c r="H162" s="34" t="n">
        <v>0.9775</v>
      </c>
      <c r="I162" s="62" t="n">
        <v>1</v>
      </c>
      <c r="J162" s="51" t="n">
        <f aca="false">I162*IF(D162&gt;0,D162,1)</f>
        <v>524</v>
      </c>
      <c r="K162" s="54" t="n">
        <f aca="false">G162*$J162/$O$5*100</f>
        <v>0.181331195092317</v>
      </c>
      <c r="L162" s="54" t="n">
        <f aca="false">H162*$J162/$O$5*100</f>
        <v>0.179349633919599</v>
      </c>
    </row>
    <row collapsed="false" customFormat="false" customHeight="false" hidden="false" ht="13.3" outlineLevel="0" r="163">
      <c r="A163" s="31" t="s">
        <v>245</v>
      </c>
      <c r="B163" s="31" t="s">
        <v>180</v>
      </c>
      <c r="C163" s="32" t="n">
        <v>44</v>
      </c>
      <c r="D163" s="32" t="n">
        <v>264</v>
      </c>
      <c r="E163" s="32" t="n">
        <v>3168</v>
      </c>
      <c r="F163" s="31" t="s">
        <v>475</v>
      </c>
      <c r="G163" s="33" t="n">
        <v>0.9773</v>
      </c>
      <c r="H163" s="34" t="n">
        <v>0.9773</v>
      </c>
      <c r="I163" s="62" t="n">
        <v>1</v>
      </c>
      <c r="J163" s="51" t="n">
        <f aca="false">I163*IF(D163&gt;0,D163,1)</f>
        <v>264</v>
      </c>
      <c r="K163" s="54" t="n">
        <f aca="false">G163*$J163/$O$5*100</f>
        <v>0.0903408696991873</v>
      </c>
      <c r="L163" s="54" t="n">
        <f aca="false">H163*$J163/$O$5*100</f>
        <v>0.0903408696991873</v>
      </c>
    </row>
    <row collapsed="false" customFormat="false" customHeight="false" hidden="false" ht="13.3" outlineLevel="0" r="164">
      <c r="A164" s="31" t="s">
        <v>221</v>
      </c>
      <c r="B164" s="31" t="s">
        <v>62</v>
      </c>
      <c r="C164" s="32" t="n">
        <v>586</v>
      </c>
      <c r="D164" s="32" t="n">
        <v>2129</v>
      </c>
      <c r="E164" s="32" t="n">
        <v>17032</v>
      </c>
      <c r="F164" s="31" t="s">
        <v>439</v>
      </c>
      <c r="G164" s="33" t="n">
        <v>0.9766</v>
      </c>
      <c r="H164" s="34" t="n">
        <v>0.9766</v>
      </c>
      <c r="I164" s="62" t="n">
        <v>1</v>
      </c>
      <c r="J164" s="51" t="n">
        <f aca="false">I164*IF(D164&gt;0,D164,1)</f>
        <v>2129</v>
      </c>
      <c r="K164" s="54" t="n">
        <f aca="false">G164*$J164/$O$5*100</f>
        <v>0.728022535566348</v>
      </c>
      <c r="L164" s="54" t="n">
        <f aca="false">H164*$J164/$O$5*100</f>
        <v>0.728022535566348</v>
      </c>
    </row>
    <row collapsed="false" customFormat="false" customHeight="false" hidden="false" ht="13.3" outlineLevel="0" r="165">
      <c r="A165" s="31" t="s">
        <v>283</v>
      </c>
      <c r="B165" s="31" t="s">
        <v>284</v>
      </c>
      <c r="C165" s="32" t="n">
        <v>41</v>
      </c>
      <c r="D165" s="32" t="n">
        <v>164</v>
      </c>
      <c r="E165" s="32" t="n">
        <v>1927</v>
      </c>
      <c r="F165" s="31" t="s">
        <v>49</v>
      </c>
      <c r="G165" s="33" t="n">
        <v>0.9763</v>
      </c>
      <c r="H165" s="34" t="n">
        <v>0.9763</v>
      </c>
      <c r="I165" s="62" t="n">
        <v>1</v>
      </c>
      <c r="J165" s="51" t="n">
        <f aca="false">I165*IF(D165&gt;0,D165,1)</f>
        <v>164</v>
      </c>
      <c r="K165" s="54" t="n">
        <f aca="false">G165*$J165/$O$5*100</f>
        <v>0.0560634189213321</v>
      </c>
      <c r="L165" s="54" t="n">
        <f aca="false">H165*$J165/$O$5*100</f>
        <v>0.0560634189213321</v>
      </c>
    </row>
    <row collapsed="false" customFormat="false" customHeight="false" hidden="false" ht="13.3" outlineLevel="0" r="166">
      <c r="A166" s="31" t="s">
        <v>458</v>
      </c>
      <c r="B166" s="31" t="s">
        <v>43</v>
      </c>
      <c r="C166" s="32" t="n">
        <v>128</v>
      </c>
      <c r="D166" s="32" t="n">
        <v>512</v>
      </c>
      <c r="E166" s="32" t="n">
        <v>4557</v>
      </c>
      <c r="F166" s="31" t="s">
        <v>442</v>
      </c>
      <c r="G166" s="33" t="n">
        <v>0.9747</v>
      </c>
      <c r="H166" s="34" t="n">
        <v>0.9747</v>
      </c>
      <c r="I166" s="62" t="n">
        <v>1</v>
      </c>
      <c r="J166" s="51" t="n">
        <f aca="false">I166*IF(D166&gt;0,D166,1)</f>
        <v>512</v>
      </c>
      <c r="K166" s="54" t="n">
        <f aca="false">G166*$J166/$O$5*100</f>
        <v>0.174740417307147</v>
      </c>
      <c r="L166" s="54" t="n">
        <f aca="false">H166*$J166/$O$5*100</f>
        <v>0.174740417307147</v>
      </c>
    </row>
    <row collapsed="false" customFormat="false" customHeight="false" hidden="false" ht="13.3" outlineLevel="0" r="167">
      <c r="A167" s="31" t="s">
        <v>96</v>
      </c>
      <c r="B167" s="31" t="s">
        <v>46</v>
      </c>
      <c r="C167" s="32" t="n">
        <v>160</v>
      </c>
      <c r="D167" s="32" t="n">
        <v>320</v>
      </c>
      <c r="E167" s="32" t="n">
        <v>2240</v>
      </c>
      <c r="F167" s="31" t="s">
        <v>515</v>
      </c>
      <c r="G167" s="33" t="n">
        <v>0.9744</v>
      </c>
      <c r="H167" s="34" t="n">
        <v>0.9744</v>
      </c>
      <c r="I167" s="62" t="n">
        <v>1</v>
      </c>
      <c r="J167" s="51" t="n">
        <f aca="false">I167*IF(D167&gt;0,D167,1)</f>
        <v>320</v>
      </c>
      <c r="K167" s="54" t="n">
        <f aca="false">G167*$J167/$O$5*100</f>
        <v>0.109179146547709</v>
      </c>
      <c r="L167" s="54" t="n">
        <f aca="false">H167*$J167/$O$5*100</f>
        <v>0.109179146547709</v>
      </c>
    </row>
    <row collapsed="false" customFormat="false" customHeight="false" hidden="false" ht="13.3" outlineLevel="0" r="168">
      <c r="A168" s="31" t="s">
        <v>452</v>
      </c>
      <c r="B168" s="31" t="s">
        <v>74</v>
      </c>
      <c r="C168" s="32" t="n">
        <v>28</v>
      </c>
      <c r="D168" s="32" t="n">
        <v>112</v>
      </c>
      <c r="E168" s="32" t="n">
        <v>1605</v>
      </c>
      <c r="F168" s="31" t="s">
        <v>75</v>
      </c>
      <c r="G168" s="33" t="n">
        <v>0.9742</v>
      </c>
      <c r="H168" s="34" t="n">
        <v>0.9742</v>
      </c>
      <c r="I168" s="62" t="n">
        <v>1</v>
      </c>
      <c r="J168" s="51" t="n">
        <f aca="false">I168*IF(D168&gt;0,D168,1)</f>
        <v>112</v>
      </c>
      <c r="K168" s="54" t="n">
        <f aca="false">G168*$J168/$O$5*100</f>
        <v>0.038204857962205</v>
      </c>
      <c r="L168" s="54" t="n">
        <f aca="false">H168*$J168/$O$5*100</f>
        <v>0.038204857962205</v>
      </c>
    </row>
    <row collapsed="false" customFormat="false" customHeight="false" hidden="false" ht="13.3" outlineLevel="0" r="169">
      <c r="A169" s="31" t="s">
        <v>314</v>
      </c>
      <c r="B169" s="31" t="s">
        <v>74</v>
      </c>
      <c r="C169" s="32" t="n">
        <v>270</v>
      </c>
      <c r="D169" s="32" t="n">
        <v>760</v>
      </c>
      <c r="E169" s="32" t="n">
        <v>6217</v>
      </c>
      <c r="F169" s="31" t="s">
        <v>75</v>
      </c>
      <c r="G169" s="33" t="n">
        <v>0.974</v>
      </c>
      <c r="H169" s="34" t="n">
        <v>0.974</v>
      </c>
      <c r="I169" s="62" t="n">
        <v>1</v>
      </c>
      <c r="J169" s="51" t="n">
        <f aca="false">I169*IF(D169&gt;0,D169,1)</f>
        <v>760</v>
      </c>
      <c r="K169" s="54" t="n">
        <f aca="false">G169*$J169/$O$5*100</f>
        <v>0.259194027864829</v>
      </c>
      <c r="L169" s="54" t="n">
        <f aca="false">H169*$J169/$O$5*100</f>
        <v>0.259194027864829</v>
      </c>
    </row>
    <row collapsed="false" customFormat="false" customHeight="false" hidden="false" ht="13.3" outlineLevel="0" r="170">
      <c r="A170" s="31" t="s">
        <v>289</v>
      </c>
      <c r="B170" s="31" t="s">
        <v>100</v>
      </c>
      <c r="C170" s="32" t="n">
        <v>1</v>
      </c>
      <c r="D170" s="32" t="n">
        <v>1</v>
      </c>
      <c r="E170" s="32" t="n">
        <v>4</v>
      </c>
      <c r="F170" s="31" t="s">
        <v>520</v>
      </c>
      <c r="G170" s="33" t="n">
        <v>0.9737</v>
      </c>
      <c r="H170" s="34" t="n">
        <v>0.9737</v>
      </c>
      <c r="I170" s="62" t="n">
        <v>1</v>
      </c>
      <c r="J170" s="51" t="n">
        <f aca="false">I170*IF(D170&gt;0,D170,1)</f>
        <v>1</v>
      </c>
      <c r="K170" s="54" t="n">
        <f aca="false">G170*$J170/$O$5*100</f>
        <v>0.000340939728914924</v>
      </c>
      <c r="L170" s="54" t="n">
        <f aca="false">H170*$J170/$O$5*100</f>
        <v>0.000340939728914924</v>
      </c>
    </row>
    <row collapsed="false" customFormat="false" customHeight="false" hidden="false" ht="13.3" outlineLevel="0" r="171">
      <c r="A171" s="31" t="s">
        <v>263</v>
      </c>
      <c r="B171" s="31" t="s">
        <v>264</v>
      </c>
      <c r="C171" s="32" t="n">
        <v>20</v>
      </c>
      <c r="D171" s="32" t="n">
        <v>40</v>
      </c>
      <c r="E171" s="32" t="n">
        <v>272</v>
      </c>
      <c r="F171" s="31" t="s">
        <v>209</v>
      </c>
      <c r="G171" s="33" t="n">
        <v>0.9733</v>
      </c>
      <c r="H171" s="34" t="n">
        <v>0.9733</v>
      </c>
      <c r="I171" s="62" t="n">
        <v>1</v>
      </c>
      <c r="J171" s="51" t="n">
        <f aca="false">I171*IF(D171&gt;0,D171,1)</f>
        <v>40</v>
      </c>
      <c r="K171" s="54" t="n">
        <f aca="false">G171*$J171/$O$5*100</f>
        <v>0.0136319867783874</v>
      </c>
      <c r="L171" s="54" t="n">
        <f aca="false">H171*$J171/$O$5*100</f>
        <v>0.0136319867783874</v>
      </c>
    </row>
    <row collapsed="false" customFormat="false" customHeight="false" hidden="false" ht="13.3" outlineLevel="0" r="172">
      <c r="A172" s="31" t="s">
        <v>104</v>
      </c>
      <c r="B172" s="31" t="s">
        <v>46</v>
      </c>
      <c r="C172" s="32" t="n">
        <v>128</v>
      </c>
      <c r="D172" s="32" t="n">
        <v>512</v>
      </c>
      <c r="E172" s="32" t="n">
        <v>-1</v>
      </c>
      <c r="F172" s="31" t="s">
        <v>515</v>
      </c>
      <c r="G172" s="33" t="n">
        <v>0.9705</v>
      </c>
      <c r="H172" s="34" t="n">
        <v>0.9705</v>
      </c>
      <c r="I172" s="62" t="n">
        <v>1</v>
      </c>
      <c r="J172" s="51" t="n">
        <f aca="false">I172*IF(D172&gt;0,D172,1)</f>
        <v>512</v>
      </c>
      <c r="K172" s="54" t="n">
        <f aca="false">G172*$J172/$O$5*100</f>
        <v>0.173987457675783</v>
      </c>
      <c r="L172" s="54" t="n">
        <f aca="false">H172*$J172/$O$5*100</f>
        <v>0.173987457675783</v>
      </c>
    </row>
    <row collapsed="false" customFormat="false" customHeight="false" hidden="false" ht="13.3" outlineLevel="0" r="173">
      <c r="A173" s="31" t="s">
        <v>145</v>
      </c>
      <c r="B173" s="31" t="s">
        <v>46</v>
      </c>
      <c r="C173" s="32" t="n">
        <v>9</v>
      </c>
      <c r="D173" s="32" t="n">
        <v>9</v>
      </c>
      <c r="E173" s="32" t="n">
        <v>53</v>
      </c>
      <c r="F173" s="31" t="s">
        <v>515</v>
      </c>
      <c r="G173" s="33" t="n">
        <v>0.9705</v>
      </c>
      <c r="H173" s="34" t="n">
        <v>0.9705</v>
      </c>
      <c r="I173" s="62" t="n">
        <v>1</v>
      </c>
      <c r="J173" s="51" t="n">
        <f aca="false">I173*IF(D173&gt;0,D173,1)</f>
        <v>9</v>
      </c>
      <c r="K173" s="54" t="n">
        <f aca="false">G173*$J173/$O$5*100</f>
        <v>0.00305837327945713</v>
      </c>
      <c r="L173" s="54" t="n">
        <f aca="false">H173*$J173/$O$5*100</f>
        <v>0.00305837327945713</v>
      </c>
    </row>
    <row collapsed="false" customFormat="false" customHeight="false" hidden="false" ht="13.3" outlineLevel="0" r="174">
      <c r="A174" s="31" t="s">
        <v>186</v>
      </c>
      <c r="B174" s="31" t="s">
        <v>46</v>
      </c>
      <c r="C174" s="32" t="n">
        <v>139</v>
      </c>
      <c r="D174" s="32" t="n">
        <v>278</v>
      </c>
      <c r="E174" s="32" t="n">
        <v>1985</v>
      </c>
      <c r="F174" s="31" t="s">
        <v>515</v>
      </c>
      <c r="G174" s="33" t="n">
        <v>0.9701</v>
      </c>
      <c r="H174" s="34" t="n">
        <v>0.9701</v>
      </c>
      <c r="I174" s="62" t="n">
        <v>1</v>
      </c>
      <c r="J174" s="51" t="n">
        <f aca="false">I174*IF(D174&gt;0,D174,1)</f>
        <v>278</v>
      </c>
      <c r="K174" s="54" t="n">
        <f aca="false">G174*$J174/$O$5*100</f>
        <v>0.0944308158813416</v>
      </c>
      <c r="L174" s="54" t="n">
        <f aca="false">H174*$J174/$O$5*100</f>
        <v>0.0944308158813416</v>
      </c>
    </row>
    <row collapsed="false" customFormat="false" customHeight="false" hidden="false" ht="13.3" outlineLevel="0" r="175">
      <c r="A175" s="31" t="s">
        <v>258</v>
      </c>
      <c r="B175" s="31" t="s">
        <v>184</v>
      </c>
      <c r="C175" s="32" t="n">
        <v>120</v>
      </c>
      <c r="D175" s="32" t="n">
        <v>120</v>
      </c>
      <c r="E175" s="32" t="n">
        <v>866</v>
      </c>
      <c r="F175" s="31" t="s">
        <v>185</v>
      </c>
      <c r="G175" s="33" t="n">
        <v>0.9698</v>
      </c>
      <c r="H175" s="34" t="n">
        <v>0.9698</v>
      </c>
      <c r="I175" s="62" t="n">
        <v>1</v>
      </c>
      <c r="J175" s="51" t="n">
        <f aca="false">I175*IF(D175&gt;0,D175,1)</f>
        <v>120</v>
      </c>
      <c r="K175" s="54" t="n">
        <f aca="false">G175*$J175/$O$5*100</f>
        <v>0.0407488979071616</v>
      </c>
      <c r="L175" s="54" t="n">
        <f aca="false">H175*$J175/$O$5*100</f>
        <v>0.0407488979071616</v>
      </c>
    </row>
    <row collapsed="false" customFormat="false" customHeight="false" hidden="false" ht="13.3" outlineLevel="0" r="176">
      <c r="A176" s="31" t="s">
        <v>80</v>
      </c>
      <c r="B176" s="31" t="s">
        <v>81</v>
      </c>
      <c r="C176" s="32" t="n">
        <v>16</v>
      </c>
      <c r="D176" s="32" t="n">
        <v>36</v>
      </c>
      <c r="E176" s="32" t="n">
        <v>-1</v>
      </c>
      <c r="F176" s="31" t="s">
        <v>444</v>
      </c>
      <c r="G176" s="33" t="n">
        <v>0.9695</v>
      </c>
      <c r="H176" s="34" t="n">
        <v>0.9695</v>
      </c>
      <c r="I176" s="62" t="n">
        <v>1</v>
      </c>
      <c r="J176" s="51" t="n">
        <f aca="false">I176*IF(D176&gt;0,D176,1)</f>
        <v>36</v>
      </c>
      <c r="K176" s="54" t="n">
        <f aca="false">G176*$J176/$O$5*100</f>
        <v>0.012220887766857</v>
      </c>
      <c r="L176" s="54" t="n">
        <f aca="false">H176*$J176/$O$5*100</f>
        <v>0.012220887766857</v>
      </c>
    </row>
    <row collapsed="false" customFormat="false" customHeight="false" hidden="false" ht="13.3" outlineLevel="0" r="177">
      <c r="A177" s="31" t="s">
        <v>388</v>
      </c>
      <c r="B177" s="31" t="s">
        <v>46</v>
      </c>
      <c r="C177" s="32" t="n">
        <v>10</v>
      </c>
      <c r="D177" s="32" t="n">
        <v>10</v>
      </c>
      <c r="E177" s="32" t="n">
        <v>183</v>
      </c>
      <c r="F177" s="31" t="s">
        <v>515</v>
      </c>
      <c r="G177" s="33" t="n">
        <v>0.9687</v>
      </c>
      <c r="H177" s="34" t="n">
        <v>0.9687</v>
      </c>
      <c r="I177" s="62" t="n">
        <v>1</v>
      </c>
      <c r="J177" s="51" t="n">
        <f aca="false">I177*IF(D177&gt;0,D177,1)</f>
        <v>10</v>
      </c>
      <c r="K177" s="54" t="n">
        <f aca="false">G177*$J177/$O$5*100</f>
        <v>0.0033918898572444</v>
      </c>
      <c r="L177" s="54" t="n">
        <f aca="false">H177*$J177/$O$5*100</f>
        <v>0.0033918898572444</v>
      </c>
    </row>
    <row collapsed="false" customFormat="false" customHeight="false" hidden="false" ht="13.3" outlineLevel="0" r="178">
      <c r="A178" s="31" t="s">
        <v>328</v>
      </c>
      <c r="B178" s="31" t="s">
        <v>527</v>
      </c>
      <c r="C178" s="32" t="n">
        <v>154</v>
      </c>
      <c r="D178" s="32" t="n">
        <v>308</v>
      </c>
      <c r="E178" s="32" t="n">
        <v>3388</v>
      </c>
      <c r="F178" s="31" t="s">
        <v>122</v>
      </c>
      <c r="G178" s="33" t="n">
        <v>0.9842</v>
      </c>
      <c r="H178" s="34" t="n">
        <v>0.9683</v>
      </c>
      <c r="I178" s="62" t="n">
        <v>1</v>
      </c>
      <c r="J178" s="51" t="n">
        <f aca="false">I178*IF(D178&gt;0,D178,1)</f>
        <v>308</v>
      </c>
      <c r="K178" s="54" t="n">
        <f aca="false">G178*$J178/$O$5*100</f>
        <v>0.106141817201402</v>
      </c>
      <c r="L178" s="54" t="n">
        <f aca="false">H178*$J178/$O$5*100</f>
        <v>0.104427069290914</v>
      </c>
    </row>
    <row collapsed="false" customFormat="false" customHeight="false" hidden="false" ht="13.3" outlineLevel="0" r="179">
      <c r="A179" s="31" t="s">
        <v>123</v>
      </c>
      <c r="B179" s="31" t="s">
        <v>46</v>
      </c>
      <c r="C179" s="32" t="n">
        <v>24</v>
      </c>
      <c r="D179" s="32" t="n">
        <v>96</v>
      </c>
      <c r="E179" s="32" t="n">
        <v>8746</v>
      </c>
      <c r="F179" s="31" t="s">
        <v>515</v>
      </c>
      <c r="G179" s="33" t="n">
        <v>0.9673</v>
      </c>
      <c r="H179" s="34" t="n">
        <v>0.9673</v>
      </c>
      <c r="I179" s="62" t="n">
        <v>1</v>
      </c>
      <c r="J179" s="51" t="n">
        <f aca="false">I179*IF(D179&gt;0,D179,1)</f>
        <v>96</v>
      </c>
      <c r="K179" s="54" t="n">
        <f aca="false">G179*$J179/$O$5*100</f>
        <v>0.032515082652586</v>
      </c>
      <c r="L179" s="54" t="n">
        <f aca="false">H179*$J179/$O$5*100</f>
        <v>0.032515082652586</v>
      </c>
    </row>
    <row collapsed="false" customFormat="false" customHeight="false" hidden="false" ht="13.3" outlineLevel="0" r="180">
      <c r="A180" s="31" t="s">
        <v>155</v>
      </c>
      <c r="B180" s="31" t="s">
        <v>156</v>
      </c>
      <c r="C180" s="32" t="n">
        <v>19</v>
      </c>
      <c r="D180" s="32" t="n">
        <v>76</v>
      </c>
      <c r="E180" s="32" t="n">
        <v>608</v>
      </c>
      <c r="F180" s="31" t="s">
        <v>515</v>
      </c>
      <c r="G180" s="33" t="n">
        <v>0.9663</v>
      </c>
      <c r="H180" s="34" t="n">
        <v>0.9663</v>
      </c>
      <c r="I180" s="62" t="n">
        <v>1</v>
      </c>
      <c r="J180" s="51" t="n">
        <f aca="false">I180*IF(D180&gt;0,D180,1)</f>
        <v>76</v>
      </c>
      <c r="K180" s="54" t="n">
        <f aca="false">G180*$J180/$O$5*100</f>
        <v>0.0257144958034686</v>
      </c>
      <c r="L180" s="54" t="n">
        <f aca="false">H180*$J180/$O$5*100</f>
        <v>0.0257144958034686</v>
      </c>
    </row>
    <row collapsed="false" customFormat="false" customHeight="false" hidden="false" ht="13.3" outlineLevel="0" r="181">
      <c r="A181" s="31" t="s">
        <v>199</v>
      </c>
      <c r="B181" s="31" t="s">
        <v>200</v>
      </c>
      <c r="C181" s="32" t="n">
        <v>32</v>
      </c>
      <c r="D181" s="32" t="n">
        <v>64</v>
      </c>
      <c r="E181" s="32" t="n">
        <v>563</v>
      </c>
      <c r="F181" s="31" t="s">
        <v>201</v>
      </c>
      <c r="G181" s="33" t="n">
        <v>0.9659</v>
      </c>
      <c r="H181" s="34" t="n">
        <v>0.9659</v>
      </c>
      <c r="I181" s="62" t="n">
        <v>1</v>
      </c>
      <c r="J181" s="51" t="n">
        <f aca="false">I181*IF(D181&gt;0,D181,1)</f>
        <v>64</v>
      </c>
      <c r="K181" s="54" t="n">
        <f aca="false">G181*$J181/$O$5*100</f>
        <v>0.0216453484504172</v>
      </c>
      <c r="L181" s="54" t="n">
        <f aca="false">H181*$J181/$O$5*100</f>
        <v>0.0216453484504172</v>
      </c>
    </row>
    <row collapsed="false" customFormat="false" customHeight="false" hidden="false" ht="13.3" outlineLevel="0" r="182">
      <c r="A182" s="31" t="s">
        <v>203</v>
      </c>
      <c r="B182" s="31" t="s">
        <v>204</v>
      </c>
      <c r="C182" s="32" t="n">
        <v>60</v>
      </c>
      <c r="D182" s="32" t="n">
        <v>210</v>
      </c>
      <c r="E182" s="32" t="n">
        <v>1996</v>
      </c>
      <c r="F182" s="31" t="s">
        <v>90</v>
      </c>
      <c r="G182" s="33" t="n">
        <v>0.9644</v>
      </c>
      <c r="H182" s="34" t="n">
        <v>0.9644</v>
      </c>
      <c r="I182" s="62" t="n">
        <v>1</v>
      </c>
      <c r="J182" s="51" t="n">
        <f aca="false">I182*IF(D182&gt;0,D182,1)</f>
        <v>210</v>
      </c>
      <c r="K182" s="54" t="n">
        <f aca="false">G182*$J182/$O$5*100</f>
        <v>0.0709135027819309</v>
      </c>
      <c r="L182" s="54" t="n">
        <f aca="false">H182*$J182/$O$5*100</f>
        <v>0.0709135027819309</v>
      </c>
    </row>
    <row collapsed="false" customFormat="false" customHeight="false" hidden="false" ht="13.3" outlineLevel="0" r="183">
      <c r="A183" s="31" t="s">
        <v>195</v>
      </c>
      <c r="B183" s="31" t="s">
        <v>40</v>
      </c>
      <c r="C183" s="32" t="n">
        <v>1270</v>
      </c>
      <c r="D183" s="32" t="n">
        <v>5952</v>
      </c>
      <c r="E183" s="32" t="n">
        <v>56544</v>
      </c>
      <c r="F183" s="31" t="s">
        <v>41</v>
      </c>
      <c r="G183" s="33" t="n">
        <v>0.9627</v>
      </c>
      <c r="H183" s="34" t="n">
        <v>0.9627</v>
      </c>
      <c r="I183" s="62" t="n">
        <v>1</v>
      </c>
      <c r="J183" s="51" t="n">
        <f aca="false">I183*IF(D183&gt;0,D183,1)</f>
        <v>5952</v>
      </c>
      <c r="K183" s="54" t="n">
        <f aca="false">G183*$J183/$O$5*100</f>
        <v>2.00634833486815</v>
      </c>
      <c r="L183" s="54" t="n">
        <f aca="false">H183*$J183/$O$5*100</f>
        <v>2.00634833486815</v>
      </c>
    </row>
    <row collapsed="false" customFormat="false" customHeight="false" hidden="false" ht="13.3" outlineLevel="0" r="184">
      <c r="A184" s="31" t="s">
        <v>217</v>
      </c>
      <c r="B184" s="31" t="s">
        <v>74</v>
      </c>
      <c r="C184" s="32" t="n">
        <v>84</v>
      </c>
      <c r="D184" s="32" t="n">
        <v>336</v>
      </c>
      <c r="E184" s="32" t="n">
        <v>3858</v>
      </c>
      <c r="F184" s="31" t="s">
        <v>75</v>
      </c>
      <c r="G184" s="33" t="n">
        <v>0.9637</v>
      </c>
      <c r="H184" s="34" t="n">
        <v>0.9624</v>
      </c>
      <c r="I184" s="62" t="n">
        <v>1</v>
      </c>
      <c r="J184" s="51" t="n">
        <f aca="false">I184*IF(D184&gt;0,D184,1)</f>
        <v>336</v>
      </c>
      <c r="K184" s="54" t="n">
        <f aca="false">G184*$J184/$O$5*100</f>
        <v>0.113379249491409</v>
      </c>
      <c r="L184" s="54" t="n">
        <f aca="false">H184*$J184/$O$5*100</f>
        <v>0.113226304566288</v>
      </c>
    </row>
    <row collapsed="false" customFormat="false" customHeight="false" hidden="false" ht="13.3" outlineLevel="0" r="185">
      <c r="A185" s="31" t="s">
        <v>246</v>
      </c>
      <c r="B185" s="31" t="s">
        <v>527</v>
      </c>
      <c r="C185" s="32" t="n">
        <v>94</v>
      </c>
      <c r="D185" s="32" t="n">
        <v>444</v>
      </c>
      <c r="E185" s="32" t="n">
        <v>5643</v>
      </c>
      <c r="F185" s="31" t="s">
        <v>122</v>
      </c>
      <c r="G185" s="33" t="n">
        <v>0.9766</v>
      </c>
      <c r="H185" s="34" t="n">
        <v>0.9622</v>
      </c>
      <c r="I185" s="62" t="n">
        <v>1</v>
      </c>
      <c r="J185" s="51" t="n">
        <f aca="false">I185*IF(D185&gt;0,D185,1)</f>
        <v>444</v>
      </c>
      <c r="K185" s="54" t="n">
        <f aca="false">G185*$J185/$O$5*100</f>
        <v>0.15182809102464</v>
      </c>
      <c r="L185" s="54" t="n">
        <f aca="false">H185*$J185/$O$5*100</f>
        <v>0.149589380692104</v>
      </c>
    </row>
    <row collapsed="false" customFormat="false" customHeight="false" hidden="false" ht="13.3" outlineLevel="0" r="186">
      <c r="A186" s="31" t="s">
        <v>347</v>
      </c>
      <c r="B186" s="31" t="s">
        <v>46</v>
      </c>
      <c r="C186" s="32" t="n">
        <v>84</v>
      </c>
      <c r="D186" s="32" t="n">
        <v>168</v>
      </c>
      <c r="E186" s="32" t="n">
        <v>1331</v>
      </c>
      <c r="F186" s="31" t="s">
        <v>515</v>
      </c>
      <c r="G186" s="33" t="n">
        <v>0.9599</v>
      </c>
      <c r="H186" s="34" t="n">
        <v>0.9599</v>
      </c>
      <c r="I186" s="62" t="n">
        <v>1</v>
      </c>
      <c r="J186" s="51" t="n">
        <f aca="false">I186*IF(D186&gt;0,D186,1)</f>
        <v>168</v>
      </c>
      <c r="K186" s="54" t="n">
        <f aca="false">G186*$J186/$O$5*100</f>
        <v>0.0564660898551435</v>
      </c>
      <c r="L186" s="54" t="n">
        <f aca="false">H186*$J186/$O$5*100</f>
        <v>0.0564660898551435</v>
      </c>
    </row>
    <row collapsed="false" customFormat="false" customHeight="false" hidden="false" ht="13.3" outlineLevel="0" r="187">
      <c r="A187" s="31" t="s">
        <v>507</v>
      </c>
      <c r="B187" s="31" t="s">
        <v>43</v>
      </c>
      <c r="C187" s="32" t="n">
        <v>9</v>
      </c>
      <c r="D187" s="32" t="n">
        <v>18</v>
      </c>
      <c r="E187" s="32" t="n">
        <v>139</v>
      </c>
      <c r="F187" s="31" t="s">
        <v>442</v>
      </c>
      <c r="G187" s="33" t="n">
        <v>0.9579</v>
      </c>
      <c r="H187" s="34" t="n">
        <v>0.9579</v>
      </c>
      <c r="I187" s="62" t="n">
        <v>1</v>
      </c>
      <c r="J187" s="51" t="n">
        <f aca="false">I187*IF(D187&gt;0,D187,1)</f>
        <v>18</v>
      </c>
      <c r="K187" s="54" t="n">
        <f aca="false">G187*$J187/$O$5*100</f>
        <v>0.00603733284779389</v>
      </c>
      <c r="L187" s="54" t="n">
        <f aca="false">H187*$J187/$O$5*100</f>
        <v>0.00603733284779389</v>
      </c>
    </row>
    <row collapsed="false" customFormat="false" customHeight="false" hidden="false" ht="13.3" outlineLevel="0" r="188">
      <c r="A188" s="31" t="s">
        <v>143</v>
      </c>
      <c r="B188" s="31" t="s">
        <v>81</v>
      </c>
      <c r="C188" s="32" t="n">
        <v>125</v>
      </c>
      <c r="D188" s="32" t="n">
        <v>500</v>
      </c>
      <c r="E188" s="32" t="n">
        <v>5350</v>
      </c>
      <c r="F188" s="31" t="s">
        <v>444</v>
      </c>
      <c r="G188" s="33" t="n">
        <v>0.9666</v>
      </c>
      <c r="H188" s="34" t="n">
        <v>0.9567</v>
      </c>
      <c r="I188" s="62" t="n">
        <v>1</v>
      </c>
      <c r="J188" s="51" t="n">
        <f aca="false">I188*IF(D188&gt;0,D188,1)</f>
        <v>500</v>
      </c>
      <c r="K188" s="54" t="n">
        <f aca="false">G188*$J188/$O$5*100</f>
        <v>0.169226836792218</v>
      </c>
      <c r="L188" s="54" t="n">
        <f aca="false">H188*$J188/$O$5*100</f>
        <v>0.167493601033639</v>
      </c>
    </row>
    <row collapsed="false" customFormat="false" customHeight="false" hidden="false" ht="13.3" outlineLevel="0" r="189">
      <c r="A189" s="31" t="s">
        <v>71</v>
      </c>
      <c r="B189" s="31" t="s">
        <v>59</v>
      </c>
      <c r="C189" s="32" t="n">
        <v>1548</v>
      </c>
      <c r="D189" s="32" t="n">
        <v>6192</v>
      </c>
      <c r="E189" s="32" t="n">
        <v>63963</v>
      </c>
      <c r="F189" s="31" t="s">
        <v>542</v>
      </c>
      <c r="G189" s="33" t="n">
        <v>0.9824</v>
      </c>
      <c r="H189" s="34" t="n">
        <v>0.956</v>
      </c>
      <c r="I189" s="62" t="n">
        <v>1</v>
      </c>
      <c r="J189" s="51" t="n">
        <f aca="false">I189*IF(D189&gt;0,D189,1)</f>
        <v>6192</v>
      </c>
      <c r="K189" s="54" t="n">
        <f aca="false">G189*$J189/$O$5*100</f>
        <v>2.12996144863495</v>
      </c>
      <c r="L189" s="54" t="n">
        <f aca="false">H189*$J189/$O$5*100</f>
        <v>2.07272307094362</v>
      </c>
    </row>
    <row collapsed="false" customFormat="false" customHeight="false" hidden="false" ht="13.3" outlineLevel="0" r="190">
      <c r="A190" s="31" t="s">
        <v>411</v>
      </c>
      <c r="B190" s="31" t="s">
        <v>180</v>
      </c>
      <c r="C190" s="32" t="n">
        <v>60</v>
      </c>
      <c r="D190" s="32" t="n">
        <v>240</v>
      </c>
      <c r="E190" s="32" t="n">
        <v>2160</v>
      </c>
      <c r="F190" s="31" t="s">
        <v>475</v>
      </c>
      <c r="G190" s="33" t="n">
        <v>0.9555</v>
      </c>
      <c r="H190" s="34" t="n">
        <v>0.9555</v>
      </c>
      <c r="I190" s="62" t="n">
        <v>1</v>
      </c>
      <c r="J190" s="51" t="n">
        <f aca="false">I190*IF(D190&gt;0,D190,1)</f>
        <v>240</v>
      </c>
      <c r="K190" s="54" t="n">
        <f aca="false">G190*$J190/$O$5*100</f>
        <v>0.0802960856883747</v>
      </c>
      <c r="L190" s="54" t="n">
        <f aca="false">H190*$J190/$O$5*100</f>
        <v>0.0802960856883747</v>
      </c>
    </row>
    <row collapsed="false" customFormat="false" customHeight="false" hidden="false" ht="13.3" outlineLevel="0" r="191">
      <c r="A191" s="31" t="s">
        <v>555</v>
      </c>
      <c r="B191" s="31" t="s">
        <v>184</v>
      </c>
      <c r="C191" s="32" t="n">
        <v>1</v>
      </c>
      <c r="D191" s="32" t="n">
        <v>4</v>
      </c>
      <c r="E191" s="32" t="n">
        <v>33</v>
      </c>
      <c r="F191" s="31" t="s">
        <v>185</v>
      </c>
      <c r="G191" s="33" t="n">
        <v>0.9546</v>
      </c>
      <c r="H191" s="34" t="n">
        <v>0.9546</v>
      </c>
      <c r="I191" s="62" t="n">
        <v>1</v>
      </c>
      <c r="J191" s="51" t="n">
        <f aca="false">I191*IF(D191&gt;0,D191,1)</f>
        <v>4</v>
      </c>
      <c r="K191" s="54" t="n">
        <f aca="false">G191*$J191/$O$5*100</f>
        <v>0.0013370075597091</v>
      </c>
      <c r="L191" s="54" t="n">
        <f aca="false">H191*$J191/$O$5*100</f>
        <v>0.0013370075597091</v>
      </c>
    </row>
    <row collapsed="false" customFormat="false" customHeight="false" hidden="false" ht="13.3" outlineLevel="0" r="192">
      <c r="A192" s="31" t="s">
        <v>342</v>
      </c>
      <c r="B192" s="31" t="s">
        <v>84</v>
      </c>
      <c r="C192" s="32" t="n">
        <v>448</v>
      </c>
      <c r="D192" s="32" t="n">
        <v>5376</v>
      </c>
      <c r="E192" s="32" t="n">
        <v>45320</v>
      </c>
      <c r="F192" s="31" t="s">
        <v>445</v>
      </c>
      <c r="G192" s="33" t="n">
        <v>0.9541</v>
      </c>
      <c r="H192" s="34" t="n">
        <v>0.9541</v>
      </c>
      <c r="I192" s="62" t="n">
        <v>1</v>
      </c>
      <c r="J192" s="51" t="n">
        <f aca="false">I192*IF(D192&gt;0,D192,1)</f>
        <v>5376</v>
      </c>
      <c r="K192" s="54" t="n">
        <f aca="false">G192*$J192/$O$5*100</f>
        <v>1.79599696070982</v>
      </c>
      <c r="L192" s="54" t="n">
        <f aca="false">H192*$J192/$O$5*100</f>
        <v>1.79599696070982</v>
      </c>
    </row>
    <row collapsed="false" customFormat="false" customHeight="false" hidden="false" ht="13.3" outlineLevel="0" r="193">
      <c r="A193" s="31" t="s">
        <v>276</v>
      </c>
      <c r="B193" s="31" t="s">
        <v>277</v>
      </c>
      <c r="C193" s="32" t="n">
        <v>158</v>
      </c>
      <c r="D193" s="32" t="n">
        <v>632</v>
      </c>
      <c r="E193" s="32" t="n">
        <v>4550</v>
      </c>
      <c r="F193" s="31" t="s">
        <v>440</v>
      </c>
      <c r="G193" s="33" t="n">
        <v>0.9588</v>
      </c>
      <c r="H193" s="34" t="n">
        <v>0.9536</v>
      </c>
      <c r="I193" s="62" t="n">
        <v>1</v>
      </c>
      <c r="J193" s="51" t="n">
        <f aca="false">I193*IF(D193&gt;0,D193,1)</f>
        <v>632</v>
      </c>
      <c r="K193" s="54" t="n">
        <f aca="false">G193*$J193/$O$5*100</f>
        <v>0.212176628979002</v>
      </c>
      <c r="L193" s="54" t="n">
        <f aca="false">H193*$J193/$O$5*100</f>
        <v>0.21102590049476</v>
      </c>
    </row>
    <row collapsed="false" customFormat="false" customHeight="false" hidden="false" ht="13.3" outlineLevel="0" r="194">
      <c r="A194" s="31" t="s">
        <v>448</v>
      </c>
      <c r="B194" s="31" t="s">
        <v>43</v>
      </c>
      <c r="C194" s="32" t="n">
        <v>152</v>
      </c>
      <c r="D194" s="32" t="n">
        <v>344</v>
      </c>
      <c r="E194" s="32" t="n">
        <v>4150</v>
      </c>
      <c r="F194" s="31" t="s">
        <v>442</v>
      </c>
      <c r="G194" s="33" t="n">
        <v>0.9535</v>
      </c>
      <c r="H194" s="34" t="n">
        <v>0.9535</v>
      </c>
      <c r="I194" s="62" t="n">
        <v>1</v>
      </c>
      <c r="J194" s="51" t="n">
        <f aca="false">I194*IF(D194&gt;0,D194,1)</f>
        <v>344</v>
      </c>
      <c r="K194" s="54" t="n">
        <f aca="false">G194*$J194/$O$5*100</f>
        <v>0.114850153890326</v>
      </c>
      <c r="L194" s="54" t="n">
        <f aca="false">H194*$J194/$O$5*100</f>
        <v>0.114850153890326</v>
      </c>
    </row>
    <row collapsed="false" customFormat="false" customHeight="false" hidden="false" ht="13.3" outlineLevel="0" r="195">
      <c r="A195" s="31" t="s">
        <v>459</v>
      </c>
      <c r="B195" s="31" t="s">
        <v>43</v>
      </c>
      <c r="C195" s="32" t="n">
        <v>120</v>
      </c>
      <c r="D195" s="32" t="n">
        <v>480</v>
      </c>
      <c r="E195" s="32" t="n">
        <v>4046</v>
      </c>
      <c r="F195" s="31" t="s">
        <v>442</v>
      </c>
      <c r="G195" s="33" t="n">
        <v>0.9912</v>
      </c>
      <c r="H195" s="34" t="n">
        <v>0.9534</v>
      </c>
      <c r="I195" s="62" t="n">
        <v>1</v>
      </c>
      <c r="J195" s="51" t="n">
        <f aca="false">I195*IF(D195&gt;0,D195,1)</f>
        <v>480</v>
      </c>
      <c r="K195" s="54" t="n">
        <f aca="false">G195*$J195/$O$5*100</f>
        <v>0.166592318439177</v>
      </c>
      <c r="L195" s="54" t="n">
        <f aca="false">H195*$J195/$O$5*100</f>
        <v>0.160239221549548</v>
      </c>
    </row>
    <row collapsed="false" customFormat="false" customHeight="false" hidden="false" ht="13.3" outlineLevel="0" r="196">
      <c r="A196" s="31" t="s">
        <v>554</v>
      </c>
      <c r="B196" s="31" t="s">
        <v>43</v>
      </c>
      <c r="C196" s="32" t="n">
        <v>28</v>
      </c>
      <c r="D196" s="32" t="n">
        <v>112</v>
      </c>
      <c r="E196" s="32" t="n">
        <v>1064</v>
      </c>
      <c r="F196" s="31" t="s">
        <v>442</v>
      </c>
      <c r="G196" s="33" t="n">
        <v>0.9608</v>
      </c>
      <c r="H196" s="34" t="n">
        <v>0.9531</v>
      </c>
      <c r="I196" s="62" t="n">
        <v>1</v>
      </c>
      <c r="J196" s="51" t="n">
        <f aca="false">I196*IF(D196&gt;0,D196,1)</f>
        <v>112</v>
      </c>
      <c r="K196" s="54" t="n">
        <f aca="false">G196*$J196/$O$5*100</f>
        <v>0.0376793548861492</v>
      </c>
      <c r="L196" s="54" t="n">
        <f aca="false">H196*$J196/$O$5*100</f>
        <v>0.0373773867006544</v>
      </c>
    </row>
    <row collapsed="false" customFormat="false" customHeight="false" hidden="false" ht="13.3" outlineLevel="0" r="197">
      <c r="A197" s="31" t="s">
        <v>308</v>
      </c>
      <c r="B197" s="31" t="s">
        <v>200</v>
      </c>
      <c r="C197" s="32" t="n">
        <v>16</v>
      </c>
      <c r="D197" s="32" t="n">
        <v>64</v>
      </c>
      <c r="E197" s="32" t="n">
        <v>614</v>
      </c>
      <c r="F197" s="31" t="s">
        <v>201</v>
      </c>
      <c r="G197" s="33" t="n">
        <v>0.9529</v>
      </c>
      <c r="H197" s="34" t="n">
        <v>0.9529</v>
      </c>
      <c r="I197" s="62" t="n">
        <v>1</v>
      </c>
      <c r="J197" s="51" t="n">
        <f aca="false">I197*IF(D197&gt;0,D197,1)</f>
        <v>64</v>
      </c>
      <c r="K197" s="54" t="n">
        <f aca="false">G197*$J197/$O$5*100</f>
        <v>0.0213540247835206</v>
      </c>
      <c r="L197" s="54" t="n">
        <f aca="false">H197*$J197/$O$5*100</f>
        <v>0.0213540247835206</v>
      </c>
    </row>
    <row collapsed="false" customFormat="false" customHeight="false" hidden="false" ht="13.3" outlineLevel="0" r="198">
      <c r="A198" s="31" t="s">
        <v>181</v>
      </c>
      <c r="B198" s="31" t="s">
        <v>62</v>
      </c>
      <c r="C198" s="32" t="n">
        <v>588</v>
      </c>
      <c r="D198" s="32" t="n">
        <v>2352</v>
      </c>
      <c r="E198" s="32" t="n">
        <v>26578</v>
      </c>
      <c r="F198" s="31" t="s">
        <v>439</v>
      </c>
      <c r="G198" s="33" t="n">
        <v>0.9529</v>
      </c>
      <c r="H198" s="34" t="n">
        <v>0.9529</v>
      </c>
      <c r="I198" s="62" t="n">
        <v>1</v>
      </c>
      <c r="J198" s="51" t="n">
        <f aca="false">I198*IF(D198&gt;0,D198,1)</f>
        <v>2352</v>
      </c>
      <c r="K198" s="54" t="n">
        <f aca="false">G198*$J198/$O$5*100</f>
        <v>0.784760410794382</v>
      </c>
      <c r="L198" s="54" t="n">
        <f aca="false">H198*$J198/$O$5*100</f>
        <v>0.784760410794382</v>
      </c>
    </row>
    <row collapsed="false" customFormat="false" customHeight="false" hidden="false" ht="13.3" outlineLevel="0" r="199">
      <c r="A199" s="31" t="s">
        <v>250</v>
      </c>
      <c r="B199" s="31" t="s">
        <v>528</v>
      </c>
      <c r="C199" s="32" t="n">
        <v>48</v>
      </c>
      <c r="D199" s="32" t="n">
        <v>72</v>
      </c>
      <c r="E199" s="32" t="n">
        <v>645</v>
      </c>
      <c r="F199" s="31" t="s">
        <v>493</v>
      </c>
      <c r="G199" s="33" t="n">
        <v>0.9527</v>
      </c>
      <c r="H199" s="34" t="n">
        <v>0.9527</v>
      </c>
      <c r="I199" s="62" t="n">
        <v>1</v>
      </c>
      <c r="J199" s="51" t="n">
        <f aca="false">I199*IF(D199&gt;0,D199,1)</f>
        <v>72</v>
      </c>
      <c r="K199" s="54" t="n">
        <f aca="false">G199*$J199/$O$5*100</f>
        <v>0.0240182357410721</v>
      </c>
      <c r="L199" s="54" t="n">
        <f aca="false">H199*$J199/$O$5*100</f>
        <v>0.0240182357410721</v>
      </c>
    </row>
    <row collapsed="false" customFormat="false" customHeight="false" hidden="false" ht="13.3" outlineLevel="0" r="200">
      <c r="A200" s="31" t="s">
        <v>266</v>
      </c>
      <c r="B200" s="31" t="s">
        <v>74</v>
      </c>
      <c r="C200" s="32" t="n">
        <v>136</v>
      </c>
      <c r="D200" s="32" t="n">
        <v>444</v>
      </c>
      <c r="E200" s="32" t="n">
        <v>3566</v>
      </c>
      <c r="F200" s="31" t="s">
        <v>75</v>
      </c>
      <c r="G200" s="33" t="n">
        <v>0.9537</v>
      </c>
      <c r="H200" s="34" t="n">
        <v>0.9521</v>
      </c>
      <c r="I200" s="62" t="n">
        <v>1</v>
      </c>
      <c r="J200" s="51" t="n">
        <f aca="false">I200*IF(D200&gt;0,D200,1)</f>
        <v>444</v>
      </c>
      <c r="K200" s="54" t="n">
        <f aca="false">G200*$J200/$O$5*100</f>
        <v>0.148267919731926</v>
      </c>
      <c r="L200" s="54" t="n">
        <f aca="false">H200*$J200/$O$5*100</f>
        <v>0.148019174139422</v>
      </c>
    </row>
    <row collapsed="false" customFormat="false" customHeight="false" hidden="false" ht="13.3" outlineLevel="0" r="201">
      <c r="A201" s="31" t="s">
        <v>325</v>
      </c>
      <c r="B201" s="31" t="s">
        <v>322</v>
      </c>
      <c r="C201" s="32" t="n">
        <v>20</v>
      </c>
      <c r="D201" s="32" t="n">
        <v>20</v>
      </c>
      <c r="E201" s="32" t="n">
        <v>-1</v>
      </c>
      <c r="F201" s="31" t="s">
        <v>90</v>
      </c>
      <c r="G201" s="33" t="n">
        <v>0.9521</v>
      </c>
      <c r="H201" s="34" t="n">
        <v>0.9521</v>
      </c>
      <c r="I201" s="62" t="n">
        <v>1</v>
      </c>
      <c r="J201" s="51" t="n">
        <f aca="false">I201*IF(D201&gt;0,D201,1)</f>
        <v>20</v>
      </c>
      <c r="K201" s="54" t="n">
        <f aca="false">G201*$J201/$O$5*100</f>
        <v>0.00666753036664064</v>
      </c>
      <c r="L201" s="54" t="n">
        <f aca="false">H201*$J201/$O$5*100</f>
        <v>0.00666753036664064</v>
      </c>
    </row>
    <row collapsed="false" customFormat="false" customHeight="false" hidden="false" ht="13.3" outlineLevel="0" r="202">
      <c r="A202" s="31" t="s">
        <v>286</v>
      </c>
      <c r="B202" s="31" t="s">
        <v>180</v>
      </c>
      <c r="C202" s="32" t="n">
        <v>62</v>
      </c>
      <c r="D202" s="32" t="n">
        <v>248</v>
      </c>
      <c r="E202" s="32" t="n">
        <v>2232</v>
      </c>
      <c r="F202" s="31" t="s">
        <v>475</v>
      </c>
      <c r="G202" s="33" t="n">
        <v>0.9514</v>
      </c>
      <c r="H202" s="34" t="n">
        <v>0.9514</v>
      </c>
      <c r="I202" s="62" t="n">
        <v>1</v>
      </c>
      <c r="J202" s="51" t="n">
        <f aca="false">I202*IF(D202&gt;0,D202,1)</f>
        <v>248</v>
      </c>
      <c r="K202" s="54" t="n">
        <f aca="false">G202*$J202/$O$5*100</f>
        <v>0.0826165907427703</v>
      </c>
      <c r="L202" s="54" t="n">
        <f aca="false">H202*$J202/$O$5*100</f>
        <v>0.0826165907427703</v>
      </c>
    </row>
    <row collapsed="false" customFormat="false" customHeight="false" hidden="false" ht="13.3" outlineLevel="0" r="203">
      <c r="A203" s="31" t="s">
        <v>548</v>
      </c>
      <c r="B203" s="31" t="s">
        <v>74</v>
      </c>
      <c r="C203" s="32" t="n">
        <v>32</v>
      </c>
      <c r="D203" s="32" t="n">
        <v>32</v>
      </c>
      <c r="E203" s="32" t="n">
        <v>-1</v>
      </c>
      <c r="F203" s="31" t="s">
        <v>75</v>
      </c>
      <c r="G203" s="33" t="n">
        <v>0.9552</v>
      </c>
      <c r="H203" s="34" t="n">
        <v>0.9513</v>
      </c>
      <c r="I203" s="62" t="n">
        <v>1</v>
      </c>
      <c r="J203" s="51" t="n">
        <f aca="false">I203*IF(D203&gt;0,D203,1)</f>
        <v>32</v>
      </c>
      <c r="K203" s="54" t="n">
        <f aca="false">G203*$J203/$O$5*100</f>
        <v>0.0107027833315242</v>
      </c>
      <c r="L203" s="54" t="n">
        <f aca="false">H203*$J203/$O$5*100</f>
        <v>0.0106590847814897</v>
      </c>
    </row>
    <row collapsed="false" customFormat="false" customHeight="false" hidden="false" ht="13.3" outlineLevel="0" r="204">
      <c r="A204" s="31" t="s">
        <v>333</v>
      </c>
      <c r="B204" s="31" t="s">
        <v>74</v>
      </c>
      <c r="C204" s="32" t="n">
        <v>240</v>
      </c>
      <c r="D204" s="32" t="n">
        <v>866</v>
      </c>
      <c r="E204" s="32" t="n">
        <v>7617</v>
      </c>
      <c r="F204" s="31" t="s">
        <v>75</v>
      </c>
      <c r="G204" s="33" t="n">
        <v>0.9495</v>
      </c>
      <c r="H204" s="34" t="n">
        <v>0.9495</v>
      </c>
      <c r="I204" s="62" t="n">
        <v>1</v>
      </c>
      <c r="J204" s="51" t="n">
        <f aca="false">I204*IF(D204&gt;0,D204,1)</f>
        <v>866</v>
      </c>
      <c r="K204" s="54" t="n">
        <f aca="false">G204*$J204/$O$5*100</f>
        <v>0.287915670202001</v>
      </c>
      <c r="L204" s="54" t="n">
        <f aca="false">H204*$J204/$O$5*100</f>
        <v>0.287915670202001</v>
      </c>
    </row>
    <row collapsed="false" customFormat="false" customHeight="false" hidden="false" ht="13.3" outlineLevel="0" r="205">
      <c r="A205" s="31" t="s">
        <v>183</v>
      </c>
      <c r="B205" s="31" t="s">
        <v>184</v>
      </c>
      <c r="C205" s="32" t="n">
        <v>50</v>
      </c>
      <c r="D205" s="32" t="n">
        <v>214</v>
      </c>
      <c r="E205" s="32" t="n">
        <v>1802</v>
      </c>
      <c r="F205" s="31" t="s">
        <v>185</v>
      </c>
      <c r="G205" s="33" t="n">
        <v>0.9493</v>
      </c>
      <c r="H205" s="34" t="n">
        <v>0.9493</v>
      </c>
      <c r="I205" s="62" t="n">
        <v>1</v>
      </c>
      <c r="J205" s="51" t="n">
        <f aca="false">I205*IF(D205&gt;0,D205,1)</f>
        <v>214</v>
      </c>
      <c r="K205" s="54" t="n">
        <f aca="false">G205*$J205/$O$5*100</f>
        <v>0.0711327658591072</v>
      </c>
      <c r="L205" s="54" t="n">
        <f aca="false">H205*$J205/$O$5*100</f>
        <v>0.0711327658591072</v>
      </c>
    </row>
    <row collapsed="false" customFormat="false" customHeight="false" hidden="false" ht="13.3" outlineLevel="0" r="206">
      <c r="A206" s="31" t="s">
        <v>315</v>
      </c>
      <c r="B206" s="31" t="s">
        <v>184</v>
      </c>
      <c r="C206" s="32" t="n">
        <v>-1</v>
      </c>
      <c r="D206" s="32" t="n">
        <v>-1</v>
      </c>
      <c r="E206" s="32" t="n">
        <v>-1</v>
      </c>
      <c r="F206" s="31" t="s">
        <v>185</v>
      </c>
      <c r="G206" s="33" t="n">
        <v>0.999</v>
      </c>
      <c r="H206" s="34" t="n">
        <v>0.9491</v>
      </c>
      <c r="I206" s="62" t="n">
        <v>1</v>
      </c>
      <c r="J206" s="51" t="n">
        <f aca="false">I206*IF(D206&gt;0,D206,1)</f>
        <v>1</v>
      </c>
      <c r="K206" s="54" t="n">
        <f aca="false">G206*$J206/$O$5*100</f>
        <v>0.000349798489458775</v>
      </c>
      <c r="L206" s="54" t="n">
        <f aca="false">H206*$J206/$O$5*100</f>
        <v>0.000332326072417741</v>
      </c>
    </row>
    <row collapsed="false" customFormat="false" customHeight="false" hidden="false" ht="13.3" outlineLevel="0" r="207">
      <c r="A207" s="31" t="s">
        <v>368</v>
      </c>
      <c r="B207" s="31" t="s">
        <v>180</v>
      </c>
      <c r="C207" s="32" t="n">
        <v>53</v>
      </c>
      <c r="D207" s="32" t="n">
        <v>424</v>
      </c>
      <c r="E207" s="32" t="n">
        <v>3697</v>
      </c>
      <c r="F207" s="31" t="s">
        <v>475</v>
      </c>
      <c r="G207" s="33" t="n">
        <v>0.948</v>
      </c>
      <c r="H207" s="34" t="n">
        <v>0.948</v>
      </c>
      <c r="I207" s="62" t="n">
        <v>1</v>
      </c>
      <c r="J207" s="51" t="n">
        <f aca="false">I207*IF(D207&gt;0,D207,1)</f>
        <v>424</v>
      </c>
      <c r="K207" s="54" t="n">
        <f aca="false">G207*$J207/$O$5*100</f>
        <v>0.140742945380314</v>
      </c>
      <c r="L207" s="54" t="n">
        <f aca="false">H207*$J207/$O$5*100</f>
        <v>0.140742945380314</v>
      </c>
    </row>
    <row collapsed="false" customFormat="false" customHeight="false" hidden="false" ht="13.3" outlineLevel="0" r="208">
      <c r="A208" s="31" t="s">
        <v>139</v>
      </c>
      <c r="B208" s="31" t="s">
        <v>62</v>
      </c>
      <c r="C208" s="32" t="n">
        <v>8</v>
      </c>
      <c r="D208" s="32" t="n">
        <v>32</v>
      </c>
      <c r="E208" s="32" t="n">
        <v>294</v>
      </c>
      <c r="F208" s="31" t="s">
        <v>439</v>
      </c>
      <c r="G208" s="33" t="n">
        <v>0.9475</v>
      </c>
      <c r="H208" s="34" t="n">
        <v>0.9475</v>
      </c>
      <c r="I208" s="62" t="n">
        <v>1</v>
      </c>
      <c r="J208" s="51" t="n">
        <f aca="false">I208*IF(D208&gt;0,D208,1)</f>
        <v>32</v>
      </c>
      <c r="K208" s="54" t="n">
        <f aca="false">G208*$J208/$O$5*100</f>
        <v>0.0106165067070972</v>
      </c>
      <c r="L208" s="54" t="n">
        <f aca="false">H208*$J208/$O$5*100</f>
        <v>0.0106165067070972</v>
      </c>
    </row>
    <row collapsed="false" customFormat="false" customHeight="false" hidden="false" ht="13.3" outlineLevel="0" r="209">
      <c r="A209" s="31" t="s">
        <v>320</v>
      </c>
      <c r="B209" s="31" t="s">
        <v>115</v>
      </c>
      <c r="C209" s="32" t="n">
        <v>9</v>
      </c>
      <c r="D209" s="32" t="n">
        <v>54</v>
      </c>
      <c r="E209" s="32" t="n">
        <v>1019</v>
      </c>
      <c r="F209" s="31" t="s">
        <v>442</v>
      </c>
      <c r="G209" s="33" t="n">
        <v>0.9473</v>
      </c>
      <c r="H209" s="34" t="n">
        <v>0.9473</v>
      </c>
      <c r="I209" s="62" t="n">
        <v>1</v>
      </c>
      <c r="J209" s="51" t="n">
        <f aca="false">I209*IF(D209&gt;0,D209,1)</f>
        <v>54</v>
      </c>
      <c r="K209" s="54" t="n">
        <f aca="false">G209*$J209/$O$5*100</f>
        <v>0.017911573462935</v>
      </c>
      <c r="L209" s="54" t="n">
        <f aca="false">H209*$J209/$O$5*100</f>
        <v>0.017911573462935</v>
      </c>
    </row>
    <row collapsed="false" customFormat="false" customHeight="false" hidden="false" ht="13.3" outlineLevel="0" r="210">
      <c r="A210" s="31" t="s">
        <v>556</v>
      </c>
      <c r="B210" s="31" t="s">
        <v>264</v>
      </c>
      <c r="C210" s="32" t="n">
        <v>2</v>
      </c>
      <c r="D210" s="32" t="n">
        <v>8</v>
      </c>
      <c r="E210" s="32" t="n">
        <v>-1</v>
      </c>
      <c r="F210" s="31" t="s">
        <v>209</v>
      </c>
      <c r="G210" s="33" t="n">
        <v>0.9461</v>
      </c>
      <c r="H210" s="34" t="n">
        <v>0.9461</v>
      </c>
      <c r="I210" s="62" t="n">
        <v>1</v>
      </c>
      <c r="J210" s="51" t="n">
        <f aca="false">I210*IF(D210&gt;0,D210,1)</f>
        <v>8</v>
      </c>
      <c r="K210" s="54" t="n">
        <f aca="false">G210*$J210/$O$5*100</f>
        <v>0.00265020501202761</v>
      </c>
      <c r="L210" s="54" t="n">
        <f aca="false">H210*$J210/$O$5*100</f>
        <v>0.00265020501202761</v>
      </c>
    </row>
    <row collapsed="false" customFormat="false" customHeight="false" hidden="false" ht="13.3" outlineLevel="0" r="211">
      <c r="A211" s="31" t="s">
        <v>431</v>
      </c>
      <c r="B211" s="31" t="s">
        <v>180</v>
      </c>
      <c r="C211" s="32" t="n">
        <v>118</v>
      </c>
      <c r="D211" s="32" t="n">
        <v>416</v>
      </c>
      <c r="E211" s="32" t="n">
        <v>3627</v>
      </c>
      <c r="F211" s="31" t="s">
        <v>475</v>
      </c>
      <c r="G211" s="33" t="n">
        <v>0.9451</v>
      </c>
      <c r="H211" s="34" t="n">
        <v>0.9451</v>
      </c>
      <c r="I211" s="62" t="n">
        <v>1</v>
      </c>
      <c r="J211" s="51" t="n">
        <f aca="false">I211*IF(D211&gt;0,D211,1)</f>
        <v>416</v>
      </c>
      <c r="K211" s="54" t="n">
        <f aca="false">G211*$J211/$O$5*100</f>
        <v>0.137664998791987</v>
      </c>
      <c r="L211" s="54" t="n">
        <f aca="false">H211*$J211/$O$5*100</f>
        <v>0.137664998791987</v>
      </c>
    </row>
    <row collapsed="false" customFormat="false" customHeight="false" hidden="false" ht="13.3" outlineLevel="0" r="212">
      <c r="A212" s="31" t="s">
        <v>86</v>
      </c>
      <c r="B212" s="31" t="s">
        <v>46</v>
      </c>
      <c r="C212" s="32" t="n">
        <v>80</v>
      </c>
      <c r="D212" s="32" t="n">
        <v>392</v>
      </c>
      <c r="E212" s="32" t="n">
        <v>3630</v>
      </c>
      <c r="F212" s="31" t="s">
        <v>515</v>
      </c>
      <c r="G212" s="33" t="n">
        <v>0.9447</v>
      </c>
      <c r="H212" s="34" t="n">
        <v>0.9447</v>
      </c>
      <c r="I212" s="62" t="n">
        <v>1</v>
      </c>
      <c r="J212" s="51" t="n">
        <f aca="false">I212*IF(D212&gt;0,D212,1)</f>
        <v>392</v>
      </c>
      <c r="K212" s="54" t="n">
        <f aca="false">G212*$J212/$O$5*100</f>
        <v>0.129667884016765</v>
      </c>
      <c r="L212" s="54" t="n">
        <f aca="false">H212*$J212/$O$5*100</f>
        <v>0.129667884016765</v>
      </c>
    </row>
    <row collapsed="false" customFormat="false" customHeight="false" hidden="false" ht="13.3" outlineLevel="0" r="213">
      <c r="A213" s="31" t="s">
        <v>384</v>
      </c>
      <c r="B213" s="31" t="s">
        <v>115</v>
      </c>
      <c r="C213" s="32" t="n">
        <v>5</v>
      </c>
      <c r="D213" s="32" t="n">
        <v>10</v>
      </c>
      <c r="E213" s="32" t="n">
        <v>89</v>
      </c>
      <c r="F213" s="31" t="s">
        <v>442</v>
      </c>
      <c r="G213" s="33" t="n">
        <v>0.9961</v>
      </c>
      <c r="H213" s="34" t="n">
        <v>0.9446</v>
      </c>
      <c r="I213" s="62" t="n">
        <v>1</v>
      </c>
      <c r="J213" s="51" t="n">
        <f aca="false">I213*IF(D213&gt;0,D213,1)</f>
        <v>10</v>
      </c>
      <c r="K213" s="54" t="n">
        <f aca="false">G213*$J213/$O$5*100</f>
        <v>0.00348783058408294</v>
      </c>
      <c r="L213" s="54" t="n">
        <f aca="false">H213*$J213/$O$5*100</f>
        <v>0.00330750403546305</v>
      </c>
    </row>
    <row collapsed="false" customFormat="false" customHeight="false" hidden="false" ht="13.3" outlineLevel="0" r="214">
      <c r="A214" s="31" t="s">
        <v>552</v>
      </c>
      <c r="B214" s="31" t="s">
        <v>46</v>
      </c>
      <c r="C214" s="32" t="n">
        <v>8</v>
      </c>
      <c r="D214" s="32" t="n">
        <v>32</v>
      </c>
      <c r="E214" s="32" t="n">
        <v>208</v>
      </c>
      <c r="F214" s="31" t="s">
        <v>515</v>
      </c>
      <c r="G214" s="33" t="n">
        <v>0.9442</v>
      </c>
      <c r="H214" s="34" t="n">
        <v>0.9442</v>
      </c>
      <c r="I214" s="62" t="n">
        <v>1</v>
      </c>
      <c r="J214" s="51" t="n">
        <f aca="false">I214*IF(D214&gt;0,D214,1)</f>
        <v>32</v>
      </c>
      <c r="K214" s="54" t="n">
        <f aca="false">G214*$J214/$O$5*100</f>
        <v>0.0105795310109141</v>
      </c>
      <c r="L214" s="54" t="n">
        <f aca="false">H214*$J214/$O$5*100</f>
        <v>0.0105795310109141</v>
      </c>
    </row>
    <row collapsed="false" customFormat="false" customHeight="false" hidden="false" ht="13.3" outlineLevel="0" r="215">
      <c r="A215" s="31" t="s">
        <v>303</v>
      </c>
      <c r="B215" s="31" t="s">
        <v>81</v>
      </c>
      <c r="C215" s="32" t="n">
        <v>2</v>
      </c>
      <c r="D215" s="32" t="n">
        <v>8</v>
      </c>
      <c r="E215" s="32" t="n">
        <v>28</v>
      </c>
      <c r="F215" s="31" t="s">
        <v>444</v>
      </c>
      <c r="G215" s="33" t="n">
        <v>0.944</v>
      </c>
      <c r="H215" s="34" t="n">
        <v>0.944</v>
      </c>
      <c r="I215" s="62" t="n">
        <v>1</v>
      </c>
      <c r="J215" s="51" t="n">
        <f aca="false">I215*IF(D215&gt;0,D215,1)</f>
        <v>8</v>
      </c>
      <c r="K215" s="54" t="n">
        <f aca="false">G215*$J215/$O$5*100</f>
        <v>0.00264432251490758</v>
      </c>
      <c r="L215" s="54" t="n">
        <f aca="false">H215*$J215/$O$5*100</f>
        <v>0.00264432251490758</v>
      </c>
    </row>
    <row collapsed="false" customFormat="false" customHeight="false" hidden="false" ht="13.3" outlineLevel="0" r="216">
      <c r="A216" s="31" t="s">
        <v>274</v>
      </c>
      <c r="B216" s="31" t="s">
        <v>275</v>
      </c>
      <c r="C216" s="32" t="n">
        <v>10</v>
      </c>
      <c r="D216" s="32" t="n">
        <v>10</v>
      </c>
      <c r="E216" s="32" t="n">
        <v>-1</v>
      </c>
      <c r="F216" s="31" t="s">
        <v>474</v>
      </c>
      <c r="G216" s="33" t="n">
        <v>0.9436</v>
      </c>
      <c r="H216" s="34" t="n">
        <v>0.9436</v>
      </c>
      <c r="I216" s="62" t="n">
        <v>1</v>
      </c>
      <c r="J216" s="51" t="n">
        <f aca="false">I216*IF(D216&gt;0,D216,1)</f>
        <v>10</v>
      </c>
      <c r="K216" s="54" t="n">
        <f aca="false">G216*$J216/$O$5*100</f>
        <v>0.00330400254908209</v>
      </c>
      <c r="L216" s="54" t="n">
        <f aca="false">H216*$J216/$O$5*100</f>
        <v>0.00330400254908209</v>
      </c>
    </row>
    <row collapsed="false" customFormat="false" customHeight="false" hidden="false" ht="13.3" outlineLevel="0" r="217">
      <c r="A217" s="31" t="s">
        <v>92</v>
      </c>
      <c r="B217" s="31" t="s">
        <v>51</v>
      </c>
      <c r="C217" s="32" t="n">
        <v>8</v>
      </c>
      <c r="D217" s="32" t="n">
        <v>16</v>
      </c>
      <c r="E217" s="32" t="n">
        <v>98</v>
      </c>
      <c r="F217" s="31" t="s">
        <v>440</v>
      </c>
      <c r="G217" s="33" t="n">
        <v>0.9431</v>
      </c>
      <c r="H217" s="34" t="n">
        <v>0.9431</v>
      </c>
      <c r="I217" s="62" t="n">
        <v>1</v>
      </c>
      <c r="J217" s="51" t="n">
        <f aca="false">I217*IF(D217&gt;0,D217,1)</f>
        <v>16</v>
      </c>
      <c r="K217" s="54" t="n">
        <f aca="false">G217*$J217/$O$5*100</f>
        <v>0.00528360288942656</v>
      </c>
      <c r="L217" s="54" t="n">
        <f aca="false">H217*$J217/$O$5*100</f>
        <v>0.00528360288942656</v>
      </c>
    </row>
    <row collapsed="false" customFormat="false" customHeight="false" hidden="false" ht="13.3" outlineLevel="0" r="218">
      <c r="A218" s="31" t="s">
        <v>102</v>
      </c>
      <c r="B218" s="31" t="s">
        <v>46</v>
      </c>
      <c r="C218" s="32" t="n">
        <v>7</v>
      </c>
      <c r="D218" s="32" t="n">
        <v>14</v>
      </c>
      <c r="E218" s="32" t="n">
        <v>74</v>
      </c>
      <c r="F218" s="31" t="s">
        <v>515</v>
      </c>
      <c r="G218" s="33" t="n">
        <v>0.9427</v>
      </c>
      <c r="H218" s="34" t="n">
        <v>0.9427</v>
      </c>
      <c r="I218" s="62" t="n">
        <v>1</v>
      </c>
      <c r="J218" s="51" t="n">
        <f aca="false">I218*IF(D218&gt;0,D218,1)</f>
        <v>14</v>
      </c>
      <c r="K218" s="54" t="n">
        <f aca="false">G218*$J218/$O$5*100</f>
        <v>0.0046211916958749</v>
      </c>
      <c r="L218" s="54" t="n">
        <f aca="false">H218*$J218/$O$5*100</f>
        <v>0.0046211916958749</v>
      </c>
    </row>
    <row collapsed="false" customFormat="false" customHeight="false" hidden="false" ht="13.3" outlineLevel="0" r="219">
      <c r="A219" s="31" t="s">
        <v>148</v>
      </c>
      <c r="B219" s="31" t="s">
        <v>119</v>
      </c>
      <c r="C219" s="32" t="n">
        <v>62</v>
      </c>
      <c r="D219" s="32" t="n">
        <v>248</v>
      </c>
      <c r="E219" s="32" t="n">
        <v>2714</v>
      </c>
      <c r="F219" s="31" t="s">
        <v>120</v>
      </c>
      <c r="G219" s="33" t="n">
        <v>0.9425</v>
      </c>
      <c r="H219" s="34" t="n">
        <v>0.9425</v>
      </c>
      <c r="I219" s="62" t="n">
        <v>1</v>
      </c>
      <c r="J219" s="51" t="n">
        <f aca="false">I219*IF(D219&gt;0,D219,1)</f>
        <v>248</v>
      </c>
      <c r="K219" s="54" t="n">
        <f aca="false">G219*$J219/$O$5*100</f>
        <v>0.0818437426687629</v>
      </c>
      <c r="L219" s="54" t="n">
        <f aca="false">H219*$J219/$O$5*100</f>
        <v>0.0818437426687629</v>
      </c>
    </row>
    <row collapsed="false" customFormat="false" customHeight="false" hidden="false" ht="13.3" outlineLevel="0" r="220">
      <c r="A220" s="31" t="s">
        <v>324</v>
      </c>
      <c r="B220" s="31" t="s">
        <v>130</v>
      </c>
      <c r="C220" s="32" t="n">
        <v>268</v>
      </c>
      <c r="D220" s="32" t="n">
        <v>1072</v>
      </c>
      <c r="E220" s="32" t="n">
        <v>13400</v>
      </c>
      <c r="F220" s="31" t="s">
        <v>131</v>
      </c>
      <c r="G220" s="33" t="n">
        <v>0.9877</v>
      </c>
      <c r="H220" s="34" t="n">
        <v>0.9409</v>
      </c>
      <c r="I220" s="62" t="n">
        <v>1</v>
      </c>
      <c r="J220" s="51" t="n">
        <f aca="false">I220*IF(D220&gt;0,D220,1)</f>
        <v>1072</v>
      </c>
      <c r="K220" s="54" t="n">
        <f aca="false">G220*$J220/$O$5*100</f>
        <v>0.370742420157357</v>
      </c>
      <c r="L220" s="54" t="n">
        <f aca="false">H220*$J220/$O$5*100</f>
        <v>0.353175603043492</v>
      </c>
    </row>
    <row collapsed="false" customFormat="false" customHeight="false" hidden="false" ht="13.3" outlineLevel="0" r="221">
      <c r="A221" s="31" t="s">
        <v>88</v>
      </c>
      <c r="B221" s="31" t="s">
        <v>89</v>
      </c>
      <c r="C221" s="32" t="n">
        <v>-1</v>
      </c>
      <c r="D221" s="32" t="n">
        <v>-1</v>
      </c>
      <c r="E221" s="32" t="n">
        <v>-1</v>
      </c>
      <c r="F221" s="31" t="s">
        <v>90</v>
      </c>
      <c r="G221" s="33" t="n">
        <v>0.9418</v>
      </c>
      <c r="H221" s="34" t="n">
        <v>0.9393</v>
      </c>
      <c r="I221" s="62" t="n">
        <v>1</v>
      </c>
      <c r="J221" s="51" t="n">
        <f aca="false">I221*IF(D221&gt;0,D221,1)</f>
        <v>1</v>
      </c>
      <c r="K221" s="54" t="n">
        <f aca="false">G221*$J221/$O$5*100</f>
        <v>0.000329769987359634</v>
      </c>
      <c r="L221" s="54" t="n">
        <f aca="false">H221*$J221/$O$5*100</f>
        <v>0.000328894615764392</v>
      </c>
    </row>
    <row collapsed="false" customFormat="false" customHeight="false" hidden="false" ht="13.3" outlineLevel="0" r="222">
      <c r="A222" s="31" t="s">
        <v>291</v>
      </c>
      <c r="B222" s="31" t="s">
        <v>62</v>
      </c>
      <c r="C222" s="32" t="n">
        <v>2</v>
      </c>
      <c r="D222" s="32" t="n">
        <v>16</v>
      </c>
      <c r="E222" s="32" t="n">
        <v>156</v>
      </c>
      <c r="F222" s="31" t="s">
        <v>439</v>
      </c>
      <c r="G222" s="33" t="n">
        <v>0.9392</v>
      </c>
      <c r="H222" s="34" t="n">
        <v>0.9392</v>
      </c>
      <c r="I222" s="62" t="n">
        <v>1</v>
      </c>
      <c r="J222" s="51" t="n">
        <f aca="false">I222*IF(D222&gt;0,D222,1)</f>
        <v>16</v>
      </c>
      <c r="K222" s="54" t="n">
        <f aca="false">G222*$J222/$O$5*100</f>
        <v>0.00526175361440932</v>
      </c>
      <c r="L222" s="54" t="n">
        <f aca="false">H222*$J222/$O$5*100</f>
        <v>0.00526175361440932</v>
      </c>
    </row>
    <row collapsed="false" customFormat="false" customHeight="false" hidden="false" ht="13.3" outlineLevel="0" r="223">
      <c r="A223" s="31" t="s">
        <v>278</v>
      </c>
      <c r="B223" s="31" t="s">
        <v>40</v>
      </c>
      <c r="C223" s="32" t="n">
        <v>20</v>
      </c>
      <c r="D223" s="32" t="n">
        <v>64</v>
      </c>
      <c r="E223" s="32" t="n">
        <v>416</v>
      </c>
      <c r="F223" s="31" t="s">
        <v>41</v>
      </c>
      <c r="G223" s="33" t="n">
        <v>0.9373</v>
      </c>
      <c r="H223" s="34" t="n">
        <v>0.9373</v>
      </c>
      <c r="I223" s="62" t="n">
        <v>1</v>
      </c>
      <c r="J223" s="51" t="n">
        <f aca="false">I223*IF(D223&gt;0,D223,1)</f>
        <v>64</v>
      </c>
      <c r="K223" s="54" t="n">
        <f aca="false">G223*$J223/$O$5*100</f>
        <v>0.0210044363832447</v>
      </c>
      <c r="L223" s="54" t="n">
        <f aca="false">H223*$J223/$O$5*100</f>
        <v>0.0210044363832447</v>
      </c>
    </row>
    <row collapsed="false" customFormat="false" customHeight="false" hidden="false" ht="13.3" outlineLevel="0" r="224">
      <c r="A224" s="31" t="s">
        <v>405</v>
      </c>
      <c r="B224" s="31" t="s">
        <v>528</v>
      </c>
      <c r="C224" s="32" t="n">
        <v>12</v>
      </c>
      <c r="D224" s="32" t="n">
        <v>24</v>
      </c>
      <c r="E224" s="32" t="n">
        <v>96</v>
      </c>
      <c r="F224" s="31" t="s">
        <v>493</v>
      </c>
      <c r="G224" s="33" t="n">
        <v>0.9349</v>
      </c>
      <c r="H224" s="34" t="n">
        <v>0.9349</v>
      </c>
      <c r="I224" s="62" t="n">
        <v>1</v>
      </c>
      <c r="J224" s="51" t="n">
        <f aca="false">I224*IF(D224&gt;0,D224,1)</f>
        <v>24</v>
      </c>
      <c r="K224" s="54" t="n">
        <f aca="false">G224*$J224/$O$5*100</f>
        <v>0.00785649508216238</v>
      </c>
      <c r="L224" s="54" t="n">
        <f aca="false">H224*$J224/$O$5*100</f>
        <v>0.00785649508216238</v>
      </c>
    </row>
    <row collapsed="false" customFormat="false" customHeight="false" hidden="false" ht="13.3" outlineLevel="0" r="225">
      <c r="A225" s="31" t="s">
        <v>481</v>
      </c>
      <c r="B225" s="31" t="s">
        <v>228</v>
      </c>
      <c r="C225" s="32" t="n">
        <v>90</v>
      </c>
      <c r="D225" s="32" t="n">
        <v>1312</v>
      </c>
      <c r="E225" s="32" t="n">
        <v>12857</v>
      </c>
      <c r="F225" s="31" t="s">
        <v>229</v>
      </c>
      <c r="G225" s="33" t="n">
        <v>0.9312</v>
      </c>
      <c r="H225" s="34" t="n">
        <v>0.9312</v>
      </c>
      <c r="I225" s="62" t="n">
        <v>1</v>
      </c>
      <c r="J225" s="51" t="n">
        <f aca="false">I225*IF(D225&gt;0,D225,1)</f>
        <v>1312</v>
      </c>
      <c r="K225" s="54" t="n">
        <f aca="false">G225*$J225/$O$5*100</f>
        <v>0.427788636276099</v>
      </c>
      <c r="L225" s="54" t="n">
        <f aca="false">H225*$J225/$O$5*100</f>
        <v>0.427788636276099</v>
      </c>
    </row>
    <row collapsed="false" customFormat="false" customHeight="false" hidden="false" ht="13.3" outlineLevel="0" r="226">
      <c r="A226" s="31" t="s">
        <v>521</v>
      </c>
      <c r="B226" s="31" t="s">
        <v>46</v>
      </c>
      <c r="C226" s="32" t="n">
        <v>80</v>
      </c>
      <c r="D226" s="32" t="n">
        <v>320</v>
      </c>
      <c r="E226" s="32" t="n">
        <v>3861</v>
      </c>
      <c r="F226" s="31" t="s">
        <v>515</v>
      </c>
      <c r="G226" s="33" t="n">
        <v>0.931</v>
      </c>
      <c r="H226" s="34" t="n">
        <v>0.931</v>
      </c>
      <c r="I226" s="62" t="n">
        <v>1</v>
      </c>
      <c r="J226" s="51" t="n">
        <f aca="false">I226*IF(D226&gt;0,D226,1)</f>
        <v>320</v>
      </c>
      <c r="K226" s="54" t="n">
        <f aca="false">G226*$J226/$O$5*100</f>
        <v>0.10431628226182</v>
      </c>
      <c r="L226" s="54" t="n">
        <f aca="false">H226*$J226/$O$5*100</f>
        <v>0.10431628226182</v>
      </c>
    </row>
    <row collapsed="false" customFormat="false" customHeight="false" hidden="false" ht="13.3" outlineLevel="0" r="227">
      <c r="A227" s="31" t="s">
        <v>319</v>
      </c>
      <c r="B227" s="31" t="s">
        <v>74</v>
      </c>
      <c r="C227" s="32" t="n">
        <v>288</v>
      </c>
      <c r="D227" s="32" t="n">
        <v>1504</v>
      </c>
      <c r="E227" s="32" t="n">
        <v>14017</v>
      </c>
      <c r="F227" s="31" t="s">
        <v>75</v>
      </c>
      <c r="G227" s="33" t="n">
        <v>0.977</v>
      </c>
      <c r="H227" s="34" t="n">
        <v>0.9298</v>
      </c>
      <c r="I227" s="62" t="n">
        <v>1</v>
      </c>
      <c r="J227" s="51" t="n">
        <f aca="false">I227*IF(D227&gt;0,D227,1)</f>
        <v>1504</v>
      </c>
      <c r="K227" s="54" t="n">
        <f aca="false">G227*$J227/$O$5*100</f>
        <v>0.514511210008649</v>
      </c>
      <c r="L227" s="54" t="n">
        <f aca="false">H227*$J227/$O$5*100</f>
        <v>0.489654578368517</v>
      </c>
    </row>
    <row collapsed="false" customFormat="false" customHeight="false" hidden="false" ht="13.3" outlineLevel="0" r="228">
      <c r="A228" s="31" t="s">
        <v>339</v>
      </c>
      <c r="B228" s="31" t="s">
        <v>62</v>
      </c>
      <c r="C228" s="32" t="n">
        <v>124</v>
      </c>
      <c r="D228" s="32" t="n">
        <v>496</v>
      </c>
      <c r="E228" s="32" t="n">
        <v>4836</v>
      </c>
      <c r="F228" s="31" t="s">
        <v>439</v>
      </c>
      <c r="G228" s="33" t="n">
        <v>0.9292</v>
      </c>
      <c r="H228" s="34" t="n">
        <v>0.9292</v>
      </c>
      <c r="I228" s="62" t="n">
        <v>1</v>
      </c>
      <c r="J228" s="51" t="n">
        <f aca="false">I228*IF(D228&gt;0,D228,1)</f>
        <v>496</v>
      </c>
      <c r="K228" s="54" t="n">
        <f aca="false">G228*$J228/$O$5*100</f>
        <v>0.161377624801728</v>
      </c>
      <c r="L228" s="54" t="n">
        <f aca="false">H228*$J228/$O$5*100</f>
        <v>0.161377624801728</v>
      </c>
    </row>
    <row collapsed="false" customFormat="false" customHeight="false" hidden="false" ht="13.3" outlineLevel="0" r="229">
      <c r="A229" s="31" t="s">
        <v>539</v>
      </c>
      <c r="B229" s="31" t="s">
        <v>130</v>
      </c>
      <c r="C229" s="32" t="n">
        <v>80</v>
      </c>
      <c r="D229" s="32" t="n">
        <v>480</v>
      </c>
      <c r="E229" s="32" t="n">
        <v>6960</v>
      </c>
      <c r="F229" s="31" t="s">
        <v>131</v>
      </c>
      <c r="G229" s="33" t="n">
        <v>0.9602</v>
      </c>
      <c r="H229" s="34" t="n">
        <v>0.9291</v>
      </c>
      <c r="I229" s="62" t="n">
        <v>1</v>
      </c>
      <c r="J229" s="51" t="n">
        <f aca="false">I229*IF(D229&gt;0,D229,1)</f>
        <v>480</v>
      </c>
      <c r="K229" s="54" t="n">
        <f aca="false">G229*$J229/$O$5*100</f>
        <v>0.161382106704296</v>
      </c>
      <c r="L229" s="54" t="n">
        <f aca="false">H229*$J229/$O$5*100</f>
        <v>0.156155087834786</v>
      </c>
    </row>
    <row collapsed="false" customFormat="false" customHeight="false" hidden="false" ht="13.3" outlineLevel="0" r="230">
      <c r="A230" s="31" t="s">
        <v>177</v>
      </c>
      <c r="B230" s="31" t="s">
        <v>43</v>
      </c>
      <c r="C230" s="32" t="n">
        <v>72</v>
      </c>
      <c r="D230" s="32" t="n">
        <v>576</v>
      </c>
      <c r="E230" s="32" t="n">
        <v>3410</v>
      </c>
      <c r="F230" s="31" t="s">
        <v>442</v>
      </c>
      <c r="G230" s="33" t="n">
        <v>0.9392</v>
      </c>
      <c r="H230" s="34" t="n">
        <v>0.9289</v>
      </c>
      <c r="I230" s="62" t="n">
        <v>1</v>
      </c>
      <c r="J230" s="51" t="n">
        <f aca="false">I230*IF(D230&gt;0,D230,1)</f>
        <v>576</v>
      </c>
      <c r="K230" s="54" t="n">
        <f aca="false">G230*$J230/$O$5*100</f>
        <v>0.189423130118735</v>
      </c>
      <c r="L230" s="54" t="n">
        <f aca="false">H230*$J230/$O$5*100</f>
        <v>0.187345768278634</v>
      </c>
    </row>
    <row collapsed="false" customFormat="false" customHeight="false" hidden="false" ht="13.3" outlineLevel="0" r="231">
      <c r="A231" s="31" t="s">
        <v>169</v>
      </c>
      <c r="B231" s="31" t="s">
        <v>62</v>
      </c>
      <c r="C231" s="32" t="n">
        <v>1</v>
      </c>
      <c r="D231" s="32" t="n">
        <v>1</v>
      </c>
      <c r="E231" s="32" t="n">
        <v>-1</v>
      </c>
      <c r="F231" s="31" t="s">
        <v>439</v>
      </c>
      <c r="G231" s="33" t="n">
        <v>0.9261</v>
      </c>
      <c r="H231" s="34" t="n">
        <v>0.9261</v>
      </c>
      <c r="I231" s="62" t="n">
        <v>1</v>
      </c>
      <c r="J231" s="51" t="n">
        <f aca="false">I231*IF(D231&gt;0,D231,1)</f>
        <v>1</v>
      </c>
      <c r="K231" s="54" t="n">
        <f aca="false">G231*$J231/$O$5*100</f>
        <v>0.000324272653741513</v>
      </c>
      <c r="L231" s="54" t="n">
        <f aca="false">H231*$J231/$O$5*100</f>
        <v>0.000324272653741513</v>
      </c>
    </row>
    <row collapsed="false" customFormat="false" customHeight="false" hidden="false" ht="13.3" outlineLevel="0" r="232">
      <c r="A232" s="31" t="s">
        <v>113</v>
      </c>
      <c r="B232" s="31" t="s">
        <v>48</v>
      </c>
      <c r="C232" s="32" t="n">
        <v>88</v>
      </c>
      <c r="D232" s="32" t="n">
        <v>448</v>
      </c>
      <c r="E232" s="32" t="n">
        <v>2531</v>
      </c>
      <c r="F232" s="31" t="s">
        <v>49</v>
      </c>
      <c r="G232" s="33" t="n">
        <v>0.9405</v>
      </c>
      <c r="H232" s="34" t="n">
        <v>0.925</v>
      </c>
      <c r="I232" s="62" t="n">
        <v>1</v>
      </c>
      <c r="J232" s="51" t="n">
        <f aca="false">I232*IF(D232&gt;0,D232,1)</f>
        <v>448</v>
      </c>
      <c r="K232" s="54" t="n">
        <f aca="false">G232*$J232/$O$5*100</f>
        <v>0.147533027770288</v>
      </c>
      <c r="L232" s="54" t="n">
        <f aca="false">H232*$J232/$O$5*100</f>
        <v>0.145101595627344</v>
      </c>
    </row>
    <row collapsed="false" customFormat="false" customHeight="false" hidden="false" ht="13.3" outlineLevel="0" r="233">
      <c r="A233" s="31" t="s">
        <v>108</v>
      </c>
      <c r="B233" s="31" t="s">
        <v>62</v>
      </c>
      <c r="C233" s="32" t="n">
        <v>8</v>
      </c>
      <c r="D233" s="32" t="n">
        <v>32</v>
      </c>
      <c r="E233" s="32" t="n">
        <v>399</v>
      </c>
      <c r="F233" s="31" t="s">
        <v>439</v>
      </c>
      <c r="G233" s="33" t="n">
        <v>0.9236</v>
      </c>
      <c r="H233" s="34" t="n">
        <v>0.9236</v>
      </c>
      <c r="I233" s="62" t="n">
        <v>1</v>
      </c>
      <c r="J233" s="51" t="n">
        <f aca="false">I233*IF(D233&gt;0,D233,1)</f>
        <v>32</v>
      </c>
      <c r="K233" s="54" t="n">
        <f aca="false">G233*$J233/$O$5*100</f>
        <v>0.0103487130286807</v>
      </c>
      <c r="L233" s="54" t="n">
        <f aca="false">H233*$J233/$O$5*100</f>
        <v>0.0103487130286807</v>
      </c>
    </row>
    <row collapsed="false" customFormat="false" customHeight="false" hidden="false" ht="13.3" outlineLevel="0" r="234">
      <c r="A234" s="31" t="s">
        <v>568</v>
      </c>
      <c r="B234" s="31" t="s">
        <v>46</v>
      </c>
      <c r="C234" s="32" t="n">
        <v>12</v>
      </c>
      <c r="D234" s="32" t="n">
        <v>12</v>
      </c>
      <c r="E234" s="32" t="n">
        <v>75</v>
      </c>
      <c r="F234" s="31" t="s">
        <v>515</v>
      </c>
      <c r="G234" s="33" t="n">
        <v>0.9229</v>
      </c>
      <c r="H234" s="34" t="n">
        <v>0.9229</v>
      </c>
      <c r="I234" s="62" t="n">
        <v>1</v>
      </c>
      <c r="J234" s="51" t="n">
        <f aca="false">I234*IF(D234&gt;0,D234,1)</f>
        <v>12</v>
      </c>
      <c r="K234" s="54" t="n">
        <f aca="false">G234*$J234/$O$5*100</f>
        <v>0.00387782613719524</v>
      </c>
      <c r="L234" s="54" t="n">
        <f aca="false">H234*$J234/$O$5*100</f>
        <v>0.00387782613719524</v>
      </c>
    </row>
    <row collapsed="false" customFormat="false" customHeight="false" hidden="false" ht="13.3" outlineLevel="0" r="235">
      <c r="A235" s="31" t="s">
        <v>435</v>
      </c>
      <c r="B235" s="31" t="s">
        <v>46</v>
      </c>
      <c r="C235" s="32" t="n">
        <v>66</v>
      </c>
      <c r="D235" s="32" t="n">
        <v>296</v>
      </c>
      <c r="E235" s="32" t="n">
        <v>2578</v>
      </c>
      <c r="F235" s="31" t="s">
        <v>515</v>
      </c>
      <c r="G235" s="33" t="n">
        <v>0.9213</v>
      </c>
      <c r="H235" s="34" t="n">
        <v>0.9213</v>
      </c>
      <c r="I235" s="62" t="n">
        <v>1</v>
      </c>
      <c r="J235" s="51" t="n">
        <f aca="false">I235*IF(D235&gt;0,D235,1)</f>
        <v>296</v>
      </c>
      <c r="K235" s="54" t="n">
        <f aca="false">G235*$J235/$O$5*100</f>
        <v>0.0954872143224799</v>
      </c>
      <c r="L235" s="54" t="n">
        <f aca="false">H235*$J235/$O$5*100</f>
        <v>0.0954872143224799</v>
      </c>
    </row>
    <row collapsed="false" customFormat="false" customHeight="false" hidden="false" ht="13.3" outlineLevel="0" r="236">
      <c r="A236" s="31" t="s">
        <v>392</v>
      </c>
      <c r="B236" s="31" t="s">
        <v>43</v>
      </c>
      <c r="C236" s="32" t="n">
        <v>26</v>
      </c>
      <c r="D236" s="32" t="n">
        <v>208</v>
      </c>
      <c r="E236" s="32" t="n">
        <v>2579</v>
      </c>
      <c r="F236" s="31" t="s">
        <v>442</v>
      </c>
      <c r="G236" s="33" t="n">
        <v>0.9212</v>
      </c>
      <c r="H236" s="34" t="n">
        <v>0.9212</v>
      </c>
      <c r="I236" s="62" t="n">
        <v>1</v>
      </c>
      <c r="J236" s="51" t="n">
        <f aca="false">I236*IF(D236&gt;0,D236,1)</f>
        <v>208</v>
      </c>
      <c r="K236" s="54" t="n">
        <f aca="false">G236*$J236/$O$5*100</f>
        <v>0.0670918404862864</v>
      </c>
      <c r="L236" s="54" t="n">
        <f aca="false">H236*$J236/$O$5*100</f>
        <v>0.0670918404862864</v>
      </c>
    </row>
    <row collapsed="false" customFormat="false" customHeight="false" hidden="false" ht="13.3" outlineLevel="0" r="237">
      <c r="A237" s="31" t="s">
        <v>387</v>
      </c>
      <c r="B237" s="31" t="s">
        <v>147</v>
      </c>
      <c r="C237" s="32" t="n">
        <v>24</v>
      </c>
      <c r="D237" s="32" t="n">
        <v>32</v>
      </c>
      <c r="E237" s="32" t="n">
        <v>320</v>
      </c>
      <c r="F237" s="31" t="s">
        <v>451</v>
      </c>
      <c r="G237" s="33" t="n">
        <v>0.9203</v>
      </c>
      <c r="H237" s="34" t="n">
        <v>0.9203</v>
      </c>
      <c r="I237" s="62" t="n">
        <v>1</v>
      </c>
      <c r="J237" s="51" t="n">
        <f aca="false">I237*IF(D237&gt;0,D237,1)</f>
        <v>32</v>
      </c>
      <c r="K237" s="54" t="n">
        <f aca="false">G237*$J237/$O$5*100</f>
        <v>0.0103117373324976</v>
      </c>
      <c r="L237" s="54" t="n">
        <f aca="false">H237*$J237/$O$5*100</f>
        <v>0.0103117373324976</v>
      </c>
    </row>
    <row collapsed="false" customFormat="false" customHeight="false" hidden="false" ht="13.3" outlineLevel="0" r="238">
      <c r="A238" s="31" t="s">
        <v>153</v>
      </c>
      <c r="B238" s="31" t="s">
        <v>46</v>
      </c>
      <c r="C238" s="32" t="n">
        <v>26</v>
      </c>
      <c r="D238" s="32" t="n">
        <v>92</v>
      </c>
      <c r="E238" s="32" t="n">
        <v>765</v>
      </c>
      <c r="F238" s="31" t="s">
        <v>515</v>
      </c>
      <c r="G238" s="33" t="n">
        <v>0.9194</v>
      </c>
      <c r="H238" s="34" t="n">
        <v>0.9194</v>
      </c>
      <c r="I238" s="62" t="n">
        <v>1</v>
      </c>
      <c r="J238" s="51" t="n">
        <f aca="false">I238*IF(D238&gt;0,D238,1)</f>
        <v>92</v>
      </c>
      <c r="K238" s="54" t="n">
        <f aca="false">G238*$J238/$O$5*100</f>
        <v>0.0296172525236963</v>
      </c>
      <c r="L238" s="54" t="n">
        <f aca="false">H238*$J238/$O$5*100</f>
        <v>0.0296172525236963</v>
      </c>
    </row>
    <row collapsed="false" customFormat="false" customHeight="false" hidden="false" ht="13.3" outlineLevel="0" r="239">
      <c r="A239" s="31" t="s">
        <v>107</v>
      </c>
      <c r="B239" s="31" t="s">
        <v>74</v>
      </c>
      <c r="C239" s="32" t="n">
        <v>188</v>
      </c>
      <c r="D239" s="32" t="n">
        <v>816</v>
      </c>
      <c r="E239" s="32" t="n">
        <v>7811</v>
      </c>
      <c r="F239" s="31" t="s">
        <v>75</v>
      </c>
      <c r="G239" s="33" t="n">
        <v>1</v>
      </c>
      <c r="H239" s="34" t="n">
        <v>0.9194</v>
      </c>
      <c r="I239" s="62" t="n">
        <v>1</v>
      </c>
      <c r="J239" s="51" t="n">
        <f aca="false">I239*IF(D239&gt;0,D239,1)</f>
        <v>816</v>
      </c>
      <c r="K239" s="54" t="n">
        <f aca="false">G239*$J239/$O$5*100</f>
        <v>0.285721288687048</v>
      </c>
      <c r="L239" s="54" t="n">
        <f aca="false">H239*$J239/$O$5*100</f>
        <v>0.262692152818872</v>
      </c>
    </row>
    <row collapsed="false" customFormat="false" customHeight="false" hidden="false" ht="13.3" outlineLevel="0" r="240">
      <c r="A240" s="31" t="s">
        <v>191</v>
      </c>
      <c r="B240" s="31" t="s">
        <v>74</v>
      </c>
      <c r="C240" s="32" t="n">
        <v>46</v>
      </c>
      <c r="D240" s="32" t="n">
        <v>200</v>
      </c>
      <c r="E240" s="32" t="n">
        <v>1580</v>
      </c>
      <c r="F240" s="31" t="s">
        <v>75</v>
      </c>
      <c r="G240" s="33" t="n">
        <v>0.9173</v>
      </c>
      <c r="H240" s="34" t="n">
        <v>0.9173</v>
      </c>
      <c r="I240" s="62" t="n">
        <v>1</v>
      </c>
      <c r="J240" s="51" t="n">
        <f aca="false">I240*IF(D240&gt;0,D240,1)</f>
        <v>200</v>
      </c>
      <c r="K240" s="54" t="n">
        <f aca="false">G240*$J240/$O$5*100</f>
        <v>0.0642382691452522</v>
      </c>
      <c r="L240" s="54" t="n">
        <f aca="false">H240*$J240/$O$5*100</f>
        <v>0.0642382691452522</v>
      </c>
    </row>
    <row collapsed="false" customFormat="false" customHeight="false" hidden="false" ht="13.3" outlineLevel="0" r="241">
      <c r="A241" s="31" t="s">
        <v>423</v>
      </c>
      <c r="B241" s="31" t="s">
        <v>43</v>
      </c>
      <c r="C241" s="32" t="n">
        <v>14</v>
      </c>
      <c r="D241" s="32" t="n">
        <v>14</v>
      </c>
      <c r="E241" s="32" t="n">
        <v>114</v>
      </c>
      <c r="F241" s="31" t="s">
        <v>442</v>
      </c>
      <c r="G241" s="33" t="n">
        <v>0.9167</v>
      </c>
      <c r="H241" s="34" t="n">
        <v>0.9167</v>
      </c>
      <c r="I241" s="62" t="n">
        <v>1</v>
      </c>
      <c r="J241" s="51" t="n">
        <f aca="false">I241*IF(D241&gt;0,D241,1)</f>
        <v>14</v>
      </c>
      <c r="K241" s="54" t="n">
        <f aca="false">G241*$J241/$O$5*100</f>
        <v>0.00449373759160764</v>
      </c>
      <c r="L241" s="54" t="n">
        <f aca="false">H241*$J241/$O$5*100</f>
        <v>0.00449373759160764</v>
      </c>
    </row>
    <row collapsed="false" customFormat="false" customHeight="false" hidden="false" ht="13.3" outlineLevel="0" r="242">
      <c r="A242" s="31" t="s">
        <v>313</v>
      </c>
      <c r="B242" s="31" t="s">
        <v>180</v>
      </c>
      <c r="C242" s="32" t="n">
        <v>16</v>
      </c>
      <c r="D242" s="32" t="n">
        <v>64</v>
      </c>
      <c r="E242" s="32" t="n">
        <v>452</v>
      </c>
      <c r="F242" s="31" t="s">
        <v>475</v>
      </c>
      <c r="G242" s="33" t="n">
        <v>0.9154</v>
      </c>
      <c r="H242" s="34" t="n">
        <v>0.9154</v>
      </c>
      <c r="I242" s="62" t="n">
        <v>1</v>
      </c>
      <c r="J242" s="51" t="n">
        <f aca="false">I242*IF(D242&gt;0,D242,1)</f>
        <v>64</v>
      </c>
      <c r="K242" s="54" t="n">
        <f aca="false">G242*$J242/$O$5*100</f>
        <v>0.0205136680520881</v>
      </c>
      <c r="L242" s="54" t="n">
        <f aca="false">H242*$J242/$O$5*100</f>
        <v>0.0205136680520881</v>
      </c>
    </row>
    <row collapsed="false" customFormat="false" customHeight="false" hidden="false" ht="13.3" outlineLevel="0" r="243">
      <c r="A243" s="31" t="s">
        <v>410</v>
      </c>
      <c r="B243" s="31" t="s">
        <v>46</v>
      </c>
      <c r="C243" s="32" t="n">
        <v>62</v>
      </c>
      <c r="D243" s="32" t="n">
        <v>124</v>
      </c>
      <c r="E243" s="32" t="n">
        <v>982</v>
      </c>
      <c r="F243" s="31" t="s">
        <v>515</v>
      </c>
      <c r="G243" s="33" t="n">
        <v>0.9151</v>
      </c>
      <c r="H243" s="34" t="n">
        <v>0.9151</v>
      </c>
      <c r="I243" s="62" t="n">
        <v>1</v>
      </c>
      <c r="J243" s="51" t="n">
        <f aca="false">I243*IF(D243&gt;0,D243,1)</f>
        <v>124</v>
      </c>
      <c r="K243" s="54" t="n">
        <f aca="false">G243*$J243/$O$5*100</f>
        <v>0.0397322063215835</v>
      </c>
      <c r="L243" s="54" t="n">
        <f aca="false">H243*$J243/$O$5*100</f>
        <v>0.0397322063215835</v>
      </c>
    </row>
    <row collapsed="false" customFormat="false" customHeight="false" hidden="false" ht="13.3" outlineLevel="0" r="244">
      <c r="A244" s="31" t="s">
        <v>309</v>
      </c>
      <c r="B244" s="31" t="s">
        <v>46</v>
      </c>
      <c r="C244" s="32" t="n">
        <v>200</v>
      </c>
      <c r="D244" s="32" t="n">
        <v>896</v>
      </c>
      <c r="E244" s="32" t="n">
        <v>8064</v>
      </c>
      <c r="F244" s="31" t="s">
        <v>515</v>
      </c>
      <c r="G244" s="33" t="n">
        <v>1</v>
      </c>
      <c r="H244" s="34" t="n">
        <v>0.913</v>
      </c>
      <c r="I244" s="62" t="n">
        <v>1</v>
      </c>
      <c r="J244" s="51" t="n">
        <f aca="false">I244*IF(D244&gt;0,D244,1)</f>
        <v>896</v>
      </c>
      <c r="K244" s="54" t="n">
        <f aca="false">G244*$J244/$O$5*100</f>
        <v>0.313733179734797</v>
      </c>
      <c r="L244" s="54" t="n">
        <f aca="false">H244*$J244/$O$5*100</f>
        <v>0.28643839309787</v>
      </c>
    </row>
    <row collapsed="false" customFormat="false" customHeight="false" hidden="false" ht="13.3" outlineLevel="0" r="245">
      <c r="A245" s="31" t="s">
        <v>349</v>
      </c>
      <c r="B245" s="31" t="s">
        <v>84</v>
      </c>
      <c r="C245" s="32" t="n">
        <v>156</v>
      </c>
      <c r="D245" s="32" t="n">
        <v>312</v>
      </c>
      <c r="E245" s="32" t="n">
        <v>2122</v>
      </c>
      <c r="F245" s="31" t="s">
        <v>445</v>
      </c>
      <c r="G245" s="33" t="n">
        <v>0.9126</v>
      </c>
      <c r="H245" s="34" t="n">
        <v>0.9126</v>
      </c>
      <c r="I245" s="62" t="n">
        <v>1</v>
      </c>
      <c r="J245" s="51" t="n">
        <f aca="false">I245*IF(D245&gt;0,D245,1)</f>
        <v>312</v>
      </c>
      <c r="K245" s="54" t="n">
        <f aca="false">G245*$J245/$O$5*100</f>
        <v>0.0996982419036881</v>
      </c>
      <c r="L245" s="54" t="n">
        <f aca="false">H245*$J245/$O$5*100</f>
        <v>0.0996982419036881</v>
      </c>
    </row>
    <row collapsed="false" customFormat="false" customHeight="false" hidden="false" ht="13.3" outlineLevel="0" r="246">
      <c r="A246" s="31" t="s">
        <v>424</v>
      </c>
      <c r="B246" s="31" t="s">
        <v>128</v>
      </c>
      <c r="C246" s="32" t="n">
        <v>86</v>
      </c>
      <c r="D246" s="32" t="n">
        <v>344</v>
      </c>
      <c r="E246" s="32" t="n">
        <v>19406</v>
      </c>
      <c r="F246" s="31" t="s">
        <v>49</v>
      </c>
      <c r="G246" s="33" t="n">
        <v>0.9124</v>
      </c>
      <c r="H246" s="34" t="n">
        <v>0.9124</v>
      </c>
      <c r="I246" s="62" t="n">
        <v>1</v>
      </c>
      <c r="J246" s="51" t="n">
        <f aca="false">I246*IF(D246&gt;0,D246,1)</f>
        <v>344</v>
      </c>
      <c r="K246" s="54" t="n">
        <f aca="false">G246*$J246/$O$5*100</f>
        <v>0.109899612385458</v>
      </c>
      <c r="L246" s="54" t="n">
        <f aca="false">H246*$J246/$O$5*100</f>
        <v>0.109899612385458</v>
      </c>
    </row>
    <row collapsed="false" customFormat="false" customHeight="false" hidden="false" ht="13.3" outlineLevel="0" r="247">
      <c r="A247" s="31" t="s">
        <v>383</v>
      </c>
      <c r="B247" s="31" t="s">
        <v>46</v>
      </c>
      <c r="C247" s="32" t="n">
        <v>23</v>
      </c>
      <c r="D247" s="32" t="n">
        <v>368</v>
      </c>
      <c r="E247" s="32" t="n">
        <v>2392</v>
      </c>
      <c r="F247" s="31" t="s">
        <v>515</v>
      </c>
      <c r="G247" s="33" t="n">
        <v>1</v>
      </c>
      <c r="H247" s="34" t="n">
        <v>0.908</v>
      </c>
      <c r="I247" s="62" t="n">
        <v>1</v>
      </c>
      <c r="J247" s="51" t="n">
        <f aca="false">I247*IF(D247&gt;0,D247,1)</f>
        <v>368</v>
      </c>
      <c r="K247" s="54" t="n">
        <f aca="false">G247*$J247/$O$5*100</f>
        <v>0.128854698819649</v>
      </c>
      <c r="L247" s="54" t="n">
        <f aca="false">H247*$J247/$O$5*100</f>
        <v>0.117000066528241</v>
      </c>
    </row>
    <row collapsed="false" customFormat="false" customHeight="false" hidden="false" ht="13.3" outlineLevel="0" r="248">
      <c r="A248" s="31" t="s">
        <v>163</v>
      </c>
      <c r="B248" s="31" t="s">
        <v>62</v>
      </c>
      <c r="C248" s="32" t="n">
        <v>808</v>
      </c>
      <c r="D248" s="32" t="n">
        <v>4784</v>
      </c>
      <c r="E248" s="32" t="n">
        <v>37937</v>
      </c>
      <c r="F248" s="31" t="s">
        <v>439</v>
      </c>
      <c r="G248" s="33" t="n">
        <v>0.9053</v>
      </c>
      <c r="H248" s="34" t="n">
        <v>0.9053</v>
      </c>
      <c r="I248" s="62" t="n">
        <v>1</v>
      </c>
      <c r="J248" s="51" t="n">
        <f aca="false">I248*IF(D248&gt;0,D248,1)</f>
        <v>4784</v>
      </c>
      <c r="K248" s="54" t="n">
        <f aca="false">G248*$J248/$O$5*100</f>
        <v>1.51647806493857</v>
      </c>
      <c r="L248" s="54" t="n">
        <f aca="false">H248*$J248/$O$5*100</f>
        <v>1.51647806493857</v>
      </c>
    </row>
    <row collapsed="false" customFormat="false" customHeight="false" hidden="false" ht="13.3" outlineLevel="0" r="249">
      <c r="A249" s="31" t="s">
        <v>341</v>
      </c>
      <c r="B249" s="31" t="s">
        <v>43</v>
      </c>
      <c r="C249" s="32" t="n">
        <v>70</v>
      </c>
      <c r="D249" s="32" t="n">
        <v>274</v>
      </c>
      <c r="E249" s="32" t="n">
        <v>1918</v>
      </c>
      <c r="F249" s="31" t="s">
        <v>442</v>
      </c>
      <c r="G249" s="33" t="n">
        <v>0.9045</v>
      </c>
      <c r="H249" s="34" t="n">
        <v>0.9045</v>
      </c>
      <c r="I249" s="62" t="n">
        <v>1</v>
      </c>
      <c r="J249" s="51" t="n">
        <f aca="false">I249*IF(D249&gt;0,D249,1)</f>
        <v>274</v>
      </c>
      <c r="K249" s="54" t="n">
        <f aca="false">G249*$J249/$O$5*100</f>
        <v>0.0867783874254621</v>
      </c>
      <c r="L249" s="54" t="n">
        <f aca="false">H249*$J249/$O$5*100</f>
        <v>0.0867783874254621</v>
      </c>
    </row>
    <row collapsed="false" customFormat="false" customHeight="false" hidden="false" ht="13.3" outlineLevel="0" r="250">
      <c r="A250" s="31" t="s">
        <v>72</v>
      </c>
      <c r="B250" s="31" t="s">
        <v>66</v>
      </c>
      <c r="F250" s="31" t="s">
        <v>476</v>
      </c>
      <c r="G250" s="33" t="n">
        <v>1</v>
      </c>
      <c r="H250" s="34" t="n">
        <v>0.9032</v>
      </c>
      <c r="I250" s="62" t="n">
        <v>1</v>
      </c>
      <c r="J250" s="51" t="n">
        <f aca="false">I250*IF(D250&gt;0,D250,1)</f>
        <v>1</v>
      </c>
      <c r="K250" s="54" t="n">
        <f aca="false">G250*$J250/$O$5*100</f>
        <v>0.000350148638096872</v>
      </c>
      <c r="L250" s="54" t="n">
        <f aca="false">H250*$J250/$O$5*100</f>
        <v>0.000316254249929095</v>
      </c>
    </row>
    <row collapsed="false" customFormat="false" customHeight="false" hidden="false" ht="13.3" outlineLevel="0" r="251">
      <c r="A251" s="31" t="s">
        <v>174</v>
      </c>
      <c r="B251" s="31" t="s">
        <v>46</v>
      </c>
      <c r="C251" s="32" t="n">
        <v>14</v>
      </c>
      <c r="D251" s="32" t="n">
        <v>14</v>
      </c>
      <c r="E251" s="32" t="n">
        <v>46</v>
      </c>
      <c r="F251" s="31" t="s">
        <v>515</v>
      </c>
      <c r="G251" s="33" t="n">
        <v>0.9007</v>
      </c>
      <c r="H251" s="34" t="n">
        <v>0.9007</v>
      </c>
      <c r="I251" s="62" t="n">
        <v>1</v>
      </c>
      <c r="J251" s="51" t="n">
        <f aca="false">I251*IF(D251&gt;0,D251,1)</f>
        <v>14</v>
      </c>
      <c r="K251" s="54" t="n">
        <f aca="false">G251*$J251/$O$5*100</f>
        <v>0.00441530429667394</v>
      </c>
      <c r="L251" s="54" t="n">
        <f aca="false">H251*$J251/$O$5*100</f>
        <v>0.00441530429667394</v>
      </c>
    </row>
    <row collapsed="false" customFormat="false" customHeight="false" hidden="false" ht="13.3" outlineLevel="0" r="252">
      <c r="A252" s="31" t="s">
        <v>553</v>
      </c>
      <c r="B252" s="31" t="s">
        <v>40</v>
      </c>
      <c r="C252" s="32" t="n">
        <v>16</v>
      </c>
      <c r="D252" s="32" t="n">
        <v>64</v>
      </c>
      <c r="E252" s="32" t="n">
        <v>448</v>
      </c>
      <c r="F252" s="31" t="s">
        <v>41</v>
      </c>
      <c r="G252" s="33" t="n">
        <v>0.9001</v>
      </c>
      <c r="H252" s="34" t="n">
        <v>0.9001</v>
      </c>
      <c r="I252" s="62" t="n">
        <v>1</v>
      </c>
      <c r="J252" s="51" t="n">
        <f aca="false">I252*IF(D252&gt;0,D252,1)</f>
        <v>64</v>
      </c>
      <c r="K252" s="54" t="n">
        <f aca="false">G252*$J252/$O$5*100</f>
        <v>0.0201708025056637</v>
      </c>
      <c r="L252" s="54" t="n">
        <f aca="false">H252*$J252/$O$5*100</f>
        <v>0.0201708025056637</v>
      </c>
    </row>
    <row collapsed="false" customFormat="false" customHeight="false" hidden="false" ht="13.3" outlineLevel="0" r="253">
      <c r="A253" s="31" t="s">
        <v>146</v>
      </c>
      <c r="B253" s="31" t="s">
        <v>147</v>
      </c>
      <c r="C253" s="32" t="n">
        <v>4</v>
      </c>
      <c r="D253" s="32" t="n">
        <v>16</v>
      </c>
      <c r="E253" s="32" t="n">
        <v>160</v>
      </c>
      <c r="F253" s="31" t="s">
        <v>451</v>
      </c>
      <c r="G253" s="33" t="n">
        <v>0.8998</v>
      </c>
      <c r="H253" s="34" t="n">
        <v>0.8998</v>
      </c>
      <c r="I253" s="62" t="n">
        <v>1</v>
      </c>
      <c r="J253" s="51" t="n">
        <f aca="false">I253*IF(D253&gt;0,D253,1)</f>
        <v>16</v>
      </c>
      <c r="K253" s="54" t="n">
        <f aca="false">G253*$J253/$O$5*100</f>
        <v>0.00504101991295305</v>
      </c>
      <c r="L253" s="54" t="n">
        <f aca="false">H253*$J253/$O$5*100</f>
        <v>0.00504101991295305</v>
      </c>
    </row>
    <row collapsed="false" customFormat="false" customHeight="false" hidden="false" ht="13.3" outlineLevel="0" r="254">
      <c r="A254" s="31" t="s">
        <v>265</v>
      </c>
      <c r="B254" s="31" t="s">
        <v>84</v>
      </c>
      <c r="C254" s="32" t="n">
        <v>32</v>
      </c>
      <c r="D254" s="32" t="n">
        <v>64</v>
      </c>
      <c r="E254" s="32" t="n">
        <v>435</v>
      </c>
      <c r="F254" s="31" t="s">
        <v>445</v>
      </c>
      <c r="G254" s="33" t="n">
        <v>0.8994</v>
      </c>
      <c r="H254" s="34" t="n">
        <v>0.8994</v>
      </c>
      <c r="I254" s="62" t="n">
        <v>1</v>
      </c>
      <c r="J254" s="51" t="n">
        <f aca="false">I254*IF(D254&gt;0,D254,1)</f>
        <v>64</v>
      </c>
      <c r="K254" s="54" t="n">
        <f aca="false">G254*$J254/$O$5*100</f>
        <v>0.0201551158466769</v>
      </c>
      <c r="L254" s="54" t="n">
        <f aca="false">H254*$J254/$O$5*100</f>
        <v>0.0201551158466769</v>
      </c>
    </row>
    <row collapsed="false" customFormat="false" customHeight="false" hidden="false" ht="13.3" outlineLevel="0" r="255">
      <c r="A255" s="31" t="s">
        <v>394</v>
      </c>
      <c r="B255" s="31" t="s">
        <v>184</v>
      </c>
      <c r="C255" s="32" t="n">
        <v>120</v>
      </c>
      <c r="D255" s="32" t="n">
        <v>120</v>
      </c>
      <c r="E255" s="32" t="n">
        <v>866</v>
      </c>
      <c r="F255" s="31" t="s">
        <v>185</v>
      </c>
      <c r="G255" s="33" t="n">
        <v>0.8907</v>
      </c>
      <c r="H255" s="34" t="n">
        <v>0.8907</v>
      </c>
      <c r="I255" s="62" t="n">
        <v>1</v>
      </c>
      <c r="J255" s="51" t="n">
        <f aca="false">I255*IF(D255&gt;0,D255,1)</f>
        <v>120</v>
      </c>
      <c r="K255" s="54" t="n">
        <f aca="false">G255*$J255/$O$5*100</f>
        <v>0.0374252870343461</v>
      </c>
      <c r="L255" s="54" t="n">
        <f aca="false">H255*$J255/$O$5*100</f>
        <v>0.0374252870343461</v>
      </c>
    </row>
    <row collapsed="false" customFormat="false" customHeight="false" hidden="false" ht="13.3" outlineLevel="0" r="256">
      <c r="A256" s="31" t="s">
        <v>449</v>
      </c>
      <c r="B256" s="31" t="s">
        <v>450</v>
      </c>
      <c r="C256" s="32" t="n">
        <v>5</v>
      </c>
      <c r="D256" s="32" t="n">
        <v>10</v>
      </c>
      <c r="E256" s="32" t="n">
        <v>123</v>
      </c>
      <c r="F256" s="31" t="s">
        <v>234</v>
      </c>
      <c r="G256" s="33" t="n">
        <v>0.8907</v>
      </c>
      <c r="H256" s="34" t="n">
        <v>0.8907</v>
      </c>
      <c r="I256" s="62" t="n">
        <v>1</v>
      </c>
      <c r="J256" s="51" t="n">
        <f aca="false">I256*IF(D256&gt;0,D256,1)</f>
        <v>10</v>
      </c>
      <c r="K256" s="54" t="n">
        <f aca="false">G256*$J256/$O$5*100</f>
        <v>0.00311877391952884</v>
      </c>
      <c r="L256" s="54" t="n">
        <f aca="false">H256*$J256/$O$5*100</f>
        <v>0.00311877391952884</v>
      </c>
    </row>
    <row collapsed="false" customFormat="false" customHeight="false" hidden="false" ht="13.3" outlineLevel="0" r="257">
      <c r="A257" s="31" t="s">
        <v>306</v>
      </c>
      <c r="B257" s="31" t="s">
        <v>46</v>
      </c>
      <c r="C257" s="32" t="n">
        <v>106</v>
      </c>
      <c r="D257" s="32" t="n">
        <v>382</v>
      </c>
      <c r="E257" s="32" t="n">
        <v>3300</v>
      </c>
      <c r="F257" s="31" t="s">
        <v>515</v>
      </c>
      <c r="G257" s="33" t="n">
        <v>0.9108</v>
      </c>
      <c r="H257" s="34" t="n">
        <v>0.8859</v>
      </c>
      <c r="I257" s="62" t="n">
        <v>1</v>
      </c>
      <c r="J257" s="51" t="n">
        <f aca="false">I257*IF(D257&gt;0,D257,1)</f>
        <v>382</v>
      </c>
      <c r="K257" s="54" t="n">
        <f aca="false">G257*$J257/$O$5*100</f>
        <v>0.121825674999037</v>
      </c>
      <c r="L257" s="54" t="n">
        <f aca="false">H257*$J257/$O$5*100</f>
        <v>0.118495131183187</v>
      </c>
    </row>
    <row collapsed="false" customFormat="false" customHeight="false" hidden="false" ht="13.3" outlineLevel="0" r="258">
      <c r="A258" s="31" t="s">
        <v>242</v>
      </c>
      <c r="B258" s="31" t="s">
        <v>59</v>
      </c>
      <c r="C258" s="32" t="n">
        <v>546</v>
      </c>
      <c r="D258" s="32" t="n">
        <v>2056</v>
      </c>
      <c r="E258" s="32" t="n">
        <v>19655</v>
      </c>
      <c r="F258" s="31" t="s">
        <v>542</v>
      </c>
      <c r="G258" s="33" t="n">
        <v>0.8841</v>
      </c>
      <c r="H258" s="34" t="n">
        <v>0.8841</v>
      </c>
      <c r="I258" s="62" t="n">
        <v>1</v>
      </c>
      <c r="J258" s="51" t="n">
        <f aca="false">I258*IF(D258&gt;0,D258,1)</f>
        <v>2056</v>
      </c>
      <c r="K258" s="54" t="n">
        <f aca="false">G258*$J258/$O$5*100</f>
        <v>0.63646854089561</v>
      </c>
      <c r="L258" s="54" t="n">
        <f aca="false">H258*$J258/$O$5*100</f>
        <v>0.63646854089561</v>
      </c>
    </row>
    <row collapsed="false" customFormat="false" customHeight="false" hidden="false" ht="13.3" outlineLevel="0" r="259">
      <c r="A259" s="31" t="s">
        <v>218</v>
      </c>
      <c r="B259" s="31" t="s">
        <v>81</v>
      </c>
      <c r="C259" s="32" t="n">
        <v>16</v>
      </c>
      <c r="D259" s="32" t="n">
        <v>16</v>
      </c>
      <c r="E259" s="32" t="n">
        <v>171</v>
      </c>
      <c r="F259" s="31" t="s">
        <v>444</v>
      </c>
      <c r="G259" s="33" t="n">
        <v>0.884</v>
      </c>
      <c r="H259" s="34" t="n">
        <v>0.884</v>
      </c>
      <c r="I259" s="62" t="n">
        <v>1</v>
      </c>
      <c r="J259" s="51" t="n">
        <f aca="false">I259*IF(D259&gt;0,D259,1)</f>
        <v>16</v>
      </c>
      <c r="K259" s="54" t="n">
        <f aca="false">G259*$J259/$O$5*100</f>
        <v>0.00495250233724216</v>
      </c>
      <c r="L259" s="54" t="n">
        <f aca="false">H259*$J259/$O$5*100</f>
        <v>0.00495250233724216</v>
      </c>
    </row>
    <row collapsed="false" customFormat="false" customHeight="false" hidden="false" ht="13.3" outlineLevel="0" r="260">
      <c r="A260" s="31" t="s">
        <v>412</v>
      </c>
      <c r="B260" s="31" t="s">
        <v>529</v>
      </c>
      <c r="C260" s="32" t="n">
        <v>2</v>
      </c>
      <c r="D260" s="32" t="n">
        <v>2</v>
      </c>
      <c r="E260" s="32" t="n">
        <v>9</v>
      </c>
      <c r="F260" s="31" t="s">
        <v>49</v>
      </c>
      <c r="G260" s="33" t="n">
        <v>0.8824</v>
      </c>
      <c r="H260" s="34" t="n">
        <v>0.8824</v>
      </c>
      <c r="I260" s="62" t="n">
        <v>1</v>
      </c>
      <c r="J260" s="51" t="n">
        <f aca="false">I260*IF(D260&gt;0,D260,1)</f>
        <v>2</v>
      </c>
      <c r="K260" s="54" t="n">
        <f aca="false">G260*$J260/$O$5*100</f>
        <v>0.00061794231651336</v>
      </c>
      <c r="L260" s="54" t="n">
        <f aca="false">H260*$J260/$O$5*100</f>
        <v>0.00061794231651336</v>
      </c>
    </row>
    <row collapsed="false" customFormat="false" customHeight="false" hidden="false" ht="13.3" outlineLevel="0" r="261">
      <c r="A261" s="31" t="s">
        <v>370</v>
      </c>
      <c r="B261" s="31" t="s">
        <v>204</v>
      </c>
      <c r="C261" s="32" t="n">
        <v>72</v>
      </c>
      <c r="D261" s="32" t="n">
        <v>864</v>
      </c>
      <c r="E261" s="32" t="n">
        <v>6869</v>
      </c>
      <c r="F261" s="31" t="s">
        <v>90</v>
      </c>
      <c r="G261" s="33" t="n">
        <v>0.8791</v>
      </c>
      <c r="H261" s="34" t="n">
        <v>0.8791</v>
      </c>
      <c r="I261" s="62" t="n">
        <v>1</v>
      </c>
      <c r="J261" s="51" t="n">
        <f aca="false">I261*IF(D261&gt;0,D261,1)</f>
        <v>864</v>
      </c>
      <c r="K261" s="54" t="n">
        <f aca="false">G261*$J261/$O$5*100</f>
        <v>0.26595273693683</v>
      </c>
      <c r="L261" s="54" t="n">
        <f aca="false">H261*$J261/$O$5*100</f>
        <v>0.26595273693683</v>
      </c>
    </row>
    <row collapsed="false" customFormat="false" customHeight="false" hidden="false" ht="13.3" outlineLevel="0" r="262">
      <c r="A262" s="31" t="s">
        <v>77</v>
      </c>
      <c r="B262" s="31" t="s">
        <v>59</v>
      </c>
      <c r="C262" s="32" t="n">
        <v>44</v>
      </c>
      <c r="D262" s="32" t="n">
        <v>288</v>
      </c>
      <c r="E262" s="32" t="n">
        <v>2407</v>
      </c>
      <c r="F262" s="31" t="s">
        <v>542</v>
      </c>
      <c r="G262" s="33" t="n">
        <v>0.9271</v>
      </c>
      <c r="H262" s="34" t="n">
        <v>0.8771</v>
      </c>
      <c r="I262" s="62" t="n">
        <v>1</v>
      </c>
      <c r="J262" s="51" t="n">
        <f aca="false">I262*IF(D262&gt;0,D262,1)</f>
        <v>288</v>
      </c>
      <c r="K262" s="54" t="n">
        <f aca="false">G262*$J262/$O$5*100</f>
        <v>0.0934913670853277</v>
      </c>
      <c r="L262" s="54" t="n">
        <f aca="false">H262*$J262/$O$5*100</f>
        <v>0.0884492266967328</v>
      </c>
    </row>
    <row collapsed="false" customFormat="false" customHeight="false" hidden="false" ht="13.3" outlineLevel="0" r="263">
      <c r="A263" s="31" t="s">
        <v>565</v>
      </c>
      <c r="B263" s="31" t="s">
        <v>43</v>
      </c>
      <c r="C263" s="32" t="n">
        <v>58</v>
      </c>
      <c r="D263" s="32" t="n">
        <v>116</v>
      </c>
      <c r="E263" s="32" t="n">
        <v>428</v>
      </c>
      <c r="F263" s="31" t="s">
        <v>442</v>
      </c>
      <c r="G263" s="33" t="n">
        <v>0.8824</v>
      </c>
      <c r="H263" s="34" t="n">
        <v>0.8752</v>
      </c>
      <c r="I263" s="62" t="n">
        <v>1</v>
      </c>
      <c r="J263" s="51" t="n">
        <f aca="false">I263*IF(D263&gt;0,D263,1)</f>
        <v>116</v>
      </c>
      <c r="K263" s="54" t="n">
        <f aca="false">G263*$J263/$O$5*100</f>
        <v>0.0358406543577749</v>
      </c>
      <c r="L263" s="54" t="n">
        <f aca="false">H263*$J263/$O$5*100</f>
        <v>0.0355482102152364</v>
      </c>
    </row>
    <row collapsed="false" customFormat="false" customHeight="false" hidden="false" ht="13.3" outlineLevel="0" r="264">
      <c r="A264" s="31" t="s">
        <v>42</v>
      </c>
      <c r="B264" s="31" t="s">
        <v>43</v>
      </c>
      <c r="C264" s="32" t="n">
        <v>30</v>
      </c>
      <c r="D264" s="32" t="n">
        <v>720</v>
      </c>
      <c r="E264" s="32" t="n">
        <v>6898</v>
      </c>
      <c r="F264" s="31" t="s">
        <v>442</v>
      </c>
      <c r="G264" s="33" t="n">
        <v>0.991</v>
      </c>
      <c r="H264" s="34" t="n">
        <v>0.8747</v>
      </c>
      <c r="I264" s="62" t="n">
        <v>1</v>
      </c>
      <c r="J264" s="51" t="n">
        <f aca="false">I264*IF(D264&gt;0,D264,1)</f>
        <v>720</v>
      </c>
      <c r="K264" s="54" t="n">
        <f aca="false">G264*$J264/$O$5*100</f>
        <v>0.24983805625488</v>
      </c>
      <c r="L264" s="54" t="n">
        <f aca="false">H264*$J264/$O$5*100</f>
        <v>0.220518009895201</v>
      </c>
    </row>
    <row collapsed="false" customFormat="false" customHeight="false" hidden="false" ht="13.3" outlineLevel="0" r="265">
      <c r="A265" s="31" t="s">
        <v>549</v>
      </c>
      <c r="B265" s="31" t="s">
        <v>526</v>
      </c>
      <c r="C265" s="32" t="n">
        <v>10</v>
      </c>
      <c r="D265" s="32" t="n">
        <v>40</v>
      </c>
      <c r="E265" s="32" t="n">
        <v>400</v>
      </c>
      <c r="F265" s="31" t="s">
        <v>49</v>
      </c>
      <c r="G265" s="33" t="n">
        <v>0.8734</v>
      </c>
      <c r="H265" s="34" t="n">
        <v>0.8734</v>
      </c>
      <c r="I265" s="62" t="n">
        <v>1</v>
      </c>
      <c r="J265" s="51" t="n">
        <f aca="false">I265*IF(D265&gt;0,D265,1)</f>
        <v>40</v>
      </c>
      <c r="K265" s="54" t="n">
        <f aca="false">G265*$J265/$O$5*100</f>
        <v>0.0122327928205523</v>
      </c>
      <c r="L265" s="54" t="n">
        <f aca="false">H265*$J265/$O$5*100</f>
        <v>0.0122327928205523</v>
      </c>
    </row>
    <row collapsed="false" customFormat="false" customHeight="false" hidden="false" ht="13.3" outlineLevel="0" r="266">
      <c r="A266" s="31" t="s">
        <v>299</v>
      </c>
      <c r="B266" s="31" t="s">
        <v>168</v>
      </c>
      <c r="C266" s="32" t="n">
        <v>24</v>
      </c>
      <c r="D266" s="32" t="n">
        <v>24</v>
      </c>
      <c r="E266" s="32" t="n">
        <v>312</v>
      </c>
      <c r="F266" s="31" t="s">
        <v>490</v>
      </c>
      <c r="G266" s="33" t="n">
        <v>0.8726</v>
      </c>
      <c r="H266" s="34" t="n">
        <v>0.8726</v>
      </c>
      <c r="I266" s="62" t="n">
        <v>1</v>
      </c>
      <c r="J266" s="51" t="n">
        <f aca="false">I266*IF(D266&gt;0,D266,1)</f>
        <v>24</v>
      </c>
      <c r="K266" s="54" t="n">
        <f aca="false">G266*$J266/$O$5*100</f>
        <v>0.00733295283847994</v>
      </c>
      <c r="L266" s="54" t="n">
        <f aca="false">H266*$J266/$O$5*100</f>
        <v>0.00733295283847994</v>
      </c>
    </row>
    <row collapsed="false" customFormat="false" customHeight="false" hidden="false" ht="13.3" outlineLevel="0" r="267">
      <c r="A267" s="31" t="s">
        <v>253</v>
      </c>
      <c r="B267" s="31" t="s">
        <v>147</v>
      </c>
      <c r="C267" s="32" t="n">
        <v>14</v>
      </c>
      <c r="D267" s="32" t="n">
        <v>84</v>
      </c>
      <c r="E267" s="32" t="n">
        <v>840</v>
      </c>
      <c r="F267" s="31" t="s">
        <v>451</v>
      </c>
      <c r="G267" s="33" t="n">
        <v>0.9011</v>
      </c>
      <c r="H267" s="34" t="n">
        <v>0.872</v>
      </c>
      <c r="I267" s="62" t="n">
        <v>1</v>
      </c>
      <c r="J267" s="51" t="n">
        <f aca="false">I267*IF(D267&gt;0,D267,1)</f>
        <v>84</v>
      </c>
      <c r="K267" s="54" t="n">
        <f aca="false">G267*$J267/$O$5*100</f>
        <v>0.0265035907742837</v>
      </c>
      <c r="L267" s="54" t="n">
        <f aca="false">H267*$J267/$O$5*100</f>
        <v>0.0256476874433197</v>
      </c>
    </row>
    <row collapsed="false" customFormat="false" customHeight="false" hidden="false" ht="13.3" outlineLevel="0" r="268">
      <c r="A268" s="31" t="s">
        <v>95</v>
      </c>
      <c r="B268" s="31" t="s">
        <v>46</v>
      </c>
      <c r="C268" s="32" t="n">
        <v>14</v>
      </c>
      <c r="D268" s="32" t="n">
        <v>30</v>
      </c>
      <c r="E268" s="32" t="n">
        <v>132</v>
      </c>
      <c r="F268" s="31" t="s">
        <v>515</v>
      </c>
      <c r="G268" s="33" t="n">
        <v>0.9773</v>
      </c>
      <c r="H268" s="34" t="n">
        <v>0.8719</v>
      </c>
      <c r="I268" s="62" t="n">
        <v>1</v>
      </c>
      <c r="J268" s="51" t="n">
        <f aca="false">I268*IF(D268&gt;0,D268,1)</f>
        <v>30</v>
      </c>
      <c r="K268" s="54" t="n">
        <f aca="false">G268*$J268/$O$5*100</f>
        <v>0.0102660079203622</v>
      </c>
      <c r="L268" s="54" t="n">
        <f aca="false">H268*$J268/$O$5*100</f>
        <v>0.00915883792669989</v>
      </c>
    </row>
    <row collapsed="false" customFormat="false" customHeight="false" hidden="false" ht="13.3" outlineLevel="0" r="269">
      <c r="A269" s="31" t="s">
        <v>488</v>
      </c>
      <c r="B269" s="31" t="s">
        <v>529</v>
      </c>
      <c r="C269" s="32" t="n">
        <v>42</v>
      </c>
      <c r="D269" s="32" t="n">
        <v>2040</v>
      </c>
      <c r="E269" s="32" t="n">
        <v>62964</v>
      </c>
      <c r="F269" s="31" t="s">
        <v>49</v>
      </c>
      <c r="G269" s="33" t="n">
        <v>0.8808</v>
      </c>
      <c r="H269" s="34" t="n">
        <v>0.8711</v>
      </c>
      <c r="I269" s="62" t="n">
        <v>1</v>
      </c>
      <c r="J269" s="51" t="n">
        <f aca="false">I269*IF(D269&gt;0,D269,1)</f>
        <v>2040</v>
      </c>
      <c r="K269" s="54" t="n">
        <f aca="false">G269*$J269/$O$5*100</f>
        <v>0.629158277688879</v>
      </c>
      <c r="L269" s="54" t="n">
        <f aca="false">H269*$J269/$O$5*100</f>
        <v>0.622229536438218</v>
      </c>
    </row>
    <row collapsed="false" customFormat="false" customHeight="false" hidden="false" ht="13.3" outlineLevel="0" r="270">
      <c r="A270" s="31" t="s">
        <v>112</v>
      </c>
      <c r="B270" s="31" t="s">
        <v>46</v>
      </c>
      <c r="C270" s="32" t="n">
        <v>2</v>
      </c>
      <c r="D270" s="32" t="n">
        <v>4</v>
      </c>
      <c r="E270" s="32" t="n">
        <v>24</v>
      </c>
      <c r="F270" s="31" t="s">
        <v>515</v>
      </c>
      <c r="G270" s="33" t="n">
        <v>0.871</v>
      </c>
      <c r="H270" s="34" t="n">
        <v>0.871</v>
      </c>
      <c r="I270" s="62" t="n">
        <v>1</v>
      </c>
      <c r="J270" s="51" t="n">
        <f aca="false">I270*IF(D270&gt;0,D270,1)</f>
        <v>4</v>
      </c>
      <c r="K270" s="54" t="n">
        <f aca="false">G270*$J270/$O$5*100</f>
        <v>0.0012199178551295</v>
      </c>
      <c r="L270" s="54" t="n">
        <f aca="false">H270*$J270/$O$5*100</f>
        <v>0.0012199178551295</v>
      </c>
    </row>
    <row collapsed="false" customFormat="false" customHeight="false" hidden="false" ht="13.3" outlineLevel="0" r="271">
      <c r="A271" s="31" t="s">
        <v>336</v>
      </c>
      <c r="B271" s="31" t="s">
        <v>184</v>
      </c>
      <c r="C271" s="32" t="n">
        <v>-1</v>
      </c>
      <c r="D271" s="32" t="n">
        <v>-1</v>
      </c>
      <c r="E271" s="32" t="n">
        <v>-1</v>
      </c>
      <c r="F271" s="31" t="s">
        <v>185</v>
      </c>
      <c r="G271" s="33" t="n">
        <v>0.9712</v>
      </c>
      <c r="H271" s="34" t="n">
        <v>0.8696</v>
      </c>
      <c r="I271" s="62" t="n">
        <v>1</v>
      </c>
      <c r="J271" s="51" t="n">
        <f aca="false">I271*IF(D271&gt;0,D271,1)</f>
        <v>1</v>
      </c>
      <c r="K271" s="54" t="n">
        <f aca="false">G271*$J271/$O$5*100</f>
        <v>0.000340064357319682</v>
      </c>
      <c r="L271" s="54" t="n">
        <f aca="false">H271*$J271/$O$5*100</f>
        <v>0.00030448925568904</v>
      </c>
    </row>
    <row collapsed="false" customFormat="false" customHeight="false" hidden="false" ht="13.3" outlineLevel="0" r="272">
      <c r="A272" s="31" t="s">
        <v>461</v>
      </c>
      <c r="B272" s="31" t="s">
        <v>527</v>
      </c>
      <c r="C272" s="32" t="n">
        <v>4</v>
      </c>
      <c r="D272" s="32" t="n">
        <v>16</v>
      </c>
      <c r="E272" s="32" t="n">
        <v>-1</v>
      </c>
      <c r="F272" s="31" t="s">
        <v>122</v>
      </c>
      <c r="G272" s="33" t="n">
        <v>0.8694</v>
      </c>
      <c r="H272" s="34" t="n">
        <v>0.8694</v>
      </c>
      <c r="I272" s="62" t="n">
        <v>1</v>
      </c>
      <c r="J272" s="51" t="n">
        <f aca="false">I272*IF(D272&gt;0,D272,1)</f>
        <v>16</v>
      </c>
      <c r="K272" s="54" t="n">
        <f aca="false">G272*$J272/$O$5*100</f>
        <v>0.00487070761538273</v>
      </c>
      <c r="L272" s="54" t="n">
        <f aca="false">H272*$J272/$O$5*100</f>
        <v>0.00487070761538273</v>
      </c>
    </row>
    <row collapsed="false" customFormat="false" customHeight="false" hidden="false" ht="13.3" outlineLevel="0" r="273">
      <c r="A273" s="31" t="s">
        <v>376</v>
      </c>
      <c r="B273" s="31" t="s">
        <v>59</v>
      </c>
      <c r="C273" s="32" t="n">
        <v>64</v>
      </c>
      <c r="D273" s="32" t="n">
        <v>256</v>
      </c>
      <c r="E273" s="32" t="n">
        <v>2246</v>
      </c>
      <c r="F273" s="31" t="s">
        <v>542</v>
      </c>
      <c r="G273" s="33" t="n">
        <v>0.8944</v>
      </c>
      <c r="H273" s="34" t="n">
        <v>0.8693</v>
      </c>
      <c r="I273" s="62" t="n">
        <v>1</v>
      </c>
      <c r="J273" s="51" t="n">
        <f aca="false">I273*IF(D273&gt;0,D273,1)</f>
        <v>256</v>
      </c>
      <c r="K273" s="54" t="n">
        <f aca="false">G273*$J273/$O$5*100</f>
        <v>0.0801722731299437</v>
      </c>
      <c r="L273" s="54" t="n">
        <f aca="false">H273*$J273/$O$5*100</f>
        <v>0.0779223580409884</v>
      </c>
    </row>
    <row collapsed="false" customFormat="false" customHeight="false" hidden="false" ht="13.3" outlineLevel="0" r="274">
      <c r="A274" s="31" t="s">
        <v>317</v>
      </c>
      <c r="B274" s="31" t="s">
        <v>46</v>
      </c>
      <c r="C274" s="32" t="n">
        <v>424</v>
      </c>
      <c r="D274" s="32" t="n">
        <v>2998</v>
      </c>
      <c r="E274" s="32" t="n">
        <v>29980</v>
      </c>
      <c r="F274" s="31" t="s">
        <v>515</v>
      </c>
      <c r="G274" s="33" t="n">
        <v>0.8692</v>
      </c>
      <c r="H274" s="34" t="n">
        <v>0.8692</v>
      </c>
      <c r="I274" s="62" t="n">
        <v>1</v>
      </c>
      <c r="J274" s="51" t="n">
        <f aca="false">I274*IF(D274&gt;0,D274,1)</f>
        <v>2998</v>
      </c>
      <c r="K274" s="54" t="n">
        <f aca="false">G274*$J274/$O$5*100</f>
        <v>0.912438890308936</v>
      </c>
      <c r="L274" s="54" t="n">
        <f aca="false">H274*$J274/$O$5*100</f>
        <v>0.912438890308936</v>
      </c>
    </row>
    <row collapsed="false" customFormat="false" customHeight="false" hidden="false" ht="13.3" outlineLevel="0" r="275">
      <c r="A275" s="31" t="s">
        <v>252</v>
      </c>
      <c r="B275" s="31" t="s">
        <v>529</v>
      </c>
      <c r="C275" s="32" t="n">
        <v>1017</v>
      </c>
      <c r="D275" s="32" t="n">
        <v>4068</v>
      </c>
      <c r="E275" s="32" t="n">
        <v>39296</v>
      </c>
      <c r="F275" s="31" t="s">
        <v>49</v>
      </c>
      <c r="G275" s="33" t="n">
        <v>0.8785</v>
      </c>
      <c r="H275" s="34" t="n">
        <v>0.8689</v>
      </c>
      <c r="I275" s="62" t="n">
        <v>1</v>
      </c>
      <c r="J275" s="51" t="n">
        <f aca="false">I275*IF(D275&gt;0,D275,1)</f>
        <v>4068</v>
      </c>
      <c r="K275" s="54" t="n">
        <f aca="false">G275*$J275/$O$5*100</f>
        <v>1.25133949361504</v>
      </c>
      <c r="L275" s="54" t="n">
        <f aca="false">H275*$J275/$O$5*100</f>
        <v>1.23766520888117</v>
      </c>
    </row>
    <row collapsed="false" customFormat="false" customHeight="false" hidden="false" ht="13.3" outlineLevel="0" r="276">
      <c r="A276" s="31" t="s">
        <v>247</v>
      </c>
      <c r="B276" s="31" t="s">
        <v>538</v>
      </c>
      <c r="C276" s="32" t="n">
        <v>154</v>
      </c>
      <c r="D276" s="32" t="n">
        <v>432</v>
      </c>
      <c r="E276" s="32" t="n">
        <v>4203</v>
      </c>
      <c r="F276" s="31" t="s">
        <v>49</v>
      </c>
      <c r="G276" s="33" t="n">
        <v>0.8573</v>
      </c>
      <c r="H276" s="34" t="n">
        <v>0.8573</v>
      </c>
      <c r="I276" s="62" t="n">
        <v>1</v>
      </c>
      <c r="J276" s="51" t="n">
        <f aca="false">I276*IF(D276&gt;0,D276,1)</f>
        <v>432</v>
      </c>
      <c r="K276" s="54" t="n">
        <f aca="false">G276*$J276/$O$5*100</f>
        <v>0.129678808654274</v>
      </c>
      <c r="L276" s="54" t="n">
        <f aca="false">H276*$J276/$O$5*100</f>
        <v>0.129678808654274</v>
      </c>
    </row>
    <row collapsed="false" customFormat="false" customHeight="false" hidden="false" ht="13.3" outlineLevel="0" r="277">
      <c r="A277" s="31" t="s">
        <v>167</v>
      </c>
      <c r="B277" s="31" t="s">
        <v>168</v>
      </c>
      <c r="C277" s="32" t="n">
        <v>50</v>
      </c>
      <c r="D277" s="32" t="n">
        <v>200</v>
      </c>
      <c r="E277" s="32" t="n">
        <v>2080</v>
      </c>
      <c r="F277" s="31" t="s">
        <v>490</v>
      </c>
      <c r="G277" s="33" t="n">
        <v>0.8547</v>
      </c>
      <c r="H277" s="34" t="n">
        <v>0.8547</v>
      </c>
      <c r="I277" s="62" t="n">
        <v>1</v>
      </c>
      <c r="J277" s="51" t="n">
        <f aca="false">I277*IF(D277&gt;0,D277,1)</f>
        <v>200</v>
      </c>
      <c r="K277" s="54" t="n">
        <f aca="false">G277*$J277/$O$5*100</f>
        <v>0.0598544081962793</v>
      </c>
      <c r="L277" s="54" t="n">
        <f aca="false">H277*$J277/$O$5*100</f>
        <v>0.0598544081962793</v>
      </c>
    </row>
    <row collapsed="false" customFormat="false" customHeight="false" hidden="false" ht="13.3" outlineLevel="0" r="278">
      <c r="A278" s="31" t="s">
        <v>355</v>
      </c>
      <c r="B278" s="31" t="s">
        <v>168</v>
      </c>
      <c r="C278" s="32" t="n">
        <v>6</v>
      </c>
      <c r="D278" s="32" t="n">
        <v>24</v>
      </c>
      <c r="E278" s="32" t="n">
        <v>146</v>
      </c>
      <c r="F278" s="31" t="s">
        <v>490</v>
      </c>
      <c r="G278" s="33" t="n">
        <v>0.8533</v>
      </c>
      <c r="H278" s="34" t="n">
        <v>0.8533</v>
      </c>
      <c r="I278" s="62" t="n">
        <v>1</v>
      </c>
      <c r="J278" s="51" t="n">
        <f aca="false">I278*IF(D278&gt;0,D278,1)</f>
        <v>24</v>
      </c>
      <c r="K278" s="54" t="n">
        <f aca="false">G278*$J278/$O$5*100</f>
        <v>0.00717076398931346</v>
      </c>
      <c r="L278" s="54" t="n">
        <f aca="false">H278*$J278/$O$5*100</f>
        <v>0.00717076398931346</v>
      </c>
    </row>
    <row collapsed="false" customFormat="false" customHeight="false" hidden="false" ht="13.3" outlineLevel="0" r="279">
      <c r="A279" s="31" t="s">
        <v>522</v>
      </c>
      <c r="B279" s="31" t="s">
        <v>510</v>
      </c>
      <c r="C279" s="32" t="n">
        <v>28</v>
      </c>
      <c r="D279" s="32" t="n">
        <v>56</v>
      </c>
      <c r="E279" s="32" t="n">
        <v>-1</v>
      </c>
      <c r="F279" s="31" t="s">
        <v>122</v>
      </c>
      <c r="G279" s="33" t="n">
        <v>0.8521</v>
      </c>
      <c r="H279" s="34" t="n">
        <v>0.8521</v>
      </c>
      <c r="I279" s="62" t="n">
        <v>1</v>
      </c>
      <c r="J279" s="51" t="n">
        <f aca="false">I279*IF(D279&gt;0,D279,1)</f>
        <v>56</v>
      </c>
      <c r="K279" s="54" t="n">
        <f aca="false">G279*$J279/$O$5*100</f>
        <v>0.0167082526532513</v>
      </c>
      <c r="L279" s="54" t="n">
        <f aca="false">H279*$J279/$O$5*100</f>
        <v>0.0167082526532513</v>
      </c>
    </row>
    <row collapsed="false" customFormat="false" customHeight="false" hidden="false" ht="13.3" outlineLevel="0" r="280">
      <c r="A280" s="31" t="s">
        <v>344</v>
      </c>
      <c r="B280" s="31" t="s">
        <v>168</v>
      </c>
      <c r="C280" s="32" t="n">
        <v>2</v>
      </c>
      <c r="D280" s="32" t="n">
        <v>8</v>
      </c>
      <c r="E280" s="32" t="n">
        <v>83</v>
      </c>
      <c r="F280" s="31" t="s">
        <v>490</v>
      </c>
      <c r="G280" s="33" t="n">
        <v>0.8489</v>
      </c>
      <c r="H280" s="34" t="n">
        <v>0.8489</v>
      </c>
      <c r="I280" s="62" t="n">
        <v>1</v>
      </c>
      <c r="J280" s="51" t="n">
        <f aca="false">I280*IF(D280&gt;0,D280,1)</f>
        <v>8</v>
      </c>
      <c r="K280" s="54" t="n">
        <f aca="false">G280*$J280/$O$5*100</f>
        <v>0.00237792943104348</v>
      </c>
      <c r="L280" s="54" t="n">
        <f aca="false">H280*$J280/$O$5*100</f>
        <v>0.00237792943104348</v>
      </c>
    </row>
    <row collapsed="false" customFormat="false" customHeight="false" hidden="false" ht="13.3" outlineLevel="0" r="281">
      <c r="A281" s="31" t="s">
        <v>354</v>
      </c>
      <c r="B281" s="31" t="s">
        <v>255</v>
      </c>
      <c r="C281" s="32" t="n">
        <v>34</v>
      </c>
      <c r="D281" s="32" t="n">
        <v>272</v>
      </c>
      <c r="E281" s="32" t="n">
        <v>3196</v>
      </c>
      <c r="F281" s="31" t="s">
        <v>491</v>
      </c>
      <c r="G281" s="33" t="n">
        <v>0.8478</v>
      </c>
      <c r="H281" s="34" t="n">
        <v>0.8478</v>
      </c>
      <c r="I281" s="62" t="n">
        <v>1</v>
      </c>
      <c r="J281" s="51" t="n">
        <f aca="false">I281*IF(D281&gt;0,D281,1)</f>
        <v>272</v>
      </c>
      <c r="K281" s="54" t="n">
        <f aca="false">G281*$J281/$O$5*100</f>
        <v>0.0807448361829597</v>
      </c>
      <c r="L281" s="54" t="n">
        <f aca="false">H281*$J281/$O$5*100</f>
        <v>0.0807448361829597</v>
      </c>
    </row>
    <row collapsed="false" customFormat="false" customHeight="false" hidden="false" ht="13.3" outlineLevel="0" r="282">
      <c r="A282" s="31" t="s">
        <v>343</v>
      </c>
      <c r="B282" s="31" t="s">
        <v>255</v>
      </c>
      <c r="C282" s="32" t="n">
        <v>160</v>
      </c>
      <c r="D282" s="32" t="n">
        <v>640</v>
      </c>
      <c r="E282" s="32" t="n">
        <v>7520</v>
      </c>
      <c r="F282" s="31" t="s">
        <v>491</v>
      </c>
      <c r="G282" s="33" t="n">
        <v>0.8596</v>
      </c>
      <c r="H282" s="34" t="n">
        <v>0.843</v>
      </c>
      <c r="I282" s="62" t="n">
        <v>1</v>
      </c>
      <c r="J282" s="51" t="n">
        <f aca="false">I282*IF(D282&gt;0,D282,1)</f>
        <v>640</v>
      </c>
      <c r="K282" s="54" t="n">
        <f aca="false">G282*$J282/$O$5*100</f>
        <v>0.192632172357166</v>
      </c>
      <c r="L282" s="54" t="n">
        <f aca="false">H282*$J282/$O$5*100</f>
        <v>0.188912193226024</v>
      </c>
    </row>
    <row collapsed="false" customFormat="false" customHeight="false" hidden="false" ht="13.3" outlineLevel="0" r="283">
      <c r="A283" s="31" t="s">
        <v>101</v>
      </c>
      <c r="B283" s="31" t="s">
        <v>62</v>
      </c>
      <c r="C283" s="32" t="n">
        <v>68</v>
      </c>
      <c r="D283" s="32" t="n">
        <v>136</v>
      </c>
      <c r="E283" s="32" t="n">
        <v>1474</v>
      </c>
      <c r="F283" s="31" t="s">
        <v>439</v>
      </c>
      <c r="G283" s="33" t="n">
        <v>0.8429</v>
      </c>
      <c r="H283" s="34" t="n">
        <v>0.8429</v>
      </c>
      <c r="I283" s="62" t="n">
        <v>1</v>
      </c>
      <c r="J283" s="51" t="n">
        <f aca="false">I283*IF(D283&gt;0,D283,1)</f>
        <v>136</v>
      </c>
      <c r="K283" s="54" t="n">
        <f aca="false">G283*$J283/$O$5*100</f>
        <v>0.0401390790390521</v>
      </c>
      <c r="L283" s="54" t="n">
        <f aca="false">H283*$J283/$O$5*100</f>
        <v>0.0401390790390521</v>
      </c>
    </row>
    <row collapsed="false" customFormat="false" customHeight="false" hidden="false" ht="13.3" outlineLevel="0" r="284">
      <c r="A284" s="31" t="s">
        <v>375</v>
      </c>
      <c r="B284" s="31" t="s">
        <v>311</v>
      </c>
      <c r="C284" s="32" t="n">
        <v>40</v>
      </c>
      <c r="D284" s="32" t="n">
        <v>320</v>
      </c>
      <c r="E284" s="32" t="n">
        <v>2582</v>
      </c>
      <c r="F284" s="31" t="s">
        <v>49</v>
      </c>
      <c r="G284" s="33" t="n">
        <v>0.9025</v>
      </c>
      <c r="H284" s="34" t="n">
        <v>0.8412</v>
      </c>
      <c r="I284" s="62" t="n">
        <v>1</v>
      </c>
      <c r="J284" s="51" t="n">
        <f aca="false">I284*IF(D284&gt;0,D284,1)</f>
        <v>320</v>
      </c>
      <c r="K284" s="54" t="n">
        <f aca="false">G284*$J284/$O$5*100</f>
        <v>0.101122926682377</v>
      </c>
      <c r="L284" s="54" t="n">
        <f aca="false">H284*$J284/$O$5*100</f>
        <v>0.0942544109974684</v>
      </c>
    </row>
    <row collapsed="false" customFormat="false" customHeight="false" hidden="false" ht="13.3" outlineLevel="0" r="285">
      <c r="A285" s="31" t="s">
        <v>296</v>
      </c>
      <c r="B285" s="31" t="s">
        <v>46</v>
      </c>
      <c r="C285" s="32" t="n">
        <v>11</v>
      </c>
      <c r="D285" s="32" t="n">
        <v>28</v>
      </c>
      <c r="E285" s="32" t="n">
        <v>152</v>
      </c>
      <c r="F285" s="31" t="s">
        <v>515</v>
      </c>
      <c r="G285" s="33" t="n">
        <v>0.839</v>
      </c>
      <c r="H285" s="34" t="n">
        <v>0.839</v>
      </c>
      <c r="I285" s="62" t="n">
        <v>1</v>
      </c>
      <c r="J285" s="51" t="n">
        <f aca="false">I285*IF(D285&gt;0,D285,1)</f>
        <v>28</v>
      </c>
      <c r="K285" s="54" t="n">
        <f aca="false">G285*$J285/$O$5*100</f>
        <v>0.00822569180617172</v>
      </c>
      <c r="L285" s="54" t="n">
        <f aca="false">H285*$J285/$O$5*100</f>
        <v>0.00822569180617172</v>
      </c>
    </row>
    <row collapsed="false" customFormat="false" customHeight="false" hidden="false" ht="13.3" outlineLevel="0" r="286">
      <c r="A286" s="31" t="s">
        <v>70</v>
      </c>
      <c r="B286" s="31" t="s">
        <v>62</v>
      </c>
      <c r="C286" s="32" t="n">
        <v>296</v>
      </c>
      <c r="D286" s="32" t="n">
        <v>1312</v>
      </c>
      <c r="E286" s="32" t="n">
        <v>11904</v>
      </c>
      <c r="F286" s="31" t="s">
        <v>439</v>
      </c>
      <c r="G286" s="33" t="n">
        <v>0.8376</v>
      </c>
      <c r="H286" s="34" t="n">
        <v>0.8376</v>
      </c>
      <c r="I286" s="62" t="n">
        <v>1</v>
      </c>
      <c r="J286" s="51" t="n">
        <f aca="false">I286*IF(D286&gt;0,D286,1)</f>
        <v>1312</v>
      </c>
      <c r="K286" s="54" t="n">
        <f aca="false">G286*$J286/$O$5*100</f>
        <v>0.384789263042161</v>
      </c>
      <c r="L286" s="54" t="n">
        <f aca="false">H286*$J286/$O$5*100</f>
        <v>0.384789263042161</v>
      </c>
    </row>
    <row collapsed="false" customFormat="false" customHeight="false" hidden="false" ht="13.3" outlineLevel="0" r="287">
      <c r="A287" s="31" t="s">
        <v>536</v>
      </c>
      <c r="B287" s="31" t="s">
        <v>43</v>
      </c>
      <c r="C287" s="32" t="n">
        <v>60</v>
      </c>
      <c r="D287" s="32" t="n">
        <v>240</v>
      </c>
      <c r="E287" s="32" t="n">
        <v>3108</v>
      </c>
      <c r="F287" s="31" t="s">
        <v>442</v>
      </c>
      <c r="G287" s="33" t="n">
        <v>0.8366</v>
      </c>
      <c r="H287" s="34" t="n">
        <v>0.8366</v>
      </c>
      <c r="I287" s="62" t="n">
        <v>1</v>
      </c>
      <c r="J287" s="51" t="n">
        <f aca="false">I287*IF(D287&gt;0,D287,1)</f>
        <v>240</v>
      </c>
      <c r="K287" s="54" t="n">
        <f aca="false">G287*$J287/$O$5*100</f>
        <v>0.0703042441516424</v>
      </c>
      <c r="L287" s="54" t="n">
        <f aca="false">H287*$J287/$O$5*100</f>
        <v>0.0703042441516424</v>
      </c>
    </row>
    <row collapsed="false" customFormat="false" customHeight="false" hidden="false" ht="13.3" outlineLevel="0" r="288">
      <c r="A288" s="31" t="s">
        <v>207</v>
      </c>
      <c r="B288" s="31" t="s">
        <v>208</v>
      </c>
      <c r="C288" s="32" t="n">
        <v>47</v>
      </c>
      <c r="D288" s="32" t="n">
        <v>170</v>
      </c>
      <c r="E288" s="32" t="n">
        <v>5021</v>
      </c>
      <c r="F288" s="31" t="s">
        <v>209</v>
      </c>
      <c r="G288" s="33" t="n">
        <v>0.9879</v>
      </c>
      <c r="H288" s="34" t="n">
        <v>0.8358</v>
      </c>
      <c r="I288" s="62" t="n">
        <v>1</v>
      </c>
      <c r="J288" s="51" t="n">
        <f aca="false">I288*IF(D288&gt;0,D288,1)</f>
        <v>170</v>
      </c>
      <c r="K288" s="54" t="n">
        <f aca="false">G288*$J288/$O$5*100</f>
        <v>0.058805012727903</v>
      </c>
      <c r="L288" s="54" t="n">
        <f aca="false">H288*$J288/$O$5*100</f>
        <v>0.0497512193926322</v>
      </c>
    </row>
    <row collapsed="false" customFormat="false" customHeight="false" hidden="false" ht="13.3" outlineLevel="0" r="289">
      <c r="A289" s="31" t="s">
        <v>364</v>
      </c>
      <c r="B289" s="31" t="s">
        <v>130</v>
      </c>
      <c r="C289" s="32" t="n">
        <v>-1</v>
      </c>
      <c r="D289" s="32" t="n">
        <v>-1</v>
      </c>
      <c r="E289" s="32" t="n">
        <v>-1</v>
      </c>
      <c r="F289" s="31" t="s">
        <v>131</v>
      </c>
      <c r="G289" s="33" t="n">
        <v>0.9681</v>
      </c>
      <c r="H289" s="34" t="n">
        <v>0.8334</v>
      </c>
      <c r="I289" s="62" t="n">
        <v>1</v>
      </c>
      <c r="J289" s="51" t="n">
        <f aca="false">I289*IF(D289&gt;0,D289,1)</f>
        <v>1</v>
      </c>
      <c r="K289" s="54" t="n">
        <f aca="false">G289*$J289/$O$5*100</f>
        <v>0.000338978896541582</v>
      </c>
      <c r="L289" s="54" t="n">
        <f aca="false">H289*$J289/$O$5*100</f>
        <v>0.000291813874989933</v>
      </c>
    </row>
    <row collapsed="false" customFormat="false" customHeight="false" hidden="false" ht="13.3" outlineLevel="0" r="290">
      <c r="A290" s="31" t="s">
        <v>175</v>
      </c>
      <c r="B290" s="31" t="s">
        <v>168</v>
      </c>
      <c r="C290" s="32" t="n">
        <v>800</v>
      </c>
      <c r="D290" s="32" t="n">
        <v>800</v>
      </c>
      <c r="E290" s="32" t="n">
        <v>6400</v>
      </c>
      <c r="F290" s="31" t="s">
        <v>490</v>
      </c>
      <c r="G290" s="33" t="n">
        <v>0.831</v>
      </c>
      <c r="H290" s="34" t="n">
        <v>0.831</v>
      </c>
      <c r="I290" s="62" t="n">
        <v>1</v>
      </c>
      <c r="J290" s="51" t="n">
        <f aca="false">I290*IF(D290&gt;0,D290,1)</f>
        <v>800</v>
      </c>
      <c r="K290" s="54" t="n">
        <f aca="false">G290*$J290/$O$5*100</f>
        <v>0.232778814606801</v>
      </c>
      <c r="L290" s="54" t="n">
        <f aca="false">H290*$J290/$O$5*100</f>
        <v>0.232778814606801</v>
      </c>
    </row>
    <row collapsed="false" customFormat="false" customHeight="false" hidden="false" ht="13.3" outlineLevel="0" r="291">
      <c r="A291" s="31" t="s">
        <v>288</v>
      </c>
      <c r="B291" s="31" t="s">
        <v>233</v>
      </c>
      <c r="C291" s="32" t="n">
        <v>86</v>
      </c>
      <c r="D291" s="32" t="n">
        <v>344</v>
      </c>
      <c r="E291" s="32" t="n">
        <v>24279</v>
      </c>
      <c r="F291" s="31" t="s">
        <v>209</v>
      </c>
      <c r="G291" s="33" t="n">
        <v>0.8421</v>
      </c>
      <c r="H291" s="34" t="n">
        <v>0.8285</v>
      </c>
      <c r="I291" s="62" t="n">
        <v>1</v>
      </c>
      <c r="J291" s="51" t="n">
        <f aca="false">I291*IF(D291&gt;0,D291,1)</f>
        <v>344</v>
      </c>
      <c r="K291" s="54" t="n">
        <f aca="false">G291*$J291/$O$5*100</f>
        <v>0.101431897840633</v>
      </c>
      <c r="L291" s="54" t="n">
        <f aca="false">H291*$J291/$O$5*100</f>
        <v>0.099793762452161</v>
      </c>
    </row>
    <row collapsed="false" customFormat="false" customHeight="false" hidden="false" ht="13.3" outlineLevel="0" r="292">
      <c r="A292" s="31" t="s">
        <v>268</v>
      </c>
      <c r="B292" s="31" t="s">
        <v>527</v>
      </c>
      <c r="C292" s="32" t="n">
        <v>1051</v>
      </c>
      <c r="D292" s="32" t="n">
        <v>2102</v>
      </c>
      <c r="E292" s="32" t="n">
        <v>21080</v>
      </c>
      <c r="F292" s="31" t="s">
        <v>122</v>
      </c>
      <c r="G292" s="33" t="n">
        <v>0.8252</v>
      </c>
      <c r="H292" s="34" t="n">
        <v>0.8252</v>
      </c>
      <c r="I292" s="62" t="n">
        <v>1</v>
      </c>
      <c r="J292" s="51" t="n">
        <f aca="false">I292*IF(D292&gt;0,D292,1)</f>
        <v>2102</v>
      </c>
      <c r="K292" s="54" t="n">
        <f aca="false">G292*$J292/$O$5*100</f>
        <v>0.607357463243147</v>
      </c>
      <c r="L292" s="54" t="n">
        <f aca="false">H292*$J292/$O$5*100</f>
        <v>0.607357463243147</v>
      </c>
    </row>
    <row collapsed="false" customFormat="false" customHeight="false" hidden="false" ht="13.3" outlineLevel="0" r="293">
      <c r="A293" s="31" t="s">
        <v>297</v>
      </c>
      <c r="B293" s="31" t="s">
        <v>46</v>
      </c>
      <c r="C293" s="32" t="n">
        <v>-1</v>
      </c>
      <c r="D293" s="32" t="n">
        <v>-1</v>
      </c>
      <c r="E293" s="32" t="n">
        <v>-1</v>
      </c>
      <c r="F293" s="31" t="s">
        <v>515</v>
      </c>
      <c r="G293" s="33" t="n">
        <v>0.891</v>
      </c>
      <c r="H293" s="34" t="n">
        <v>0.8209</v>
      </c>
      <c r="I293" s="62" t="n">
        <v>1</v>
      </c>
      <c r="J293" s="51" t="n">
        <f aca="false">I293*IF(D293&gt;0,D293,1)</f>
        <v>1</v>
      </c>
      <c r="K293" s="54" t="n">
        <f aca="false">G293*$J293/$O$5*100</f>
        <v>0.000311982436544313</v>
      </c>
      <c r="L293" s="54" t="n">
        <f aca="false">H293*$J293/$O$5*100</f>
        <v>0.000287437017013722</v>
      </c>
    </row>
    <row collapsed="false" customFormat="false" customHeight="false" hidden="false" ht="13.3" outlineLevel="0" r="294">
      <c r="A294" s="31" t="s">
        <v>179</v>
      </c>
      <c r="B294" s="31" t="s">
        <v>180</v>
      </c>
      <c r="C294" s="32" t="n">
        <v>54</v>
      </c>
      <c r="D294" s="32" t="n">
        <v>108</v>
      </c>
      <c r="E294" s="32" t="n">
        <v>10800</v>
      </c>
      <c r="F294" s="31" t="s">
        <v>475</v>
      </c>
      <c r="G294" s="33" t="n">
        <v>0.8166</v>
      </c>
      <c r="H294" s="34" t="n">
        <v>0.8166</v>
      </c>
      <c r="I294" s="62" t="n">
        <v>1</v>
      </c>
      <c r="J294" s="51" t="n">
        <f aca="false">I294*IF(D294&gt;0,D294,1)</f>
        <v>108</v>
      </c>
      <c r="K294" s="54" t="n">
        <f aca="false">G294*$J294/$O$5*100</f>
        <v>0.0308805888099498</v>
      </c>
      <c r="L294" s="54" t="n">
        <f aca="false">H294*$J294/$O$5*100</f>
        <v>0.0308805888099498</v>
      </c>
    </row>
    <row collapsed="false" customFormat="false" customHeight="false" hidden="false" ht="13.3" outlineLevel="0" r="295">
      <c r="A295" s="31" t="s">
        <v>106</v>
      </c>
      <c r="B295" s="31" t="s">
        <v>62</v>
      </c>
      <c r="C295" s="32" t="n">
        <v>405</v>
      </c>
      <c r="D295" s="32" t="n">
        <v>1620</v>
      </c>
      <c r="E295" s="32" t="n">
        <v>14580</v>
      </c>
      <c r="F295" s="31" t="s">
        <v>439</v>
      </c>
      <c r="G295" s="33" t="n">
        <v>0.8208</v>
      </c>
      <c r="H295" s="34" t="n">
        <v>0.8162</v>
      </c>
      <c r="I295" s="62" t="n">
        <v>1</v>
      </c>
      <c r="J295" s="51" t="n">
        <f aca="false">I295*IF(D295&gt;0,D295,1)</f>
        <v>1620</v>
      </c>
      <c r="K295" s="54" t="n">
        <f aca="false">G295*$J295/$O$5*100</f>
        <v>0.465591243482858</v>
      </c>
      <c r="L295" s="54" t="n">
        <f aca="false">H295*$J295/$O$5*100</f>
        <v>0.462981935831761</v>
      </c>
    </row>
    <row collapsed="false" customFormat="false" customHeight="false" hidden="false" ht="13.3" outlineLevel="0" r="296">
      <c r="A296" s="31" t="s">
        <v>182</v>
      </c>
      <c r="B296" s="31" t="s">
        <v>59</v>
      </c>
      <c r="C296" s="32" t="n">
        <v>1010</v>
      </c>
      <c r="D296" s="32" t="n">
        <v>2770</v>
      </c>
      <c r="E296" s="32" t="n">
        <v>22264</v>
      </c>
      <c r="F296" s="31" t="s">
        <v>542</v>
      </c>
      <c r="G296" s="33" t="n">
        <v>0.8012</v>
      </c>
      <c r="H296" s="34" t="n">
        <v>0.8012</v>
      </c>
      <c r="I296" s="62" t="n">
        <v>1</v>
      </c>
      <c r="J296" s="51" t="n">
        <f aca="false">I296*IF(D296&gt;0,D296,1)</f>
        <v>2770</v>
      </c>
      <c r="K296" s="54" t="n">
        <f aca="false">G296*$J296/$O$5*100</f>
        <v>0.777093276095703</v>
      </c>
      <c r="L296" s="54" t="n">
        <f aca="false">H296*$J296/$O$5*100</f>
        <v>0.777093276095703</v>
      </c>
    </row>
    <row collapsed="false" customFormat="false" customHeight="false" hidden="false" ht="13.3" outlineLevel="0" r="297">
      <c r="A297" s="31" t="s">
        <v>235</v>
      </c>
      <c r="B297" s="31" t="s">
        <v>46</v>
      </c>
      <c r="C297" s="32" t="n">
        <v>-1</v>
      </c>
      <c r="D297" s="32" t="n">
        <v>-1</v>
      </c>
      <c r="E297" s="32" t="n">
        <v>-1</v>
      </c>
      <c r="F297" s="31" t="s">
        <v>515</v>
      </c>
      <c r="G297" s="33" t="n">
        <v>0.7987</v>
      </c>
      <c r="H297" s="34" t="n">
        <v>0.7987</v>
      </c>
      <c r="I297" s="62" t="n">
        <v>1</v>
      </c>
      <c r="J297" s="51" t="n">
        <f aca="false">I297*IF(D297&gt;0,D297,1)</f>
        <v>1</v>
      </c>
      <c r="K297" s="54" t="n">
        <f aca="false">G297*$J297/$O$5*100</f>
        <v>0.000279663717247972</v>
      </c>
      <c r="L297" s="54" t="n">
        <f aca="false">H297*$J297/$O$5*100</f>
        <v>0.000279663717247972</v>
      </c>
    </row>
    <row collapsed="false" customFormat="false" customHeight="false" hidden="false" ht="13.3" outlineLevel="0" r="298">
      <c r="A298" s="31" t="s">
        <v>491</v>
      </c>
      <c r="B298" s="31" t="s">
        <v>255</v>
      </c>
      <c r="C298" s="32" t="n">
        <v>10</v>
      </c>
      <c r="D298" s="32" t="n">
        <v>60</v>
      </c>
      <c r="E298" s="32" t="n">
        <v>-1</v>
      </c>
      <c r="F298" s="31" t="s">
        <v>491</v>
      </c>
      <c r="G298" s="33" t="n">
        <v>0.7908</v>
      </c>
      <c r="H298" s="34" t="n">
        <v>0.7908</v>
      </c>
      <c r="I298" s="62" t="n">
        <v>1</v>
      </c>
      <c r="J298" s="51" t="n">
        <f aca="false">I298*IF(D298&gt;0,D298,1)</f>
        <v>60</v>
      </c>
      <c r="K298" s="54" t="n">
        <f aca="false">G298*$J298/$O$5*100</f>
        <v>0.0166138525804204</v>
      </c>
      <c r="L298" s="54" t="n">
        <f aca="false">H298*$J298/$O$5*100</f>
        <v>0.0166138525804204</v>
      </c>
    </row>
    <row collapsed="false" customFormat="false" customHeight="false" hidden="false" ht="13.3" outlineLevel="0" r="299">
      <c r="A299" s="31" t="s">
        <v>222</v>
      </c>
      <c r="B299" s="31" t="s">
        <v>168</v>
      </c>
      <c r="C299" s="32" t="n">
        <v>80</v>
      </c>
      <c r="D299" s="32" t="n">
        <v>80</v>
      </c>
      <c r="E299" s="32" t="n">
        <v>504</v>
      </c>
      <c r="F299" s="31" t="s">
        <v>490</v>
      </c>
      <c r="G299" s="33" t="n">
        <v>0.7832</v>
      </c>
      <c r="H299" s="34" t="n">
        <v>0.7832</v>
      </c>
      <c r="I299" s="62" t="n">
        <v>1</v>
      </c>
      <c r="J299" s="51" t="n">
        <f aca="false">I299*IF(D299&gt;0,D299,1)</f>
        <v>80</v>
      </c>
      <c r="K299" s="54" t="n">
        <f aca="false">G299*$J299/$O$5*100</f>
        <v>0.0219389130685976</v>
      </c>
      <c r="L299" s="54" t="n">
        <f aca="false">H299*$J299/$O$5*100</f>
        <v>0.0219389130685976</v>
      </c>
    </row>
    <row collapsed="false" customFormat="false" customHeight="false" hidden="false" ht="13.3" outlineLevel="0" r="300">
      <c r="A300" s="31" t="s">
        <v>369</v>
      </c>
      <c r="B300" s="31" t="s">
        <v>46</v>
      </c>
      <c r="C300" s="32" t="n">
        <v>162</v>
      </c>
      <c r="D300" s="32" t="n">
        <v>1310</v>
      </c>
      <c r="E300" s="32" t="n">
        <v>10525</v>
      </c>
      <c r="F300" s="31" t="s">
        <v>515</v>
      </c>
      <c r="G300" s="33" t="n">
        <v>0.7887</v>
      </c>
      <c r="H300" s="34" t="n">
        <v>0.7751</v>
      </c>
      <c r="I300" s="62" t="n">
        <v>1</v>
      </c>
      <c r="J300" s="51" t="n">
        <f aca="false">I300*IF(D300&gt;0,D300,1)</f>
        <v>1310</v>
      </c>
      <c r="K300" s="54" t="n">
        <f aca="false">G300*$J300/$O$5*100</f>
        <v>0.361772522435774</v>
      </c>
      <c r="L300" s="54" t="n">
        <f aca="false">H300*$J300/$O$5*100</f>
        <v>0.35553427429944</v>
      </c>
    </row>
    <row collapsed="false" customFormat="false" customHeight="false" hidden="false" ht="13.3" outlineLevel="0" r="301">
      <c r="A301" s="31" t="s">
        <v>377</v>
      </c>
      <c r="B301" s="31" t="s">
        <v>62</v>
      </c>
      <c r="C301" s="32" t="n">
        <v>536</v>
      </c>
      <c r="D301" s="32" t="n">
        <v>2896</v>
      </c>
      <c r="E301" s="32" t="n">
        <v>23342</v>
      </c>
      <c r="F301" s="31" t="s">
        <v>439</v>
      </c>
      <c r="G301" s="33" t="n">
        <v>0.8372</v>
      </c>
      <c r="H301" s="34" t="n">
        <v>0.7699</v>
      </c>
      <c r="I301" s="62" t="n">
        <v>1</v>
      </c>
      <c r="J301" s="51" t="n">
        <f aca="false">I301*IF(D301&gt;0,D301,1)</f>
        <v>2896</v>
      </c>
      <c r="K301" s="54" t="n">
        <f aca="false">G301*$J301/$O$5*100</f>
        <v>0.848946297703375</v>
      </c>
      <c r="L301" s="54" t="n">
        <f aca="false">H301*$J301/$O$5*100</f>
        <v>0.780702048019384</v>
      </c>
    </row>
    <row collapsed="false" customFormat="false" customHeight="false" hidden="false" ht="13.3" outlineLevel="0" r="302">
      <c r="A302" s="31" t="s">
        <v>389</v>
      </c>
      <c r="B302" s="31" t="s">
        <v>84</v>
      </c>
      <c r="C302" s="32" t="n">
        <v>160</v>
      </c>
      <c r="D302" s="32" t="n">
        <v>320</v>
      </c>
      <c r="E302" s="32" t="n">
        <v>2176</v>
      </c>
      <c r="F302" s="31" t="s">
        <v>445</v>
      </c>
      <c r="G302" s="33" t="n">
        <v>0.768</v>
      </c>
      <c r="H302" s="34" t="n">
        <v>0.768</v>
      </c>
      <c r="I302" s="62" t="n">
        <v>1</v>
      </c>
      <c r="J302" s="51" t="n">
        <f aca="false">I302*IF(D302&gt;0,D302,1)</f>
        <v>320</v>
      </c>
      <c r="K302" s="54" t="n">
        <f aca="false">G302*$J302/$O$5*100</f>
        <v>0.0860525292986873</v>
      </c>
      <c r="L302" s="54" t="n">
        <f aca="false">H302*$J302/$O$5*100</f>
        <v>0.0860525292986873</v>
      </c>
    </row>
    <row collapsed="false" customFormat="false" customHeight="false" hidden="false" ht="13.3" outlineLevel="0" r="303">
      <c r="A303" s="31" t="s">
        <v>232</v>
      </c>
      <c r="B303" s="31" t="s">
        <v>233</v>
      </c>
      <c r="C303" s="32" t="n">
        <v>62</v>
      </c>
      <c r="D303" s="32" t="n">
        <v>244</v>
      </c>
      <c r="E303" s="32" t="n">
        <v>1559</v>
      </c>
      <c r="F303" s="31" t="s">
        <v>234</v>
      </c>
      <c r="G303" s="33" t="n">
        <v>0.8642</v>
      </c>
      <c r="H303" s="34" t="n">
        <v>0.7675</v>
      </c>
      <c r="I303" s="62" t="n">
        <v>1</v>
      </c>
      <c r="J303" s="51" t="n">
        <f aca="false">I303*IF(D303&gt;0,D303,1)</f>
        <v>244</v>
      </c>
      <c r="K303" s="54" t="n">
        <f aca="false">G303*$J303/$O$5*100</f>
        <v>0.0738340225425693</v>
      </c>
      <c r="L303" s="54" t="n">
        <f aca="false">H303*$J303/$O$5*100</f>
        <v>0.0655723354564012</v>
      </c>
    </row>
    <row collapsed="false" customFormat="false" customHeight="false" hidden="false" ht="13.3" outlineLevel="0" r="304">
      <c r="A304" s="31" t="s">
        <v>196</v>
      </c>
      <c r="B304" s="31" t="s">
        <v>184</v>
      </c>
      <c r="C304" s="32" t="n">
        <v>116</v>
      </c>
      <c r="D304" s="32" t="n">
        <v>116</v>
      </c>
      <c r="E304" s="32" t="n">
        <v>838</v>
      </c>
      <c r="F304" s="31" t="s">
        <v>185</v>
      </c>
      <c r="G304" s="33" t="n">
        <v>0.8407</v>
      </c>
      <c r="H304" s="34" t="n">
        <v>0.7586</v>
      </c>
      <c r="I304" s="62" t="n">
        <v>1</v>
      </c>
      <c r="J304" s="51" t="n">
        <f aca="false">I304*IF(D304&gt;0,D304,1)</f>
        <v>116</v>
      </c>
      <c r="K304" s="54" t="n">
        <f aca="false">G304*$J304/$O$5*100</f>
        <v>0.0341469153655727</v>
      </c>
      <c r="L304" s="54" t="n">
        <f aca="false">H304*$J304/$O$5*100</f>
        <v>0.0308122397957933</v>
      </c>
    </row>
    <row collapsed="false" customFormat="false" customHeight="false" hidden="false" ht="13.3" outlineLevel="0" r="305">
      <c r="A305" s="31" t="s">
        <v>127</v>
      </c>
      <c r="B305" s="31" t="s">
        <v>128</v>
      </c>
      <c r="C305" s="32" t="n">
        <v>8</v>
      </c>
      <c r="D305" s="32" t="n">
        <v>16</v>
      </c>
      <c r="E305" s="32" t="n">
        <v>1600</v>
      </c>
      <c r="F305" s="31" t="s">
        <v>49</v>
      </c>
      <c r="G305" s="33" t="n">
        <v>0.7567</v>
      </c>
      <c r="H305" s="34" t="n">
        <v>0.7567</v>
      </c>
      <c r="I305" s="62" t="n">
        <v>1</v>
      </c>
      <c r="J305" s="51" t="n">
        <f aca="false">I305*IF(D305&gt;0,D305,1)</f>
        <v>16</v>
      </c>
      <c r="K305" s="54" t="n">
        <f aca="false">G305*$J305/$O$5*100</f>
        <v>0.00423931959116645</v>
      </c>
      <c r="L305" s="54" t="n">
        <f aca="false">H305*$J305/$O$5*100</f>
        <v>0.00423931959116645</v>
      </c>
    </row>
    <row collapsed="false" customFormat="false" customHeight="false" hidden="false" ht="13.3" outlineLevel="0" r="306">
      <c r="A306" s="31" t="s">
        <v>464</v>
      </c>
      <c r="B306" s="31" t="s">
        <v>465</v>
      </c>
      <c r="C306" s="32" t="n">
        <v>20</v>
      </c>
      <c r="D306" s="32" t="n">
        <v>40</v>
      </c>
      <c r="E306" s="32" t="n">
        <v>4000</v>
      </c>
      <c r="F306" s="31" t="s">
        <v>495</v>
      </c>
      <c r="G306" s="33" t="n">
        <v>0.7447</v>
      </c>
      <c r="H306" s="34" t="n">
        <v>0.7447</v>
      </c>
      <c r="I306" s="62" t="n">
        <v>1</v>
      </c>
      <c r="J306" s="51" t="n">
        <f aca="false">I306*IF(D306&gt;0,D306,1)</f>
        <v>40</v>
      </c>
      <c r="K306" s="54" t="n">
        <f aca="false">G306*$J306/$O$5*100</f>
        <v>0.0104302276316296</v>
      </c>
      <c r="L306" s="54" t="n">
        <f aca="false">H306*$J306/$O$5*100</f>
        <v>0.0104302276316296</v>
      </c>
    </row>
    <row collapsed="false" customFormat="false" customHeight="false" hidden="false" ht="13.3" outlineLevel="0" r="307">
      <c r="A307" s="31" t="s">
        <v>362</v>
      </c>
      <c r="B307" s="31" t="s">
        <v>275</v>
      </c>
      <c r="C307" s="32" t="n">
        <v>82</v>
      </c>
      <c r="D307" s="32" t="n">
        <v>82</v>
      </c>
      <c r="E307" s="32" t="n">
        <v>-1</v>
      </c>
      <c r="F307" s="31" t="s">
        <v>474</v>
      </c>
      <c r="G307" s="33" t="n">
        <v>0.7409</v>
      </c>
      <c r="H307" s="34" t="n">
        <v>0.7409</v>
      </c>
      <c r="I307" s="62" t="n">
        <v>1</v>
      </c>
      <c r="J307" s="51" t="n">
        <f aca="false">I307*IF(D307&gt;0,D307,1)</f>
        <v>82</v>
      </c>
      <c r="K307" s="54" t="n">
        <f aca="false">G307*$J307/$O$5*100</f>
        <v>0.0212728603292097</v>
      </c>
      <c r="L307" s="54" t="n">
        <f aca="false">H307*$J307/$O$5*100</f>
        <v>0.0212728603292097</v>
      </c>
    </row>
    <row collapsed="false" customFormat="false" customHeight="false" hidden="false" ht="13.3" outlineLevel="0" r="308">
      <c r="A308" s="31" t="s">
        <v>117</v>
      </c>
      <c r="B308" s="31" t="s">
        <v>59</v>
      </c>
      <c r="C308" s="32" t="n">
        <v>192</v>
      </c>
      <c r="D308" s="32" t="n">
        <v>960</v>
      </c>
      <c r="E308" s="32" t="n">
        <v>9677</v>
      </c>
      <c r="F308" s="31" t="s">
        <v>542</v>
      </c>
      <c r="G308" s="33" t="n">
        <v>0.739</v>
      </c>
      <c r="H308" s="34" t="n">
        <v>0.739</v>
      </c>
      <c r="I308" s="62" t="n">
        <v>1</v>
      </c>
      <c r="J308" s="51" t="n">
        <f aca="false">I308*IF(D308&gt;0,D308,1)</f>
        <v>960</v>
      </c>
      <c r="K308" s="54" t="n">
        <f aca="false">G308*$J308/$O$5*100</f>
        <v>0.248409449811445</v>
      </c>
      <c r="L308" s="54" t="n">
        <f aca="false">H308*$J308/$O$5*100</f>
        <v>0.248409449811445</v>
      </c>
    </row>
    <row collapsed="false" customFormat="false" customHeight="false" hidden="false" ht="13.3" outlineLevel="0" r="309">
      <c r="A309" s="31" t="s">
        <v>294</v>
      </c>
      <c r="B309" s="31" t="s">
        <v>295</v>
      </c>
      <c r="C309" s="32" t="n">
        <v>8</v>
      </c>
      <c r="D309" s="32" t="n">
        <v>48</v>
      </c>
      <c r="E309" s="32" t="n">
        <v>4800</v>
      </c>
      <c r="F309" s="31" t="s">
        <v>49</v>
      </c>
      <c r="G309" s="33" t="n">
        <v>0.7329</v>
      </c>
      <c r="H309" s="34" t="n">
        <v>0.7329</v>
      </c>
      <c r="I309" s="62" t="n">
        <v>1</v>
      </c>
      <c r="J309" s="51" t="n">
        <f aca="false">I309*IF(D309&gt;0,D309,1)</f>
        <v>48</v>
      </c>
      <c r="K309" s="54" t="n">
        <f aca="false">G309*$J309/$O$5*100</f>
        <v>0.0123179489693375</v>
      </c>
      <c r="L309" s="54" t="n">
        <f aca="false">H309*$J309/$O$5*100</f>
        <v>0.0123179489693375</v>
      </c>
    </row>
    <row collapsed="false" customFormat="false" customHeight="false" hidden="false" ht="13.3" outlineLevel="0" r="310">
      <c r="A310" s="31" t="s">
        <v>269</v>
      </c>
      <c r="B310" s="31" t="s">
        <v>168</v>
      </c>
      <c r="C310" s="32" t="n">
        <v>80</v>
      </c>
      <c r="D310" s="32" t="n">
        <v>80</v>
      </c>
      <c r="E310" s="32" t="n">
        <v>384</v>
      </c>
      <c r="F310" s="31" t="s">
        <v>490</v>
      </c>
      <c r="G310" s="33" t="n">
        <v>0.7329</v>
      </c>
      <c r="H310" s="34" t="n">
        <v>0.7329</v>
      </c>
      <c r="I310" s="62" t="n">
        <v>1</v>
      </c>
      <c r="J310" s="51" t="n">
        <f aca="false">I310*IF(D310&gt;0,D310,1)</f>
        <v>80</v>
      </c>
      <c r="K310" s="54" t="n">
        <f aca="false">G310*$J310/$O$5*100</f>
        <v>0.0205299149488958</v>
      </c>
      <c r="L310" s="54" t="n">
        <f aca="false">H310*$J310/$O$5*100</f>
        <v>0.0205299149488958</v>
      </c>
    </row>
    <row collapsed="false" customFormat="false" customHeight="false" hidden="false" ht="13.3" outlineLevel="0" r="311">
      <c r="A311" s="31" t="s">
        <v>541</v>
      </c>
      <c r="B311" s="31" t="s">
        <v>162</v>
      </c>
      <c r="C311" s="32" t="n">
        <v>-1</v>
      </c>
      <c r="D311" s="32" t="n">
        <v>-1</v>
      </c>
      <c r="E311" s="32" t="n">
        <v>-1</v>
      </c>
      <c r="F311" s="31" t="s">
        <v>131</v>
      </c>
      <c r="G311" s="33" t="n">
        <v>0.7316</v>
      </c>
      <c r="H311" s="34" t="n">
        <v>0.7316</v>
      </c>
      <c r="I311" s="62" t="n">
        <v>1</v>
      </c>
      <c r="J311" s="51" t="n">
        <f aca="false">I311*IF(D311&gt;0,D311,1)</f>
        <v>1</v>
      </c>
      <c r="K311" s="54" t="n">
        <f aca="false">G311*$J311/$O$5*100</f>
        <v>0.000256168743631672</v>
      </c>
      <c r="L311" s="54" t="n">
        <f aca="false">H311*$J311/$O$5*100</f>
        <v>0.000256168743631672</v>
      </c>
    </row>
    <row collapsed="false" customFormat="false" customHeight="false" hidden="false" ht="13.3" outlineLevel="0" r="312">
      <c r="A312" s="31" t="s">
        <v>259</v>
      </c>
      <c r="B312" s="31" t="s">
        <v>156</v>
      </c>
      <c r="C312" s="32" t="n">
        <v>37</v>
      </c>
      <c r="D312" s="32" t="n">
        <v>260</v>
      </c>
      <c r="E312" s="32" t="n">
        <v>2199</v>
      </c>
      <c r="F312" s="31" t="s">
        <v>515</v>
      </c>
      <c r="G312" s="33" t="n">
        <v>0.7176</v>
      </c>
      <c r="H312" s="34" t="n">
        <v>0.7176</v>
      </c>
      <c r="I312" s="62" t="n">
        <v>1</v>
      </c>
      <c r="J312" s="51" t="n">
        <f aca="false">I312*IF(D312&gt;0,D312,1)</f>
        <v>260</v>
      </c>
      <c r="K312" s="54" t="n">
        <f aca="false">G312*$J312/$O$5*100</f>
        <v>0.065329332301562</v>
      </c>
      <c r="L312" s="54" t="n">
        <f aca="false">H312*$J312/$O$5*100</f>
        <v>0.065329332301562</v>
      </c>
    </row>
    <row collapsed="false" customFormat="false" customHeight="false" hidden="false" ht="13.3" outlineLevel="0" r="313">
      <c r="A313" s="31" t="s">
        <v>406</v>
      </c>
      <c r="B313" s="31" t="s">
        <v>233</v>
      </c>
      <c r="C313" s="32" t="n">
        <v>22</v>
      </c>
      <c r="D313" s="32" t="n">
        <v>22</v>
      </c>
      <c r="E313" s="32" t="n">
        <v>2200</v>
      </c>
      <c r="F313" s="31" t="s">
        <v>234</v>
      </c>
      <c r="G313" s="33" t="n">
        <v>0.853</v>
      </c>
      <c r="H313" s="34" t="n">
        <v>0.7153</v>
      </c>
      <c r="I313" s="62" t="n">
        <v>1</v>
      </c>
      <c r="J313" s="51" t="n">
        <f aca="false">I313*IF(D313&gt;0,D313,1)</f>
        <v>22</v>
      </c>
      <c r="K313" s="54" t="n">
        <f aca="false">G313*$J313/$O$5*100</f>
        <v>0.0065708893425259</v>
      </c>
      <c r="L313" s="54" t="n">
        <f aca="false">H313*$J313/$O$5*100</f>
        <v>0.00551014905827524</v>
      </c>
    </row>
    <row collapsed="false" customFormat="false" customHeight="false" hidden="false" ht="13.3" outlineLevel="0" r="314">
      <c r="A314" s="31" t="s">
        <v>304</v>
      </c>
      <c r="B314" s="31" t="s">
        <v>46</v>
      </c>
      <c r="C314" s="32" t="n">
        <v>10</v>
      </c>
      <c r="D314" s="32" t="n">
        <v>20</v>
      </c>
      <c r="E314" s="32" t="n">
        <v>83</v>
      </c>
      <c r="F314" s="31" t="s">
        <v>515</v>
      </c>
      <c r="G314" s="33" t="n">
        <v>1</v>
      </c>
      <c r="H314" s="34" t="n">
        <v>0.6882</v>
      </c>
      <c r="I314" s="62" t="n">
        <v>1</v>
      </c>
      <c r="J314" s="51" t="n">
        <f aca="false">I314*IF(D314&gt;0,D314,1)</f>
        <v>20</v>
      </c>
      <c r="K314" s="54" t="n">
        <f aca="false">G314*$J314/$O$5*100</f>
        <v>0.00700297276193744</v>
      </c>
      <c r="L314" s="54" t="n">
        <f aca="false">H314*$J314/$O$5*100</f>
        <v>0.00481944585476535</v>
      </c>
    </row>
    <row collapsed="false" customFormat="false" customHeight="false" hidden="false" ht="13.3" outlineLevel="0" r="315">
      <c r="A315" s="31" t="s">
        <v>330</v>
      </c>
      <c r="B315" s="31" t="s">
        <v>180</v>
      </c>
      <c r="C315" s="32" t="n">
        <v>28</v>
      </c>
      <c r="D315" s="32" t="n">
        <v>120</v>
      </c>
      <c r="E315" s="32" t="n">
        <v>1046</v>
      </c>
      <c r="F315" s="31" t="s">
        <v>475</v>
      </c>
      <c r="G315" s="33" t="n">
        <v>0.6827</v>
      </c>
      <c r="H315" s="34" t="n">
        <v>0.6827</v>
      </c>
      <c r="I315" s="62" t="n">
        <v>1</v>
      </c>
      <c r="J315" s="51" t="n">
        <f aca="false">I315*IF(D315&gt;0,D315,1)</f>
        <v>120</v>
      </c>
      <c r="K315" s="54" t="n">
        <f aca="false">G315*$J315/$O$5*100</f>
        <v>0.0286855770274482</v>
      </c>
      <c r="L315" s="54" t="n">
        <f aca="false">H315*$J315/$O$5*100</f>
        <v>0.0286855770274482</v>
      </c>
    </row>
    <row collapsed="false" customFormat="false" customHeight="false" hidden="false" ht="13.3" outlineLevel="0" r="316">
      <c r="A316" s="31" t="s">
        <v>223</v>
      </c>
      <c r="B316" s="31" t="s">
        <v>46</v>
      </c>
      <c r="C316" s="32" t="n">
        <v>56</v>
      </c>
      <c r="D316" s="32" t="n">
        <v>224</v>
      </c>
      <c r="E316" s="32" t="n">
        <v>1630</v>
      </c>
      <c r="F316" s="31" t="s">
        <v>515</v>
      </c>
      <c r="G316" s="33" t="n">
        <v>0.8801</v>
      </c>
      <c r="H316" s="34" t="n">
        <v>0.6498</v>
      </c>
      <c r="I316" s="62" t="n">
        <v>1</v>
      </c>
      <c r="J316" s="51" t="n">
        <f aca="false">I316*IF(D316&gt;0,D316,1)</f>
        <v>224</v>
      </c>
      <c r="K316" s="54" t="n">
        <f aca="false">G316*$J316/$O$5*100</f>
        <v>0.0690291428711488</v>
      </c>
      <c r="L316" s="54" t="n">
        <f aca="false">H316*$J316/$O$5*100</f>
        <v>0.0509659550479179</v>
      </c>
    </row>
    <row collapsed="false" customFormat="false" customHeight="false" hidden="false" ht="13.3" outlineLevel="0" r="317">
      <c r="A317" s="31" t="s">
        <v>270</v>
      </c>
      <c r="B317" s="31" t="s">
        <v>43</v>
      </c>
      <c r="C317" s="32" t="n">
        <v>286</v>
      </c>
      <c r="D317" s="32" t="n">
        <v>1144</v>
      </c>
      <c r="E317" s="32" t="n">
        <v>8471</v>
      </c>
      <c r="F317" s="31" t="s">
        <v>442</v>
      </c>
      <c r="G317" s="33" t="n">
        <v>0.6398</v>
      </c>
      <c r="H317" s="34" t="n">
        <v>0.6398</v>
      </c>
      <c r="I317" s="62" t="n">
        <v>1</v>
      </c>
      <c r="J317" s="51" t="n">
        <f aca="false">I317*IF(D317&gt;0,D317,1)</f>
        <v>1144</v>
      </c>
      <c r="K317" s="54" t="n">
        <f aca="false">G317*$J317/$O$5*100</f>
        <v>0.256284712860609</v>
      </c>
      <c r="L317" s="54" t="n">
        <f aca="false">H317*$J317/$O$5*100</f>
        <v>0.256284712860609</v>
      </c>
    </row>
    <row collapsed="false" customFormat="false" customHeight="false" hidden="false" ht="13.3" outlineLevel="0" r="318">
      <c r="A318" s="31" t="s">
        <v>380</v>
      </c>
      <c r="B318" s="31" t="s">
        <v>180</v>
      </c>
      <c r="C318" s="32" t="n">
        <v>128</v>
      </c>
      <c r="D318" s="32" t="n">
        <v>1024</v>
      </c>
      <c r="E318" s="32" t="n">
        <v>8724</v>
      </c>
      <c r="F318" s="31" t="s">
        <v>475</v>
      </c>
      <c r="G318" s="33" t="n">
        <v>0.6331</v>
      </c>
      <c r="H318" s="34" t="n">
        <v>0.6331</v>
      </c>
      <c r="I318" s="62" t="n">
        <v>1</v>
      </c>
      <c r="J318" s="51" t="n">
        <f aca="false">I318*IF(D318&gt;0,D318,1)</f>
        <v>1024</v>
      </c>
      <c r="K318" s="54" t="n">
        <f aca="false">G318*$J318/$O$5*100</f>
        <v>0.226999401245829</v>
      </c>
      <c r="L318" s="54" t="n">
        <f aca="false">H318*$J318/$O$5*100</f>
        <v>0.226999401245829</v>
      </c>
    </row>
    <row collapsed="false" customFormat="false" customHeight="false" hidden="false" ht="13.3" outlineLevel="0" r="319">
      <c r="A319" s="31" t="s">
        <v>390</v>
      </c>
      <c r="B319" s="31" t="s">
        <v>180</v>
      </c>
      <c r="C319" s="32" t="n">
        <v>10</v>
      </c>
      <c r="D319" s="32" t="n">
        <v>20</v>
      </c>
      <c r="E319" s="32" t="n">
        <v>-1</v>
      </c>
      <c r="F319" s="31" t="s">
        <v>475</v>
      </c>
      <c r="G319" s="33" t="n">
        <v>0.6246</v>
      </c>
      <c r="H319" s="34" t="n">
        <v>0.6246</v>
      </c>
      <c r="I319" s="62" t="n">
        <v>1</v>
      </c>
      <c r="J319" s="51" t="n">
        <f aca="false">I319*IF(D319&gt;0,D319,1)</f>
        <v>20</v>
      </c>
      <c r="K319" s="54" t="n">
        <f aca="false">G319*$J319/$O$5*100</f>
        <v>0.00437405678710613</v>
      </c>
      <c r="L319" s="54" t="n">
        <f aca="false">H319*$J319/$O$5*100</f>
        <v>0.00437405678710613</v>
      </c>
    </row>
    <row collapsed="false" customFormat="false" customHeight="false" hidden="false" ht="13.3" outlineLevel="0" r="320">
      <c r="A320" s="31" t="s">
        <v>350</v>
      </c>
      <c r="B320" s="31" t="s">
        <v>168</v>
      </c>
      <c r="C320" s="32" t="n">
        <v>72</v>
      </c>
      <c r="D320" s="32" t="n">
        <v>576</v>
      </c>
      <c r="E320" s="32" t="n">
        <v>8778</v>
      </c>
      <c r="F320" s="31" t="s">
        <v>490</v>
      </c>
      <c r="G320" s="33" t="n">
        <v>0.6229</v>
      </c>
      <c r="H320" s="34" t="n">
        <v>0.6229</v>
      </c>
      <c r="I320" s="62" t="n">
        <v>1</v>
      </c>
      <c r="J320" s="51" t="n">
        <f aca="false">I320*IF(D320&gt;0,D320,1)</f>
        <v>576</v>
      </c>
      <c r="K320" s="54" t="n">
        <f aca="false">G320*$J320/$O$5*100</f>
        <v>0.125629969922232</v>
      </c>
      <c r="L320" s="54" t="n">
        <f aca="false">H320*$J320/$O$5*100</f>
        <v>0.125629969922232</v>
      </c>
    </row>
    <row collapsed="false" customFormat="false" customHeight="false" hidden="false" ht="13.3" outlineLevel="0" r="321">
      <c r="A321" s="31" t="s">
        <v>418</v>
      </c>
      <c r="B321" s="31" t="s">
        <v>46</v>
      </c>
      <c r="C321" s="32" t="n">
        <v>-1</v>
      </c>
      <c r="D321" s="32" t="n">
        <v>-1</v>
      </c>
      <c r="E321" s="32" t="n">
        <v>-1</v>
      </c>
      <c r="F321" s="31" t="s">
        <v>515</v>
      </c>
      <c r="G321" s="33" t="n">
        <v>0.6818</v>
      </c>
      <c r="H321" s="34" t="n">
        <v>0.5831</v>
      </c>
      <c r="I321" s="62" t="n">
        <v>1</v>
      </c>
      <c r="J321" s="51" t="n">
        <f aca="false">I321*IF(D321&gt;0,D321,1)</f>
        <v>1</v>
      </c>
      <c r="K321" s="54" t="n">
        <f aca="false">G321*$J321/$O$5*100</f>
        <v>0.000238731341454447</v>
      </c>
      <c r="L321" s="54" t="n">
        <f aca="false">H321*$J321/$O$5*100</f>
        <v>0.000204171670874286</v>
      </c>
    </row>
    <row collapsed="false" customFormat="false" customHeight="false" hidden="false" ht="13.3" outlineLevel="0" r="322">
      <c r="A322" s="31" t="s">
        <v>224</v>
      </c>
      <c r="B322" s="31" t="s">
        <v>115</v>
      </c>
      <c r="C322" s="32" t="n">
        <v>8</v>
      </c>
      <c r="D322" s="32" t="n">
        <v>8</v>
      </c>
      <c r="E322" s="32" t="n">
        <v>24</v>
      </c>
      <c r="F322" s="31" t="s">
        <v>442</v>
      </c>
      <c r="G322" s="33" t="n">
        <v>0.5755</v>
      </c>
      <c r="H322" s="34" t="n">
        <v>0.5755</v>
      </c>
      <c r="I322" s="62" t="n">
        <v>1</v>
      </c>
      <c r="J322" s="51" t="n">
        <f aca="false">I322*IF(D322&gt;0,D322,1)</f>
        <v>8</v>
      </c>
      <c r="K322" s="54" t="n">
        <f aca="false">G322*$J322/$O$5*100</f>
        <v>0.001612084329798</v>
      </c>
      <c r="L322" s="54" t="n">
        <f aca="false">H322*$J322/$O$5*100</f>
        <v>0.001612084329798</v>
      </c>
    </row>
    <row collapsed="false" customFormat="false" customHeight="false" hidden="false" ht="13.3" outlineLevel="0" r="323">
      <c r="A323" s="31" t="s">
        <v>403</v>
      </c>
      <c r="B323" s="31" t="s">
        <v>128</v>
      </c>
      <c r="C323" s="32" t="n">
        <v>44</v>
      </c>
      <c r="D323" s="32" t="n">
        <v>112</v>
      </c>
      <c r="E323" s="32" t="n">
        <v>11200</v>
      </c>
      <c r="F323" s="31" t="s">
        <v>49</v>
      </c>
      <c r="G323" s="33" t="n">
        <v>0.5398</v>
      </c>
      <c r="H323" s="34" t="n">
        <v>0.5398</v>
      </c>
      <c r="I323" s="62" t="n">
        <v>1</v>
      </c>
      <c r="J323" s="51" t="n">
        <f aca="false">I323*IF(D323&gt;0,D323,1)</f>
        <v>112</v>
      </c>
      <c r="K323" s="54" t="n">
        <f aca="false">G323*$J323/$O$5*100</f>
        <v>0.0211691463026055</v>
      </c>
      <c r="L323" s="54" t="n">
        <f aca="false">H323*$J323/$O$5*100</f>
        <v>0.0211691463026055</v>
      </c>
    </row>
    <row collapsed="false" customFormat="false" customHeight="false" hidden="false" ht="13.3" outlineLevel="0" r="324">
      <c r="A324" s="31" t="s">
        <v>138</v>
      </c>
      <c r="B324" s="31" t="s">
        <v>115</v>
      </c>
      <c r="C324" s="32" t="n">
        <v>-1</v>
      </c>
      <c r="D324" s="32" t="n">
        <v>-1</v>
      </c>
      <c r="E324" s="32" t="n">
        <v>-1</v>
      </c>
      <c r="F324" s="31" t="s">
        <v>442</v>
      </c>
      <c r="G324" s="33" t="n">
        <v>0.6424</v>
      </c>
      <c r="H324" s="34" t="n">
        <v>0.4973</v>
      </c>
      <c r="I324" s="62" t="n">
        <v>1</v>
      </c>
      <c r="J324" s="51" t="n">
        <f aca="false">I324*IF(D324&gt;0,D324,1)</f>
        <v>1</v>
      </c>
      <c r="K324" s="54" t="n">
        <f aca="false">G324*$J324/$O$5*100</f>
        <v>0.000224935485113431</v>
      </c>
      <c r="L324" s="54" t="n">
        <f aca="false">H324*$J324/$O$5*100</f>
        <v>0.000174128917725574</v>
      </c>
    </row>
    <row collapsed="false" customFormat="false" customHeight="false" hidden="false" ht="13.3" outlineLevel="0" r="325">
      <c r="A325" s="31" t="s">
        <v>416</v>
      </c>
      <c r="B325" s="31" t="s">
        <v>396</v>
      </c>
      <c r="C325" s="32" t="n">
        <v>12</v>
      </c>
      <c r="D325" s="32" t="n">
        <v>48</v>
      </c>
      <c r="E325" s="32" t="n">
        <v>440</v>
      </c>
      <c r="F325" s="31" t="s">
        <v>483</v>
      </c>
      <c r="G325" s="33" t="n">
        <v>0.4914</v>
      </c>
      <c r="H325" s="34" t="n">
        <v>0.4914</v>
      </c>
      <c r="I325" s="62" t="n">
        <v>1</v>
      </c>
      <c r="J325" s="51" t="n">
        <f aca="false">I325*IF(D325&gt;0,D325,1)</f>
        <v>48</v>
      </c>
      <c r="K325" s="54" t="n">
        <f aca="false">G325*$J325/$O$5*100</f>
        <v>0.00825902595651854</v>
      </c>
      <c r="L325" s="54" t="n">
        <f aca="false">H325*$J325/$O$5*100</f>
        <v>0.00825902595651854</v>
      </c>
    </row>
    <row collapsed="false" customFormat="false" customHeight="false" hidden="false" ht="13.3" outlineLevel="0" r="326">
      <c r="A326" s="31" t="s">
        <v>421</v>
      </c>
      <c r="B326" s="31" t="s">
        <v>62</v>
      </c>
      <c r="C326" s="32" t="n">
        <v>578</v>
      </c>
      <c r="D326" s="32" t="n">
        <v>2484</v>
      </c>
      <c r="E326" s="32" t="n">
        <v>25501</v>
      </c>
      <c r="F326" s="31" t="s">
        <v>439</v>
      </c>
      <c r="G326" s="33" t="n">
        <v>0.6265</v>
      </c>
      <c r="H326" s="34" t="n">
        <v>0.4335</v>
      </c>
      <c r="I326" s="62" t="n">
        <v>1</v>
      </c>
      <c r="J326" s="51" t="n">
        <f aca="false">I326*IF(D326&gt;0,D326,1)</f>
        <v>2484</v>
      </c>
      <c r="K326" s="54" t="n">
        <f aca="false">G326*$J326/$O$5*100</f>
        <v>0.544910414470943</v>
      </c>
      <c r="L326" s="54" t="n">
        <f aca="false">H326*$J326/$O$5*100</f>
        <v>0.377044955583645</v>
      </c>
    </row>
    <row collapsed="false" customFormat="false" customHeight="false" hidden="false" ht="13.3" outlineLevel="0" r="327">
      <c r="A327" s="31" t="s">
        <v>345</v>
      </c>
      <c r="B327" s="31" t="s">
        <v>527</v>
      </c>
      <c r="C327" s="32" t="n">
        <v>-1</v>
      </c>
      <c r="D327" s="32" t="n">
        <v>-1</v>
      </c>
      <c r="E327" s="32" t="n">
        <v>-1</v>
      </c>
      <c r="F327" s="31" t="s">
        <v>122</v>
      </c>
      <c r="G327" s="33" t="n">
        <v>0.5501</v>
      </c>
      <c r="H327" s="34" t="n">
        <v>0.3926</v>
      </c>
      <c r="I327" s="62" t="n">
        <v>1</v>
      </c>
      <c r="J327" s="51" t="n">
        <f aca="false">I327*IF(D327&gt;0,D327,1)</f>
        <v>1</v>
      </c>
      <c r="K327" s="54" t="n">
        <f aca="false">G327*$J327/$O$5*100</f>
        <v>0.000192616765817089</v>
      </c>
      <c r="L327" s="54" t="n">
        <f aca="false">H327*$J327/$O$5*100</f>
        <v>0.000137468355316832</v>
      </c>
    </row>
    <row collapsed="false" customFormat="false" customHeight="false" hidden="false" ht="13.3" outlineLevel="0" r="328">
      <c r="A328" s="31" t="s">
        <v>335</v>
      </c>
      <c r="B328" s="31" t="s">
        <v>48</v>
      </c>
      <c r="C328" s="32" t="n">
        <v>57</v>
      </c>
      <c r="D328" s="32" t="n">
        <v>456</v>
      </c>
      <c r="E328" s="32" t="n">
        <v>6598</v>
      </c>
      <c r="F328" s="31" t="s">
        <v>49</v>
      </c>
      <c r="G328" s="33" t="n">
        <v>0.3826</v>
      </c>
      <c r="H328" s="34" t="n">
        <v>0.3361</v>
      </c>
      <c r="I328" s="62" t="n">
        <v>1</v>
      </c>
      <c r="J328" s="51" t="n">
        <f aca="false">I328*IF(D328&gt;0,D328,1)</f>
        <v>456</v>
      </c>
      <c r="K328" s="54" t="n">
        <f aca="false">G328*$J328/$O$5*100</f>
        <v>0.0610888922347537</v>
      </c>
      <c r="L328" s="54" t="n">
        <f aca="false">H328*$J328/$O$5*100</f>
        <v>0.0536643405125476</v>
      </c>
    </row>
    <row collapsed="false" customFormat="false" customHeight="false" hidden="false" ht="13.3" outlineLevel="0" r="329">
      <c r="A329" s="31" t="s">
        <v>381</v>
      </c>
      <c r="B329" s="31" t="s">
        <v>46</v>
      </c>
      <c r="C329" s="32" t="n">
        <v>32</v>
      </c>
      <c r="D329" s="32" t="n">
        <v>32</v>
      </c>
      <c r="E329" s="32" t="n">
        <v>372</v>
      </c>
      <c r="F329" s="31" t="s">
        <v>515</v>
      </c>
      <c r="G329" s="33" t="n">
        <v>0.2645</v>
      </c>
      <c r="H329" s="34" t="n">
        <v>0.2645</v>
      </c>
      <c r="I329" s="62" t="n">
        <v>1</v>
      </c>
      <c r="J329" s="51" t="n">
        <f aca="false">I329*IF(D329&gt;0,D329,1)</f>
        <v>32</v>
      </c>
      <c r="K329" s="54" t="n">
        <f aca="false">G329*$J329/$O$5*100</f>
        <v>0.00296365807285193</v>
      </c>
      <c r="L329" s="54" t="n">
        <f aca="false">H329*$J329/$O$5*100</f>
        <v>0.00296365807285193</v>
      </c>
    </row>
    <row collapsed="false" customFormat="false" customHeight="false" hidden="false" ht="13.3" outlineLevel="0" r="330">
      <c r="A330" s="31" t="s">
        <v>454</v>
      </c>
      <c r="B330" s="31" t="s">
        <v>46</v>
      </c>
      <c r="C330" s="32" t="n">
        <v>24</v>
      </c>
      <c r="D330" s="32" t="n">
        <v>96</v>
      </c>
      <c r="E330" s="32" t="n">
        <v>675</v>
      </c>
      <c r="F330" s="31" t="s">
        <v>515</v>
      </c>
      <c r="G330" s="33" t="n">
        <v>0.2408</v>
      </c>
      <c r="H330" s="34" t="n">
        <v>0.2408</v>
      </c>
      <c r="I330" s="62" t="n">
        <v>1</v>
      </c>
      <c r="J330" s="51" t="n">
        <f aca="false">I330*IF(D330&gt;0,D330,1)</f>
        <v>96</v>
      </c>
      <c r="K330" s="54" t="n">
        <f aca="false">G330*$J330/$O$5*100</f>
        <v>0.00809431603715778</v>
      </c>
      <c r="L330" s="54" t="n">
        <f aca="false">H330*$J330/$O$5*100</f>
        <v>0.00809431603715778</v>
      </c>
    </row>
    <row collapsed="false" customFormat="false" customHeight="false" hidden="false" ht="13.3" outlineLevel="0" r="331">
      <c r="A331" s="31" t="s">
        <v>225</v>
      </c>
      <c r="B331" s="31" t="s">
        <v>147</v>
      </c>
      <c r="C331" s="32" t="n">
        <v>18</v>
      </c>
      <c r="D331" s="32" t="n">
        <v>72</v>
      </c>
      <c r="E331" s="32" t="n">
        <v>835</v>
      </c>
      <c r="F331" s="31" t="s">
        <v>451</v>
      </c>
      <c r="G331" s="33" t="n">
        <v>0.6597</v>
      </c>
      <c r="H331" s="34" t="n">
        <v>0.2013</v>
      </c>
      <c r="I331" s="62" t="n">
        <v>1</v>
      </c>
      <c r="J331" s="51" t="n">
        <f aca="false">I331*IF(D331&gt;0,D331,1)</f>
        <v>72</v>
      </c>
      <c r="K331" s="54" t="n">
        <f aca="false">G331*$J331/$O$5*100</f>
        <v>0.0166315000717805</v>
      </c>
      <c r="L331" s="54" t="n">
        <f aca="false">H331*$J331/$O$5*100</f>
        <v>0.00507491430112083</v>
      </c>
    </row>
    <row collapsed="false" customFormat="false" customHeight="false" hidden="false" ht="13.3" outlineLevel="0" r="332">
      <c r="A332" s="31" t="s">
        <v>408</v>
      </c>
      <c r="B332" s="31" t="s">
        <v>396</v>
      </c>
      <c r="C332" s="32" t="n">
        <v>16</v>
      </c>
      <c r="D332" s="32" t="n">
        <v>128</v>
      </c>
      <c r="E332" s="32" t="n">
        <v>1174</v>
      </c>
      <c r="F332" s="31" t="s">
        <v>483</v>
      </c>
      <c r="G332" s="33" t="n">
        <v>0.0504</v>
      </c>
      <c r="H332" s="34" t="n">
        <v>0.0504</v>
      </c>
      <c r="I332" s="62" t="n">
        <v>1</v>
      </c>
      <c r="J332" s="51" t="n">
        <f aca="false">I332*IF(D332&gt;0,D332,1)</f>
        <v>128</v>
      </c>
      <c r="K332" s="54" t="n">
        <f aca="false">G332*$J332/$O$5*100</f>
        <v>0.00225887889409054</v>
      </c>
      <c r="L332" s="54" t="n">
        <f aca="false">H332*$J332/$O$5*100</f>
        <v>0.00225887889409054</v>
      </c>
    </row>
    <row collapsed="false" customFormat="false" customHeight="false" hidden="false" ht="13.3" outlineLevel="0" r="333">
      <c r="A333" s="31" t="s">
        <v>310</v>
      </c>
      <c r="B333" s="31" t="s">
        <v>311</v>
      </c>
      <c r="C333" s="32" t="n">
        <v>159</v>
      </c>
      <c r="D333" s="32" t="n">
        <v>476</v>
      </c>
      <c r="E333" s="32" t="n">
        <v>18312</v>
      </c>
      <c r="F333" s="31" t="s">
        <v>49</v>
      </c>
      <c r="G333" s="33" t="n">
        <v>0.0086</v>
      </c>
      <c r="H333" s="34" t="n">
        <v>0.0086</v>
      </c>
      <c r="I333" s="62" t="n">
        <v>1</v>
      </c>
      <c r="J333" s="51" t="n">
        <f aca="false">I333*IF(D333&gt;0,D333,1)</f>
        <v>476</v>
      </c>
      <c r="K333" s="54" t="n">
        <f aca="false">G333*$J333/$O$5*100</f>
        <v>0.00143336846491336</v>
      </c>
      <c r="L333" s="54" t="n">
        <f aca="false">H333*$J333/$O$5*100</f>
        <v>0.00143336846491336</v>
      </c>
    </row>
    <row collapsed="false" customFormat="false" customHeight="false" hidden="false" ht="13.3" outlineLevel="0" r="334">
      <c r="A334" s="31" t="s">
        <v>237</v>
      </c>
      <c r="B334" s="31" t="s">
        <v>238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0.0035</v>
      </c>
      <c r="H334" s="34" t="n">
        <v>0.0035</v>
      </c>
      <c r="I334" s="62" t="n">
        <v>1</v>
      </c>
      <c r="J334" s="51" t="n">
        <f aca="false">I334*IF(D334&gt;0,D334,1)</f>
        <v>1</v>
      </c>
      <c r="K334" s="54" t="n">
        <f aca="false">G334*$J334/$O$5*100</f>
        <v>1.22552023333905E-006</v>
      </c>
      <c r="L334" s="54" t="n">
        <f aca="false">H334*$J334/$O$5*100</f>
        <v>1.22552023333905E-006</v>
      </c>
    </row>
    <row collapsed="false" customFormat="false" customHeight="false" hidden="false" ht="13.3" outlineLevel="0" r="335">
      <c r="A335" s="31" t="s">
        <v>569</v>
      </c>
      <c r="B335" s="31" t="s">
        <v>128</v>
      </c>
      <c r="C335" s="32" t="n">
        <v>3</v>
      </c>
      <c r="D335" s="32" t="n">
        <v>12</v>
      </c>
      <c r="E335" s="32" t="n">
        <v>92</v>
      </c>
      <c r="F335" s="31" t="s">
        <v>49</v>
      </c>
      <c r="G335" s="33" t="n">
        <v>0.0021</v>
      </c>
      <c r="H335" s="34" t="n">
        <v>0.0021</v>
      </c>
      <c r="I335" s="62" t="n">
        <v>1</v>
      </c>
      <c r="J335" s="51" t="n">
        <f aca="false">I335*IF(D335&gt;0,D335,1)</f>
        <v>12</v>
      </c>
      <c r="K335" s="54" t="n">
        <f aca="false">G335*$J335/$O$5*100</f>
        <v>8.82374568004118E-006</v>
      </c>
      <c r="L335" s="54" t="n">
        <f aca="false">H335*$J335/$O$5*100</f>
        <v>8.82374568004118E-006</v>
      </c>
    </row>
    <row collapsed="false" customFormat="false" customHeight="false" hidden="false" ht="13.3" outlineLevel="0" r="336">
      <c r="A336" s="31" t="s">
        <v>356</v>
      </c>
      <c r="B336" s="31" t="s">
        <v>128</v>
      </c>
      <c r="C336" s="32" t="n">
        <v>6</v>
      </c>
      <c r="D336" s="32" t="n">
        <v>24</v>
      </c>
      <c r="E336" s="32" t="n">
        <v>1354</v>
      </c>
      <c r="F336" s="31" t="s">
        <v>49</v>
      </c>
      <c r="G336" s="33" t="n">
        <v>0</v>
      </c>
      <c r="H336" s="34" t="n">
        <v>0</v>
      </c>
      <c r="I336" s="62" t="n">
        <v>1</v>
      </c>
      <c r="J336" s="51" t="n">
        <f aca="false">I336*IF(D336&gt;0,D336,1)</f>
        <v>24</v>
      </c>
      <c r="K336" s="54" t="n">
        <f aca="false">G336*$J336/$O$5*100</f>
        <v>0</v>
      </c>
      <c r="L336" s="54" t="n">
        <f aca="false">H336*$J336/$O$5*100</f>
        <v>0</v>
      </c>
    </row>
    <row collapsed="false" customFormat="false" customHeight="false" hidden="false" ht="13.3" outlineLevel="0" r="337">
      <c r="A337" s="31" t="s">
        <v>357</v>
      </c>
      <c r="B337" s="31" t="s">
        <v>168</v>
      </c>
      <c r="C337" s="32" t="n">
        <v>11</v>
      </c>
      <c r="D337" s="32" t="n">
        <v>44</v>
      </c>
      <c r="E337" s="32" t="n">
        <v>352</v>
      </c>
      <c r="F337" s="31" t="s">
        <v>490</v>
      </c>
      <c r="G337" s="33" t="n">
        <v>0</v>
      </c>
      <c r="H337" s="34" t="n">
        <v>0</v>
      </c>
      <c r="I337" s="62" t="n">
        <v>1</v>
      </c>
      <c r="J337" s="51" t="n">
        <f aca="false">I337*IF(D337&gt;0,D337,1)</f>
        <v>44</v>
      </c>
      <c r="K337" s="54" t="n">
        <f aca="false">G337*$J337/$O$5*100</f>
        <v>0</v>
      </c>
      <c r="L337" s="54" t="n">
        <f aca="false">H337*$J337/$O$5*100</f>
        <v>0</v>
      </c>
    </row>
    <row collapsed="false" customFormat="false" customHeight="false" hidden="false" ht="13.3" outlineLevel="0" r="338">
      <c r="A338" s="31" t="s">
        <v>366</v>
      </c>
      <c r="B338" s="31" t="s">
        <v>180</v>
      </c>
      <c r="C338" s="32" t="n">
        <v>519</v>
      </c>
      <c r="D338" s="32" t="n">
        <v>2146</v>
      </c>
      <c r="E338" s="32" t="n">
        <v>15977</v>
      </c>
      <c r="F338" s="31" t="s">
        <v>475</v>
      </c>
      <c r="H338" s="34" t="n">
        <v>-1</v>
      </c>
      <c r="I338" s="62"/>
      <c r="J338" s="51"/>
      <c r="K338" s="54"/>
      <c r="L338" s="54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1" style="0" width="9.6"/>
    <col collapsed="false" hidden="false" max="9" min="9" style="43" width="6.09411764705882"/>
    <col collapsed="false" hidden="false" max="11" min="10" style="0" width="6.09411764705882"/>
    <col collapsed="false" hidden="false" max="15" min="12" style="0" width="4.06666666666667"/>
    <col collapsed="false" hidden="false" max="16" min="16" style="0" width="8.13333333333333"/>
    <col collapsed="false" hidden="false" max="18" min="17" style="0" width="6.09411764705882"/>
    <col collapsed="false" hidden="false" max="1025" min="19" style="0" width="9.6"/>
  </cols>
  <sheetData>
    <row collapsed="false" customFormat="false" customHeight="true" hidden="false" ht="14" outlineLevel="0" r="1">
      <c r="A1" s="27" t="s">
        <v>570</v>
      </c>
      <c r="B1" s="27"/>
      <c r="C1" s="27"/>
      <c r="D1" s="27"/>
      <c r="E1" s="27"/>
      <c r="F1" s="27"/>
      <c r="G1" s="27"/>
      <c r="H1" s="27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  <c r="I3" s="52"/>
      <c r="L3" s="64" t="s">
        <v>571</v>
      </c>
      <c r="M3" s="64" t="s">
        <v>572</v>
      </c>
      <c r="N3" s="64" t="s">
        <v>573</v>
      </c>
      <c r="O3" s="64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559</v>
      </c>
      <c r="J4" s="48" t="s">
        <v>467</v>
      </c>
      <c r="K4" s="48" t="s">
        <v>468</v>
      </c>
      <c r="L4" s="64" t="n">
        <v>0.75</v>
      </c>
      <c r="M4" s="64" t="n">
        <v>0.7</v>
      </c>
      <c r="N4" s="48" t="s">
        <v>4</v>
      </c>
      <c r="O4" s="48"/>
      <c r="P4" s="65"/>
      <c r="Q4" s="66" t="s">
        <v>574</v>
      </c>
    </row>
    <row collapsed="false" customFormat="false" customHeight="true" hidden="false" ht="12.8" outlineLevel="0" r="5">
      <c r="A5" s="31" t="s">
        <v>462</v>
      </c>
      <c r="B5" s="31" t="s">
        <v>43</v>
      </c>
      <c r="C5" s="32" t="n">
        <v>64</v>
      </c>
      <c r="D5" s="32" t="n">
        <v>384</v>
      </c>
      <c r="E5" s="32" t="n">
        <v>6587</v>
      </c>
      <c r="F5" s="31" t="s">
        <v>442</v>
      </c>
      <c r="G5" s="33" t="n">
        <v>1</v>
      </c>
      <c r="H5" s="34" t="n">
        <v>1</v>
      </c>
      <c r="I5" s="52" t="n">
        <f aca="false">IF(D5&gt;0,D5,1)</f>
        <v>384</v>
      </c>
      <c r="J5" s="54" t="n">
        <f aca="false">G5*$I5/$Q$5*100</f>
        <v>0.131797978411217</v>
      </c>
      <c r="K5" s="54" t="n">
        <f aca="false">H5*$I5/$Q$5*100</f>
        <v>0.131797978411217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6" t="s">
        <v>575</v>
      </c>
      <c r="Q5" s="67" t="n">
        <f aca="false">SUM($I$5:$I$500)</f>
        <v>291355</v>
      </c>
    </row>
    <row collapsed="false" customFormat="false" customHeight="false" hidden="false" ht="13.3" outlineLevel="0" r="6">
      <c r="A6" s="31" t="s">
        <v>108</v>
      </c>
      <c r="B6" s="31" t="s">
        <v>62</v>
      </c>
      <c r="C6" s="32" t="n">
        <v>8</v>
      </c>
      <c r="D6" s="32" t="n">
        <v>32</v>
      </c>
      <c r="E6" s="32" t="n">
        <v>399</v>
      </c>
      <c r="F6" s="31" t="s">
        <v>439</v>
      </c>
      <c r="G6" s="33" t="n">
        <v>1</v>
      </c>
      <c r="H6" s="34" t="n">
        <v>1</v>
      </c>
      <c r="I6" s="52" t="n">
        <f aca="false">IF(D6&gt;0,D6,1)</f>
        <v>32</v>
      </c>
      <c r="J6" s="54" t="n">
        <f aca="false">G6*$I6/$Q$5*100</f>
        <v>0.0109831648676014</v>
      </c>
      <c r="K6" s="54" t="n">
        <f aca="false">H6*$I6/$Q$5*100</f>
        <v>0.0109831648676014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6" t="s">
        <v>576</v>
      </c>
      <c r="Q6" s="67" t="n">
        <f aca="false">COUNT($N$5:$N$500)</f>
        <v>334</v>
      </c>
    </row>
    <row collapsed="false" customFormat="false" customHeight="false" hidden="false" ht="13.3" outlineLevel="0" r="7">
      <c r="A7" s="31" t="s">
        <v>513</v>
      </c>
      <c r="B7" s="31" t="s">
        <v>74</v>
      </c>
      <c r="C7" s="32" t="n">
        <v>2</v>
      </c>
      <c r="D7" s="32" t="n">
        <v>8</v>
      </c>
      <c r="E7" s="32" t="n">
        <v>96</v>
      </c>
      <c r="F7" s="31" t="s">
        <v>75</v>
      </c>
      <c r="G7" s="33" t="n">
        <v>1</v>
      </c>
      <c r="H7" s="34" t="n">
        <v>1</v>
      </c>
      <c r="I7" s="52" t="n">
        <f aca="false">IF(D7&gt;0,D7,1)</f>
        <v>8</v>
      </c>
      <c r="J7" s="54" t="n">
        <f aca="false">G7*$I7/$Q$5*100</f>
        <v>0.00274579121690034</v>
      </c>
      <c r="K7" s="54" t="n">
        <f aca="false">H7*$I7/$Q$5*100</f>
        <v>0.00274579121690034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3.3" outlineLevel="0" r="8">
      <c r="A8" s="31" t="s">
        <v>91</v>
      </c>
      <c r="B8" s="31" t="s">
        <v>43</v>
      </c>
      <c r="C8" s="32" t="n">
        <v>316</v>
      </c>
      <c r="D8" s="32" t="n">
        <v>944</v>
      </c>
      <c r="E8" s="32" t="n">
        <v>11064</v>
      </c>
      <c r="F8" s="31" t="s">
        <v>442</v>
      </c>
      <c r="G8" s="33" t="n">
        <v>1</v>
      </c>
      <c r="H8" s="34" t="n">
        <v>1</v>
      </c>
      <c r="I8" s="52" t="n">
        <f aca="false">IF(D8&gt;0,D8,1)</f>
        <v>944</v>
      </c>
      <c r="J8" s="54" t="n">
        <f aca="false">G8*$I8/$Q$5*100</f>
        <v>0.324003363594241</v>
      </c>
      <c r="K8" s="54" t="n">
        <f aca="false">H8*$I8/$Q$5*100</f>
        <v>0.324003363594241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6" t="s">
        <v>577</v>
      </c>
    </row>
    <row collapsed="false" customFormat="false" customHeight="false" hidden="false" ht="13.3" outlineLevel="0" r="9">
      <c r="A9" s="31" t="s">
        <v>239</v>
      </c>
      <c r="B9" s="31" t="s">
        <v>240</v>
      </c>
      <c r="C9" s="32" t="n">
        <v>-1</v>
      </c>
      <c r="D9" s="32" t="n">
        <v>-1</v>
      </c>
      <c r="E9" s="32" t="n">
        <v>-1</v>
      </c>
      <c r="F9" s="31" t="s">
        <v>535</v>
      </c>
      <c r="G9" s="33" t="n">
        <v>1</v>
      </c>
      <c r="H9" s="34" t="n">
        <v>1</v>
      </c>
      <c r="I9" s="52" t="n">
        <f aca="false">IF(D9&gt;0,D9,1)</f>
        <v>1</v>
      </c>
      <c r="J9" s="54" t="n">
        <f aca="false">G9*$I9/$Q$5*100</f>
        <v>0.000343223902112543</v>
      </c>
      <c r="K9" s="54" t="n">
        <f aca="false">H9*$I9/$Q$5*100</f>
        <v>0.000343223902112543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6" t="s">
        <v>2</v>
      </c>
      <c r="Q9" s="68" t="n">
        <f aca="false">SUM($K$5:$K$500)</f>
        <v>93.3377740557052</v>
      </c>
    </row>
    <row collapsed="false" customFormat="false" customHeight="false" hidden="false" ht="13.3" outlineLevel="0" r="10">
      <c r="A10" s="31" t="s">
        <v>241</v>
      </c>
      <c r="B10" s="31" t="s">
        <v>43</v>
      </c>
      <c r="C10" s="32" t="n">
        <v>14</v>
      </c>
      <c r="D10" s="32" t="n">
        <v>28</v>
      </c>
      <c r="E10" s="32" t="n">
        <v>-1</v>
      </c>
      <c r="F10" s="31" t="s">
        <v>442</v>
      </c>
      <c r="G10" s="33" t="n">
        <v>1</v>
      </c>
      <c r="H10" s="34" t="n">
        <v>1</v>
      </c>
      <c r="I10" s="52" t="n">
        <f aca="false">IF(D10&gt;0,D10,1)</f>
        <v>28</v>
      </c>
      <c r="J10" s="54" t="n">
        <f aca="false">G10*$I10/$Q$5*100</f>
        <v>0.00961026925915121</v>
      </c>
      <c r="K10" s="54" t="n">
        <f aca="false">H10*$I10/$Q$5*100</f>
        <v>0.00961026925915121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6" t="s">
        <v>3</v>
      </c>
      <c r="Q10" s="68" t="n">
        <f aca="false">SUM($J$5:$J$500)</f>
        <v>94.2952408230509</v>
      </c>
    </row>
    <row collapsed="false" customFormat="false" customHeight="false" hidden="false" ht="13.3" outlineLevel="0" r="11">
      <c r="A11" s="31" t="s">
        <v>486</v>
      </c>
      <c r="B11" s="31" t="s">
        <v>62</v>
      </c>
      <c r="C11" s="32" t="n">
        <v>-1</v>
      </c>
      <c r="D11" s="32" t="n">
        <v>-1</v>
      </c>
      <c r="E11" s="32" t="n">
        <v>-1</v>
      </c>
      <c r="F11" s="31" t="s">
        <v>439</v>
      </c>
      <c r="G11" s="33" t="n">
        <v>1</v>
      </c>
      <c r="H11" s="34" t="n">
        <v>1</v>
      </c>
      <c r="I11" s="52" t="n">
        <f aca="false">IF(D11&gt;0,D11,1)</f>
        <v>1</v>
      </c>
      <c r="J11" s="54" t="n">
        <f aca="false">G11*$I11/$Q$5*100</f>
        <v>0.000343223902112543</v>
      </c>
      <c r="K11" s="54" t="n">
        <f aca="false">H11*$I11/$Q$5*100</f>
        <v>0.000343223902112543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</row>
    <row collapsed="false" customFormat="false" customHeight="false" hidden="false" ht="13.3" outlineLevel="0" r="12">
      <c r="A12" s="31" t="s">
        <v>78</v>
      </c>
      <c r="B12" s="31" t="s">
        <v>62</v>
      </c>
      <c r="C12" s="32" t="n">
        <v>2494</v>
      </c>
      <c r="D12" s="32" t="n">
        <v>13672</v>
      </c>
      <c r="E12" s="32" t="n">
        <v>106946</v>
      </c>
      <c r="F12" s="31" t="s">
        <v>439</v>
      </c>
      <c r="G12" s="33" t="n">
        <v>1</v>
      </c>
      <c r="H12" s="34" t="n">
        <v>1</v>
      </c>
      <c r="I12" s="52" t="n">
        <f aca="false">IF(D12&gt;0,D12,1)</f>
        <v>13672</v>
      </c>
      <c r="J12" s="54" t="n">
        <f aca="false">G12*$I12/$Q$5*100</f>
        <v>4.69255718968269</v>
      </c>
      <c r="K12" s="54" t="n">
        <f aca="false">H12*$I12/$Q$5*100</f>
        <v>4.69255718968269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6" t="s">
        <v>4</v>
      </c>
      <c r="R12" s="66" t="s">
        <v>578</v>
      </c>
    </row>
    <row collapsed="false" customFormat="false" customHeight="false" hidden="false" ht="13.3" outlineLevel="0" r="13">
      <c r="A13" s="31" t="s">
        <v>110</v>
      </c>
      <c r="B13" s="31" t="s">
        <v>46</v>
      </c>
      <c r="C13" s="32" t="n">
        <v>7</v>
      </c>
      <c r="D13" s="32" t="n">
        <v>14</v>
      </c>
      <c r="E13" s="32" t="n">
        <v>58</v>
      </c>
      <c r="F13" s="31" t="s">
        <v>515</v>
      </c>
      <c r="G13" s="33" t="n">
        <v>1</v>
      </c>
      <c r="H13" s="34" t="n">
        <v>1</v>
      </c>
      <c r="I13" s="52" t="n">
        <f aca="false">IF(D13&gt;0,D13,1)</f>
        <v>14</v>
      </c>
      <c r="J13" s="54" t="n">
        <f aca="false">G13*$I13/$Q$5*100</f>
        <v>0.0048051346295756</v>
      </c>
      <c r="K13" s="54" t="n">
        <f aca="false">H13*$I13/$Q$5*100</f>
        <v>0.0048051346295756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69" t="s">
        <v>579</v>
      </c>
      <c r="Q13" s="67" t="n">
        <f aca="false">SUM($N$5:$N$500)</f>
        <v>298</v>
      </c>
      <c r="R13" s="67" t="n">
        <f aca="false">$Q$6-Q13</f>
        <v>36</v>
      </c>
    </row>
    <row collapsed="false" customFormat="false" customHeight="false" hidden="false" ht="13.3" outlineLevel="0" r="14">
      <c r="A14" s="31" t="s">
        <v>332</v>
      </c>
      <c r="B14" s="31" t="s">
        <v>184</v>
      </c>
      <c r="C14" s="32" t="n">
        <v>12</v>
      </c>
      <c r="D14" s="32" t="n">
        <v>12</v>
      </c>
      <c r="E14" s="32" t="n">
        <v>38</v>
      </c>
      <c r="F14" s="31" t="s">
        <v>185</v>
      </c>
      <c r="G14" s="33" t="n">
        <v>1</v>
      </c>
      <c r="H14" s="34" t="n">
        <v>1</v>
      </c>
      <c r="I14" s="52" t="n">
        <f aca="false">IF(D14&gt;0,D14,1)</f>
        <v>12</v>
      </c>
      <c r="J14" s="54" t="n">
        <f aca="false">G14*$I14/$Q$5*100</f>
        <v>0.00411868682535052</v>
      </c>
      <c r="K14" s="54" t="n">
        <f aca="false">H14*$I14/$Q$5*100</f>
        <v>0.00411868682535052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6" t="s">
        <v>580</v>
      </c>
      <c r="Q14" s="68" t="n">
        <f aca="false">Q13/$Q$6*100</f>
        <v>89.2215568862276</v>
      </c>
      <c r="R14" s="68" t="n">
        <f aca="false">R13/$Q$6*100</f>
        <v>10.7784431137725</v>
      </c>
    </row>
    <row collapsed="false" customFormat="false" customHeight="false" hidden="false" ht="13.3" outlineLevel="0" r="15">
      <c r="A15" s="31" t="s">
        <v>555</v>
      </c>
      <c r="B15" s="31" t="s">
        <v>184</v>
      </c>
      <c r="C15" s="32" t="n">
        <v>1</v>
      </c>
      <c r="D15" s="32" t="n">
        <v>4</v>
      </c>
      <c r="E15" s="32" t="n">
        <v>33</v>
      </c>
      <c r="F15" s="31" t="s">
        <v>185</v>
      </c>
      <c r="G15" s="33" t="n">
        <v>1</v>
      </c>
      <c r="H15" s="34" t="n">
        <v>1</v>
      </c>
      <c r="I15" s="52" t="n">
        <f aca="false">IF(D15&gt;0,D15,1)</f>
        <v>4</v>
      </c>
      <c r="J15" s="54" t="n">
        <f aca="false">G15*$I15/$Q$5*100</f>
        <v>0.00137289560845017</v>
      </c>
      <c r="K15" s="54" t="n">
        <f aca="false">H15*$I15/$Q$5*100</f>
        <v>0.00137289560845017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</row>
    <row collapsed="false" customFormat="false" customHeight="false" hidden="false" ht="13.3" outlineLevel="0" r="16">
      <c r="A16" s="31" t="s">
        <v>109</v>
      </c>
      <c r="B16" s="31" t="s">
        <v>74</v>
      </c>
      <c r="C16" s="32" t="n">
        <v>1666</v>
      </c>
      <c r="D16" s="32" t="n">
        <v>8443</v>
      </c>
      <c r="E16" s="32" t="n">
        <v>69891</v>
      </c>
      <c r="F16" s="31" t="s">
        <v>75</v>
      </c>
      <c r="G16" s="33" t="n">
        <v>1</v>
      </c>
      <c r="H16" s="34" t="n">
        <v>1</v>
      </c>
      <c r="I16" s="52" t="n">
        <f aca="false">IF(D16&gt;0,D16,1)</f>
        <v>8443</v>
      </c>
      <c r="J16" s="54" t="n">
        <f aca="false">G16*$I16/$Q$5*100</f>
        <v>2.8978394055362</v>
      </c>
      <c r="K16" s="54" t="n">
        <f aca="false">H16*$I16/$Q$5*100</f>
        <v>2.8978394055362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</row>
    <row collapsed="false" customFormat="false" customHeight="false" hidden="false" ht="13.3" outlineLevel="0" r="17">
      <c r="A17" s="31" t="s">
        <v>105</v>
      </c>
      <c r="B17" s="31" t="s">
        <v>46</v>
      </c>
      <c r="C17" s="32" t="n">
        <v>124</v>
      </c>
      <c r="D17" s="32" t="n">
        <v>248</v>
      </c>
      <c r="E17" s="32" t="n">
        <v>1771</v>
      </c>
      <c r="F17" s="31" t="s">
        <v>515</v>
      </c>
      <c r="G17" s="33" t="n">
        <v>1</v>
      </c>
      <c r="H17" s="34" t="n">
        <v>1</v>
      </c>
      <c r="I17" s="52" t="n">
        <f aca="false">IF(D17&gt;0,D17,1)</f>
        <v>248</v>
      </c>
      <c r="J17" s="54" t="n">
        <f aca="false">G17*$I17/$Q$5*100</f>
        <v>0.0851195277239107</v>
      </c>
      <c r="K17" s="54" t="n">
        <f aca="false">H17*$I17/$Q$5*100</f>
        <v>0.0851195277239107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</row>
    <row collapsed="false" customFormat="false" customHeight="false" hidden="false" ht="13.3" outlineLevel="0" r="18">
      <c r="A18" s="31" t="s">
        <v>292</v>
      </c>
      <c r="B18" s="31" t="s">
        <v>184</v>
      </c>
      <c r="C18" s="32" t="n">
        <v>64</v>
      </c>
      <c r="D18" s="32" t="n">
        <v>64</v>
      </c>
      <c r="E18" s="32" t="n">
        <v>372</v>
      </c>
      <c r="F18" s="31" t="s">
        <v>185</v>
      </c>
      <c r="G18" s="33" t="n">
        <v>1</v>
      </c>
      <c r="H18" s="34" t="n">
        <v>1</v>
      </c>
      <c r="I18" s="52" t="n">
        <f aca="false">IF(D18&gt;0,D18,1)</f>
        <v>64</v>
      </c>
      <c r="J18" s="54" t="n">
        <f aca="false">G18*$I18/$Q$5*100</f>
        <v>0.0219663297352028</v>
      </c>
      <c r="K18" s="54" t="n">
        <f aca="false">H18*$I18/$Q$5*100</f>
        <v>0.0219663297352028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</row>
    <row collapsed="false" customFormat="false" customHeight="false" hidden="false" ht="13.3" outlineLevel="0" r="19">
      <c r="A19" s="31" t="s">
        <v>258</v>
      </c>
      <c r="B19" s="31" t="s">
        <v>184</v>
      </c>
      <c r="C19" s="32" t="n">
        <v>120</v>
      </c>
      <c r="D19" s="32" t="n">
        <v>120</v>
      </c>
      <c r="E19" s="32" t="n">
        <v>866</v>
      </c>
      <c r="F19" s="31" t="s">
        <v>185</v>
      </c>
      <c r="G19" s="33" t="n">
        <v>1</v>
      </c>
      <c r="H19" s="34" t="n">
        <v>1</v>
      </c>
      <c r="I19" s="52" t="n">
        <f aca="false">IF(D19&gt;0,D19,1)</f>
        <v>120</v>
      </c>
      <c r="J19" s="54" t="n">
        <f aca="false">G19*$I19/$Q$5*100</f>
        <v>0.0411868682535052</v>
      </c>
      <c r="K19" s="54" t="n">
        <f aca="false">H19*$I19/$Q$5*100</f>
        <v>0.0411868682535052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</row>
    <row collapsed="false" customFormat="false" customHeight="false" hidden="false" ht="13.3" outlineLevel="0" r="20">
      <c r="A20" s="31" t="s">
        <v>188</v>
      </c>
      <c r="B20" s="31" t="s">
        <v>184</v>
      </c>
      <c r="C20" s="32" t="n">
        <v>120</v>
      </c>
      <c r="D20" s="32" t="n">
        <v>120</v>
      </c>
      <c r="E20" s="32" t="n">
        <v>866</v>
      </c>
      <c r="F20" s="31" t="s">
        <v>185</v>
      </c>
      <c r="G20" s="33" t="n">
        <v>1</v>
      </c>
      <c r="H20" s="34" t="n">
        <v>1</v>
      </c>
      <c r="I20" s="52" t="n">
        <f aca="false">IF(D20&gt;0,D20,1)</f>
        <v>120</v>
      </c>
      <c r="J20" s="54" t="n">
        <f aca="false">G20*$I20/$Q$5*100</f>
        <v>0.0411868682535052</v>
      </c>
      <c r="K20" s="54" t="n">
        <f aca="false">H20*$I20/$Q$5*100</f>
        <v>0.0411868682535052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</row>
    <row collapsed="false" customFormat="false" customHeight="false" hidden="false" ht="13.3" outlineLevel="0" r="21">
      <c r="A21" s="31" t="s">
        <v>394</v>
      </c>
      <c r="B21" s="31" t="s">
        <v>184</v>
      </c>
      <c r="C21" s="32" t="n">
        <v>120</v>
      </c>
      <c r="D21" s="32" t="n">
        <v>120</v>
      </c>
      <c r="E21" s="32" t="n">
        <v>866</v>
      </c>
      <c r="F21" s="31" t="s">
        <v>185</v>
      </c>
      <c r="G21" s="33" t="n">
        <v>1</v>
      </c>
      <c r="H21" s="34" t="n">
        <v>1</v>
      </c>
      <c r="I21" s="52" t="n">
        <f aca="false">IF(D21&gt;0,D21,1)</f>
        <v>120</v>
      </c>
      <c r="J21" s="54" t="n">
        <f aca="false">G21*$I21/$Q$5*100</f>
        <v>0.0411868682535052</v>
      </c>
      <c r="K21" s="54" t="n">
        <f aca="false">H21*$I21/$Q$5*100</f>
        <v>0.0411868682535052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</row>
    <row collapsed="false" customFormat="false" customHeight="false" hidden="false" ht="13.3" outlineLevel="0" r="22">
      <c r="A22" s="31" t="s">
        <v>76</v>
      </c>
      <c r="B22" s="31" t="s">
        <v>74</v>
      </c>
      <c r="C22" s="32" t="n">
        <v>146</v>
      </c>
      <c r="D22" s="32" t="n">
        <v>328</v>
      </c>
      <c r="E22" s="32" t="n">
        <v>2130</v>
      </c>
      <c r="F22" s="31" t="s">
        <v>75</v>
      </c>
      <c r="G22" s="33" t="n">
        <v>1</v>
      </c>
      <c r="H22" s="34" t="n">
        <v>1</v>
      </c>
      <c r="I22" s="52" t="n">
        <f aca="false">IF(D22&gt;0,D22,1)</f>
        <v>328</v>
      </c>
      <c r="J22" s="54" t="n">
        <f aca="false">G22*$I22/$Q$5*100</f>
        <v>0.112577439892914</v>
      </c>
      <c r="K22" s="54" t="n">
        <f aca="false">H22*$I22/$Q$5*100</f>
        <v>0.112577439892914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</row>
    <row collapsed="false" customFormat="false" customHeight="false" hidden="false" ht="13.3" outlineLevel="0" r="23">
      <c r="A23" s="31" t="s">
        <v>160</v>
      </c>
      <c r="B23" s="31" t="s">
        <v>46</v>
      </c>
      <c r="C23" s="32" t="n">
        <v>24</v>
      </c>
      <c r="D23" s="32" t="n">
        <v>48</v>
      </c>
      <c r="E23" s="32" t="n">
        <v>235</v>
      </c>
      <c r="F23" s="31" t="s">
        <v>515</v>
      </c>
      <c r="G23" s="33" t="n">
        <v>1</v>
      </c>
      <c r="H23" s="34" t="n">
        <v>1</v>
      </c>
      <c r="I23" s="52" t="n">
        <f aca="false">IF(D23&gt;0,D23,1)</f>
        <v>48</v>
      </c>
      <c r="J23" s="54" t="n">
        <f aca="false">G23*$I23/$Q$5*100</f>
        <v>0.0164747473014021</v>
      </c>
      <c r="K23" s="54" t="n">
        <f aca="false">H23*$I23/$Q$5*100</f>
        <v>0.0164747473014021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</row>
    <row collapsed="false" customFormat="false" customHeight="false" hidden="false" ht="13.3" outlineLevel="0" r="24">
      <c r="A24" s="31" t="s">
        <v>149</v>
      </c>
      <c r="B24" s="31" t="s">
        <v>119</v>
      </c>
      <c r="C24" s="32" t="n">
        <v>50</v>
      </c>
      <c r="D24" s="32" t="n">
        <v>168</v>
      </c>
      <c r="E24" s="32" t="n">
        <v>1961</v>
      </c>
      <c r="F24" s="31" t="s">
        <v>120</v>
      </c>
      <c r="G24" s="33" t="n">
        <v>1</v>
      </c>
      <c r="H24" s="34" t="n">
        <v>1</v>
      </c>
      <c r="I24" s="52" t="n">
        <f aca="false">IF(D24&gt;0,D24,1)</f>
        <v>168</v>
      </c>
      <c r="J24" s="54" t="n">
        <f aca="false">G24*$I24/$Q$5*100</f>
        <v>0.0576616155549072</v>
      </c>
      <c r="K24" s="54" t="n">
        <f aca="false">H24*$I24/$Q$5*100</f>
        <v>0.0576616155549072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</row>
    <row collapsed="false" customFormat="false" customHeight="false" hidden="false" ht="13.3" outlineLevel="0" r="25">
      <c r="A25" s="31" t="s">
        <v>171</v>
      </c>
      <c r="B25" s="31" t="s">
        <v>74</v>
      </c>
      <c r="C25" s="32" t="n">
        <v>152</v>
      </c>
      <c r="D25" s="32" t="n">
        <v>922</v>
      </c>
      <c r="E25" s="32" t="n">
        <v>7855</v>
      </c>
      <c r="F25" s="31" t="s">
        <v>75</v>
      </c>
      <c r="G25" s="33" t="n">
        <v>1</v>
      </c>
      <c r="H25" s="34" t="n">
        <v>1</v>
      </c>
      <c r="I25" s="52" t="n">
        <f aca="false">IF(D25&gt;0,D25,1)</f>
        <v>922</v>
      </c>
      <c r="J25" s="54" t="n">
        <f aca="false">G25*$I25/$Q$5*100</f>
        <v>0.316452437747765</v>
      </c>
      <c r="K25" s="54" t="n">
        <f aca="false">H25*$I25/$Q$5*100</f>
        <v>0.316452437747765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</row>
    <row collapsed="false" customFormat="false" customHeight="false" hidden="false" ht="13.3" outlineLevel="0" r="26">
      <c r="A26" s="31" t="s">
        <v>107</v>
      </c>
      <c r="B26" s="31" t="s">
        <v>74</v>
      </c>
      <c r="C26" s="32" t="n">
        <v>188</v>
      </c>
      <c r="D26" s="32" t="n">
        <v>816</v>
      </c>
      <c r="E26" s="32" t="n">
        <v>7811</v>
      </c>
      <c r="F26" s="31" t="s">
        <v>75</v>
      </c>
      <c r="G26" s="33" t="n">
        <v>1</v>
      </c>
      <c r="H26" s="34" t="n">
        <v>1</v>
      </c>
      <c r="I26" s="52" t="n">
        <f aca="false">IF(D26&gt;0,D26,1)</f>
        <v>816</v>
      </c>
      <c r="J26" s="54" t="n">
        <f aca="false">G26*$I26/$Q$5*100</f>
        <v>0.280070704123835</v>
      </c>
      <c r="K26" s="54" t="n">
        <f aca="false">H26*$I26/$Q$5*100</f>
        <v>0.280070704123835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</row>
    <row collapsed="false" customFormat="false" customHeight="false" hidden="false" ht="13.3" outlineLevel="0" r="27">
      <c r="A27" s="31" t="s">
        <v>314</v>
      </c>
      <c r="B27" s="31" t="s">
        <v>74</v>
      </c>
      <c r="C27" s="32" t="n">
        <v>278</v>
      </c>
      <c r="D27" s="32" t="n">
        <v>760</v>
      </c>
      <c r="E27" s="32" t="n">
        <v>6217</v>
      </c>
      <c r="F27" s="31" t="s">
        <v>75</v>
      </c>
      <c r="G27" s="33" t="n">
        <v>1</v>
      </c>
      <c r="H27" s="34" t="n">
        <v>1</v>
      </c>
      <c r="I27" s="52" t="n">
        <f aca="false">IF(D27&gt;0,D27,1)</f>
        <v>760</v>
      </c>
      <c r="J27" s="54" t="n">
        <f aca="false">G27*$I27/$Q$5*100</f>
        <v>0.260850165605533</v>
      </c>
      <c r="K27" s="54" t="n">
        <f aca="false">H27*$I27/$Q$5*100</f>
        <v>0.260850165605533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</row>
    <row collapsed="false" customFormat="false" customHeight="false" hidden="false" ht="13.3" outlineLevel="0" r="28">
      <c r="A28" s="31" t="s">
        <v>95</v>
      </c>
      <c r="B28" s="31" t="s">
        <v>46</v>
      </c>
      <c r="C28" s="32" t="n">
        <v>12</v>
      </c>
      <c r="D28" s="32" t="n">
        <v>26</v>
      </c>
      <c r="E28" s="32" t="n">
        <v>115</v>
      </c>
      <c r="F28" s="31" t="s">
        <v>515</v>
      </c>
      <c r="G28" s="33" t="n">
        <v>1</v>
      </c>
      <c r="H28" s="34" t="n">
        <v>1</v>
      </c>
      <c r="I28" s="52" t="n">
        <f aca="false">IF(D28&gt;0,D28,1)</f>
        <v>26</v>
      </c>
      <c r="J28" s="54" t="n">
        <f aca="false">G28*$I28/$Q$5*100</f>
        <v>0.00892382145492612</v>
      </c>
      <c r="K28" s="54" t="n">
        <f aca="false">H28*$I28/$Q$5*100</f>
        <v>0.00892382145492612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</row>
    <row collapsed="false" customFormat="false" customHeight="false" hidden="false" ht="13.3" outlineLevel="0" r="29">
      <c r="A29" s="31" t="s">
        <v>189</v>
      </c>
      <c r="B29" s="31" t="s">
        <v>46</v>
      </c>
      <c r="C29" s="32" t="n">
        <v>338</v>
      </c>
      <c r="D29" s="32" t="n">
        <v>1876</v>
      </c>
      <c r="E29" s="32" t="n">
        <v>21199</v>
      </c>
      <c r="F29" s="31" t="s">
        <v>515</v>
      </c>
      <c r="G29" s="33" t="n">
        <v>1</v>
      </c>
      <c r="H29" s="34" t="n">
        <v>1</v>
      </c>
      <c r="I29" s="52" t="n">
        <f aca="false">IF(D29&gt;0,D29,1)</f>
        <v>1876</v>
      </c>
      <c r="J29" s="54" t="n">
        <f aca="false">G29*$I29/$Q$5*100</f>
        <v>0.643888040363131</v>
      </c>
      <c r="K29" s="54" t="n">
        <f aca="false">H29*$I29/$Q$5*100</f>
        <v>0.643888040363131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</row>
    <row collapsed="false" customFormat="false" customHeight="false" hidden="false" ht="13.3" outlineLevel="0" r="30">
      <c r="A30" s="31" t="s">
        <v>304</v>
      </c>
      <c r="B30" s="31" t="s">
        <v>46</v>
      </c>
      <c r="C30" s="32" t="n">
        <v>10</v>
      </c>
      <c r="D30" s="32" t="n">
        <v>20</v>
      </c>
      <c r="E30" s="32" t="n">
        <v>83</v>
      </c>
      <c r="F30" s="31" t="s">
        <v>515</v>
      </c>
      <c r="G30" s="33" t="n">
        <v>1</v>
      </c>
      <c r="H30" s="34" t="n">
        <v>1</v>
      </c>
      <c r="I30" s="52" t="n">
        <f aca="false">IF(D30&gt;0,D30,1)</f>
        <v>20</v>
      </c>
      <c r="J30" s="54" t="n">
        <f aca="false">G30*$I30/$Q$5*100</f>
        <v>0.00686447804225086</v>
      </c>
      <c r="K30" s="54" t="n">
        <f aca="false">H30*$I30/$Q$5*100</f>
        <v>0.00686447804225086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</row>
    <row collapsed="false" customFormat="false" customHeight="false" hidden="false" ht="13.3" outlineLevel="0" r="31">
      <c r="A31" s="31" t="s">
        <v>525</v>
      </c>
      <c r="B31" s="31" t="s">
        <v>46</v>
      </c>
      <c r="C31" s="32" t="n">
        <v>-1</v>
      </c>
      <c r="D31" s="32" t="n">
        <v>-1</v>
      </c>
      <c r="E31" s="32" t="n">
        <v>-1</v>
      </c>
      <c r="F31" s="31" t="s">
        <v>515</v>
      </c>
      <c r="G31" s="33" t="n">
        <v>1</v>
      </c>
      <c r="H31" s="34" t="n">
        <v>1</v>
      </c>
      <c r="I31" s="52" t="n">
        <f aca="false">IF(D31&gt;0,D31,1)</f>
        <v>1</v>
      </c>
      <c r="J31" s="54" t="n">
        <f aca="false">G31*$I31/$Q$5*100</f>
        <v>0.000343223902112543</v>
      </c>
      <c r="K31" s="54" t="n">
        <f aca="false">H31*$I31/$Q$5*100</f>
        <v>0.000343223902112543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</row>
    <row collapsed="false" customFormat="false" customHeight="false" hidden="false" ht="13.3" outlineLevel="0" r="32">
      <c r="A32" s="31" t="s">
        <v>280</v>
      </c>
      <c r="B32" s="31" t="s">
        <v>46</v>
      </c>
      <c r="C32" s="32" t="n">
        <v>32</v>
      </c>
      <c r="D32" s="32" t="n">
        <v>128</v>
      </c>
      <c r="E32" s="32" t="n">
        <v>1080</v>
      </c>
      <c r="F32" s="31" t="s">
        <v>515</v>
      </c>
      <c r="G32" s="33" t="n">
        <v>1</v>
      </c>
      <c r="H32" s="34" t="n">
        <v>1</v>
      </c>
      <c r="I32" s="52" t="n">
        <f aca="false">IF(D32&gt;0,D32,1)</f>
        <v>128</v>
      </c>
      <c r="J32" s="54" t="n">
        <f aca="false">G32*$I32/$Q$5*100</f>
        <v>0.0439326594704055</v>
      </c>
      <c r="K32" s="54" t="n">
        <f aca="false">H32*$I32/$Q$5*100</f>
        <v>0.0439326594704055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</row>
    <row collapsed="false" customFormat="false" customHeight="false" hidden="false" ht="13.3" outlineLevel="0" r="33">
      <c r="A33" s="31" t="s">
        <v>174</v>
      </c>
      <c r="B33" s="31" t="s">
        <v>46</v>
      </c>
      <c r="C33" s="32" t="n">
        <v>14</v>
      </c>
      <c r="D33" s="32" t="n">
        <v>14</v>
      </c>
      <c r="E33" s="32" t="n">
        <v>46</v>
      </c>
      <c r="F33" s="31" t="s">
        <v>515</v>
      </c>
      <c r="G33" s="33" t="n">
        <v>1</v>
      </c>
      <c r="H33" s="34" t="n">
        <v>1</v>
      </c>
      <c r="I33" s="52" t="n">
        <f aca="false">IF(D33&gt;0,D33,1)</f>
        <v>14</v>
      </c>
      <c r="J33" s="54" t="n">
        <f aca="false">G33*$I33/$Q$5*100</f>
        <v>0.0048051346295756</v>
      </c>
      <c r="K33" s="54" t="n">
        <f aca="false">H33*$I33/$Q$5*100</f>
        <v>0.0048051346295756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</row>
    <row collapsed="false" customFormat="false" customHeight="false" hidden="false" ht="13.3" outlineLevel="0" r="34">
      <c r="A34" s="31" t="s">
        <v>94</v>
      </c>
      <c r="B34" s="31" t="s">
        <v>46</v>
      </c>
      <c r="C34" s="32" t="n">
        <v>16</v>
      </c>
      <c r="D34" s="32" t="n">
        <v>172</v>
      </c>
      <c r="E34" s="32" t="n">
        <v>1555</v>
      </c>
      <c r="F34" s="31" t="s">
        <v>515</v>
      </c>
      <c r="G34" s="33" t="n">
        <v>1</v>
      </c>
      <c r="H34" s="34" t="n">
        <v>1</v>
      </c>
      <c r="I34" s="52" t="n">
        <f aca="false">IF(D34&gt;0,D34,1)</f>
        <v>172</v>
      </c>
      <c r="J34" s="54" t="n">
        <f aca="false">G34*$I34/$Q$5*100</f>
        <v>0.0590345111633574</v>
      </c>
      <c r="K34" s="54" t="n">
        <f aca="false">H34*$I34/$Q$5*100</f>
        <v>0.0590345111633574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</row>
    <row collapsed="false" customFormat="false" customHeight="false" hidden="false" ht="13.3" outlineLevel="0" r="35">
      <c r="A35" s="31" t="s">
        <v>463</v>
      </c>
      <c r="B35" s="31" t="s">
        <v>46</v>
      </c>
      <c r="C35" s="32" t="n">
        <v>10</v>
      </c>
      <c r="D35" s="32" t="n">
        <v>40</v>
      </c>
      <c r="E35" s="32" t="n">
        <v>450</v>
      </c>
      <c r="F35" s="31" t="s">
        <v>515</v>
      </c>
      <c r="G35" s="33" t="n">
        <v>1</v>
      </c>
      <c r="H35" s="34" t="n">
        <v>1</v>
      </c>
      <c r="I35" s="52" t="n">
        <f aca="false">IF(D35&gt;0,D35,1)</f>
        <v>40</v>
      </c>
      <c r="J35" s="54" t="n">
        <f aca="false">G35*$I35/$Q$5*100</f>
        <v>0.0137289560845017</v>
      </c>
      <c r="K35" s="54" t="n">
        <f aca="false">H35*$I35/$Q$5*100</f>
        <v>0.0137289560845017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</row>
    <row collapsed="false" customFormat="false" customHeight="false" hidden="false" ht="13.3" outlineLevel="0" r="36">
      <c r="A36" s="31" t="s">
        <v>236</v>
      </c>
      <c r="B36" s="31" t="s">
        <v>46</v>
      </c>
      <c r="C36" s="32" t="n">
        <v>96</v>
      </c>
      <c r="D36" s="32" t="n">
        <v>884</v>
      </c>
      <c r="E36" s="32" t="n">
        <v>7629</v>
      </c>
      <c r="F36" s="31" t="s">
        <v>515</v>
      </c>
      <c r="G36" s="33" t="n">
        <v>1</v>
      </c>
      <c r="H36" s="34" t="n">
        <v>1</v>
      </c>
      <c r="I36" s="52" t="n">
        <f aca="false">IF(D36&gt;0,D36,1)</f>
        <v>884</v>
      </c>
      <c r="J36" s="54" t="n">
        <f aca="false">G36*$I36/$Q$5*100</f>
        <v>0.303409929467488</v>
      </c>
      <c r="K36" s="54" t="n">
        <f aca="false">H36*$I36/$Q$5*100</f>
        <v>0.303409929467488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</row>
    <row collapsed="false" customFormat="false" customHeight="false" hidden="false" ht="13.3" outlineLevel="0" r="37">
      <c r="A37" s="31" t="s">
        <v>386</v>
      </c>
      <c r="B37" s="31" t="s">
        <v>527</v>
      </c>
      <c r="C37" s="32" t="n">
        <v>128</v>
      </c>
      <c r="D37" s="32" t="n">
        <v>272</v>
      </c>
      <c r="E37" s="32" t="n">
        <v>3646</v>
      </c>
      <c r="F37" s="31" t="s">
        <v>122</v>
      </c>
      <c r="G37" s="33" t="n">
        <v>1</v>
      </c>
      <c r="H37" s="34" t="n">
        <v>1</v>
      </c>
      <c r="I37" s="52" t="n">
        <f aca="false">IF(D37&gt;0,D37,1)</f>
        <v>272</v>
      </c>
      <c r="J37" s="54" t="n">
        <f aca="false">G37*$I37/$Q$5*100</f>
        <v>0.0933569013746117</v>
      </c>
      <c r="K37" s="54" t="n">
        <f aca="false">H37*$I37/$Q$5*100</f>
        <v>0.0933569013746117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</row>
    <row collapsed="false" customFormat="false" customHeight="false" hidden="false" ht="13.3" outlineLevel="0" r="38">
      <c r="A38" s="31" t="s">
        <v>268</v>
      </c>
      <c r="B38" s="31" t="s">
        <v>527</v>
      </c>
      <c r="C38" s="32" t="n">
        <v>1051</v>
      </c>
      <c r="D38" s="32" t="n">
        <v>2102</v>
      </c>
      <c r="E38" s="32" t="n">
        <v>21080</v>
      </c>
      <c r="F38" s="31" t="s">
        <v>122</v>
      </c>
      <c r="G38" s="33" t="n">
        <v>1</v>
      </c>
      <c r="H38" s="34" t="n">
        <v>1</v>
      </c>
      <c r="I38" s="52" t="n">
        <f aca="false">IF(D38&gt;0,D38,1)</f>
        <v>2102</v>
      </c>
      <c r="J38" s="54" t="n">
        <f aca="false">G38*$I38/$Q$5*100</f>
        <v>0.721456642240566</v>
      </c>
      <c r="K38" s="54" t="n">
        <f aca="false">H38*$I38/$Q$5*100</f>
        <v>0.721456642240566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</row>
    <row collapsed="false" customFormat="false" customHeight="false" hidden="false" ht="13.3" outlineLevel="0" r="39">
      <c r="A39" s="31" t="s">
        <v>79</v>
      </c>
      <c r="B39" s="31" t="s">
        <v>51</v>
      </c>
      <c r="C39" s="32" t="n">
        <v>8</v>
      </c>
      <c r="D39" s="32" t="n">
        <v>32</v>
      </c>
      <c r="E39" s="32" t="n">
        <v>294</v>
      </c>
      <c r="F39" s="31" t="s">
        <v>440</v>
      </c>
      <c r="G39" s="33" t="n">
        <v>1</v>
      </c>
      <c r="H39" s="34" t="n">
        <v>1</v>
      </c>
      <c r="I39" s="52" t="n">
        <f aca="false">IF(D39&gt;0,D39,1)</f>
        <v>32</v>
      </c>
      <c r="J39" s="54" t="n">
        <f aca="false">G39*$I39/$Q$5*100</f>
        <v>0.0109831648676014</v>
      </c>
      <c r="K39" s="54" t="n">
        <f aca="false">H39*$I39/$Q$5*100</f>
        <v>0.0109831648676014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</row>
    <row collapsed="false" customFormat="false" customHeight="false" hidden="false" ht="13.3" outlineLevel="0" r="40">
      <c r="A40" s="31" t="s">
        <v>53</v>
      </c>
      <c r="B40" s="31" t="s">
        <v>51</v>
      </c>
      <c r="C40" s="32" t="n">
        <v>16</v>
      </c>
      <c r="D40" s="32" t="n">
        <v>16</v>
      </c>
      <c r="E40" s="32" t="n">
        <v>83</v>
      </c>
      <c r="F40" s="31" t="s">
        <v>440</v>
      </c>
      <c r="G40" s="33" t="n">
        <v>1</v>
      </c>
      <c r="H40" s="34" t="n">
        <v>1</v>
      </c>
      <c r="I40" s="52" t="n">
        <f aca="false">IF(D40&gt;0,D40,1)</f>
        <v>16</v>
      </c>
      <c r="J40" s="54" t="n">
        <f aca="false">G40*$I40/$Q$5*100</f>
        <v>0.00549158243380069</v>
      </c>
      <c r="K40" s="54" t="n">
        <f aca="false">H40*$I40/$Q$5*100</f>
        <v>0.00549158243380069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</row>
    <row collapsed="false" customFormat="false" customHeight="false" hidden="false" ht="13.3" outlineLevel="0" r="41">
      <c r="A41" s="31" t="s">
        <v>159</v>
      </c>
      <c r="B41" s="31" t="s">
        <v>51</v>
      </c>
      <c r="C41" s="32" t="n">
        <v>8</v>
      </c>
      <c r="D41" s="32" t="n">
        <v>16</v>
      </c>
      <c r="E41" s="32" t="n">
        <v>98</v>
      </c>
      <c r="F41" s="31" t="s">
        <v>440</v>
      </c>
      <c r="G41" s="33" t="n">
        <v>1</v>
      </c>
      <c r="H41" s="34" t="n">
        <v>1</v>
      </c>
      <c r="I41" s="52" t="n">
        <f aca="false">IF(D41&gt;0,D41,1)</f>
        <v>16</v>
      </c>
      <c r="J41" s="54" t="n">
        <f aca="false">G41*$I41/$Q$5*100</f>
        <v>0.00549158243380069</v>
      </c>
      <c r="K41" s="54" t="n">
        <f aca="false">H41*$I41/$Q$5*100</f>
        <v>0.00549158243380069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</row>
    <row collapsed="false" customFormat="false" customHeight="false" hidden="false" ht="13.3" outlineLevel="0" r="42">
      <c r="A42" s="31" t="s">
        <v>205</v>
      </c>
      <c r="B42" s="31" t="s">
        <v>74</v>
      </c>
      <c r="C42" s="32" t="n">
        <v>80</v>
      </c>
      <c r="D42" s="32" t="n">
        <v>432</v>
      </c>
      <c r="E42" s="32" t="n">
        <v>3629</v>
      </c>
      <c r="F42" s="31" t="s">
        <v>75</v>
      </c>
      <c r="G42" s="33" t="n">
        <v>1</v>
      </c>
      <c r="H42" s="34" t="n">
        <v>1</v>
      </c>
      <c r="I42" s="52" t="n">
        <f aca="false">IF(D42&gt;0,D42,1)</f>
        <v>432</v>
      </c>
      <c r="J42" s="54" t="n">
        <f aca="false">G42*$I42/$Q$5*100</f>
        <v>0.148272725712619</v>
      </c>
      <c r="K42" s="54" t="n">
        <f aca="false">H42*$I42/$Q$5*100</f>
        <v>0.148272725712619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</row>
    <row collapsed="false" customFormat="false" customHeight="false" hidden="false" ht="13.3" outlineLevel="0" r="43">
      <c r="A43" s="31" t="s">
        <v>193</v>
      </c>
      <c r="B43" s="31" t="s">
        <v>51</v>
      </c>
      <c r="C43" s="32" t="n">
        <v>858</v>
      </c>
      <c r="D43" s="32" t="n">
        <v>3588</v>
      </c>
      <c r="E43" s="32" t="n">
        <v>39719</v>
      </c>
      <c r="F43" s="31" t="s">
        <v>440</v>
      </c>
      <c r="G43" s="33" t="n">
        <v>1</v>
      </c>
      <c r="H43" s="34" t="n">
        <v>1</v>
      </c>
      <c r="I43" s="52" t="n">
        <f aca="false">IF(D43&gt;0,D43,1)</f>
        <v>3588</v>
      </c>
      <c r="J43" s="54" t="n">
        <f aca="false">G43*$I43/$Q$5*100</f>
        <v>1.2314873607798</v>
      </c>
      <c r="K43" s="54" t="n">
        <f aca="false">H43*$I43/$Q$5*100</f>
        <v>1.2314873607798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</row>
    <row collapsed="false" customFormat="false" customHeight="false" hidden="false" ht="13.3" outlineLevel="0" r="44">
      <c r="A44" s="31" t="s">
        <v>429</v>
      </c>
      <c r="B44" s="31" t="s">
        <v>430</v>
      </c>
      <c r="C44" s="32" t="n">
        <v>5646</v>
      </c>
      <c r="D44" s="32" t="n">
        <v>5646</v>
      </c>
      <c r="E44" s="32" t="n">
        <v>52919</v>
      </c>
      <c r="F44" s="31" t="s">
        <v>90</v>
      </c>
      <c r="G44" s="33" t="n">
        <v>1</v>
      </c>
      <c r="H44" s="34" t="n">
        <v>1</v>
      </c>
      <c r="I44" s="52" t="n">
        <f aca="false">IF(D44&gt;0,D44,1)</f>
        <v>5646</v>
      </c>
      <c r="J44" s="54" t="n">
        <f aca="false">G44*$I44/$Q$5*100</f>
        <v>1.93784215132742</v>
      </c>
      <c r="K44" s="54" t="n">
        <f aca="false">H44*$I44/$Q$5*100</f>
        <v>1.93784215132742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</row>
    <row collapsed="false" customFormat="false" customHeight="false" hidden="false" ht="13.3" outlineLevel="0" r="45">
      <c r="A45" s="31" t="s">
        <v>432</v>
      </c>
      <c r="B45" s="31" t="s">
        <v>322</v>
      </c>
      <c r="C45" s="32" t="n">
        <v>12</v>
      </c>
      <c r="D45" s="32" t="n">
        <v>48</v>
      </c>
      <c r="E45" s="32" t="n">
        <v>-1</v>
      </c>
      <c r="F45" s="31" t="s">
        <v>90</v>
      </c>
      <c r="G45" s="33" t="n">
        <v>1</v>
      </c>
      <c r="H45" s="34" t="n">
        <v>1</v>
      </c>
      <c r="I45" s="52" t="n">
        <f aca="false">IF(D45&gt;0,D45,1)</f>
        <v>48</v>
      </c>
      <c r="J45" s="54" t="n">
        <f aca="false">G45*$I45/$Q$5*100</f>
        <v>0.0164747473014021</v>
      </c>
      <c r="K45" s="54" t="n">
        <f aca="false">H45*$I45/$Q$5*100</f>
        <v>0.0164747473014021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</row>
    <row collapsed="false" customFormat="false" customHeight="false" hidden="false" ht="13.3" outlineLevel="0" r="46">
      <c r="A46" s="31" t="s">
        <v>57</v>
      </c>
      <c r="B46" s="31" t="s">
        <v>43</v>
      </c>
      <c r="C46" s="32" t="n">
        <v>-1</v>
      </c>
      <c r="D46" s="32" t="n">
        <v>-1</v>
      </c>
      <c r="E46" s="32" t="n">
        <v>-1</v>
      </c>
      <c r="F46" s="31" t="s">
        <v>442</v>
      </c>
      <c r="G46" s="33" t="n">
        <v>1</v>
      </c>
      <c r="H46" s="34" t="n">
        <v>1</v>
      </c>
      <c r="I46" s="52" t="n">
        <f aca="false">IF(D46&gt;0,D46,1)</f>
        <v>1</v>
      </c>
      <c r="J46" s="54" t="n">
        <f aca="false">G46*$I46/$Q$5*100</f>
        <v>0.000343223902112543</v>
      </c>
      <c r="K46" s="54" t="n">
        <f aca="false">H46*$I46/$Q$5*100</f>
        <v>0.000343223902112543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</row>
    <row collapsed="false" customFormat="false" customHeight="false" hidden="false" ht="13.3" outlineLevel="0" r="47">
      <c r="A47" s="31" t="s">
        <v>246</v>
      </c>
      <c r="B47" s="31" t="s">
        <v>527</v>
      </c>
      <c r="C47" s="32" t="n">
        <v>72</v>
      </c>
      <c r="D47" s="32" t="n">
        <v>336</v>
      </c>
      <c r="E47" s="32" t="n">
        <v>4598</v>
      </c>
      <c r="F47" s="31" t="s">
        <v>122</v>
      </c>
      <c r="G47" s="33" t="n">
        <v>1</v>
      </c>
      <c r="H47" s="34" t="n">
        <v>1</v>
      </c>
      <c r="I47" s="52" t="n">
        <f aca="false">IF(D47&gt;0,D47,1)</f>
        <v>336</v>
      </c>
      <c r="J47" s="54" t="n">
        <f aca="false">G47*$I47/$Q$5*100</f>
        <v>0.115323231109814</v>
      </c>
      <c r="K47" s="54" t="n">
        <f aca="false">H47*$I47/$Q$5*100</f>
        <v>0.115323231109814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</row>
    <row collapsed="false" customFormat="false" customHeight="false" hidden="false" ht="13.3" outlineLevel="0" r="48">
      <c r="A48" s="31" t="s">
        <v>72</v>
      </c>
      <c r="B48" s="31" t="s">
        <v>66</v>
      </c>
      <c r="C48" s="43"/>
      <c r="D48" s="43"/>
      <c r="E48" s="43"/>
      <c r="F48" s="31" t="s">
        <v>476</v>
      </c>
      <c r="G48" s="33" t="n">
        <v>1</v>
      </c>
      <c r="H48" s="34" t="n">
        <v>1</v>
      </c>
      <c r="I48" s="52" t="n">
        <f aca="false">IF(D48&gt;0,D48,1)</f>
        <v>1</v>
      </c>
      <c r="J48" s="54" t="n">
        <f aca="false">G48*$I48/$Q$5*100</f>
        <v>0.000343223902112543</v>
      </c>
      <c r="K48" s="54" t="n">
        <f aca="false">H48*$I48/$Q$5*100</f>
        <v>0.000343223902112543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</row>
    <row collapsed="false" customFormat="false" customHeight="false" hidden="false" ht="13.3" outlineLevel="0" r="49">
      <c r="A49" s="31" t="s">
        <v>214</v>
      </c>
      <c r="B49" s="31" t="s">
        <v>130</v>
      </c>
      <c r="C49" s="32" t="n">
        <v>438</v>
      </c>
      <c r="D49" s="32" t="n">
        <v>2320</v>
      </c>
      <c r="E49" s="32" t="n">
        <v>32965</v>
      </c>
      <c r="F49" s="31" t="s">
        <v>131</v>
      </c>
      <c r="G49" s="33" t="n">
        <v>1</v>
      </c>
      <c r="H49" s="34" t="n">
        <v>1</v>
      </c>
      <c r="I49" s="52" t="n">
        <f aca="false">IF(D49&gt;0,D49,1)</f>
        <v>2320</v>
      </c>
      <c r="J49" s="54" t="n">
        <f aca="false">G49*$I49/$Q$5*100</f>
        <v>0.7962794529011</v>
      </c>
      <c r="K49" s="54" t="n">
        <f aca="false">H49*$I49/$Q$5*100</f>
        <v>0.7962794529011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</row>
    <row collapsed="false" customFormat="false" customHeight="false" hidden="false" ht="13.3" outlineLevel="0" r="50">
      <c r="A50" s="31" t="s">
        <v>133</v>
      </c>
      <c r="B50" s="31" t="s">
        <v>59</v>
      </c>
      <c r="C50" s="32" t="n">
        <v>159</v>
      </c>
      <c r="D50" s="32" t="n">
        <v>653</v>
      </c>
      <c r="E50" s="32" t="n">
        <v>8779</v>
      </c>
      <c r="F50" s="31" t="s">
        <v>542</v>
      </c>
      <c r="G50" s="33" t="n">
        <v>1</v>
      </c>
      <c r="H50" s="34" t="n">
        <v>1</v>
      </c>
      <c r="I50" s="52" t="n">
        <f aca="false">IF(D50&gt;0,D50,1)</f>
        <v>653</v>
      </c>
      <c r="J50" s="54" t="n">
        <f aca="false">G50*$I50/$Q$5*100</f>
        <v>0.224125208079491</v>
      </c>
      <c r="K50" s="54" t="n">
        <f aca="false">H50*$I50/$Q$5*100</f>
        <v>0.224125208079491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</row>
    <row collapsed="false" customFormat="false" customHeight="false" hidden="false" ht="13.3" outlineLevel="0" r="51">
      <c r="A51" s="31" t="s">
        <v>391</v>
      </c>
      <c r="B51" s="31" t="s">
        <v>59</v>
      </c>
      <c r="C51" s="32" t="n">
        <v>180</v>
      </c>
      <c r="D51" s="32" t="n">
        <v>880</v>
      </c>
      <c r="E51" s="32" t="n">
        <v>9592</v>
      </c>
      <c r="F51" s="31" t="s">
        <v>542</v>
      </c>
      <c r="G51" s="33" t="n">
        <v>1</v>
      </c>
      <c r="H51" s="34" t="n">
        <v>1</v>
      </c>
      <c r="I51" s="52" t="n">
        <f aca="false">IF(D51&gt;0,D51,1)</f>
        <v>880</v>
      </c>
      <c r="J51" s="54" t="n">
        <f aca="false">G51*$I51/$Q$5*100</f>
        <v>0.302037033859038</v>
      </c>
      <c r="K51" s="54" t="n">
        <f aca="false">H51*$I51/$Q$5*100</f>
        <v>0.302037033859038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</row>
    <row collapsed="false" customFormat="false" customHeight="false" hidden="false" ht="13.3" outlineLevel="0" r="52">
      <c r="A52" s="31" t="s">
        <v>93</v>
      </c>
      <c r="B52" s="31" t="s">
        <v>59</v>
      </c>
      <c r="C52" s="32" t="n">
        <v>568</v>
      </c>
      <c r="D52" s="32" t="n">
        <v>2896</v>
      </c>
      <c r="E52" s="32" t="n">
        <v>36113</v>
      </c>
      <c r="F52" s="31" t="s">
        <v>542</v>
      </c>
      <c r="G52" s="33" t="n">
        <v>1</v>
      </c>
      <c r="H52" s="34" t="n">
        <v>1</v>
      </c>
      <c r="I52" s="52" t="n">
        <f aca="false">IF(D52&gt;0,D52,1)</f>
        <v>2896</v>
      </c>
      <c r="J52" s="54" t="n">
        <f aca="false">G52*$I52/$Q$5*100</f>
        <v>0.993976420517925</v>
      </c>
      <c r="K52" s="54" t="n">
        <f aca="false">H52*$I52/$Q$5*100</f>
        <v>0.993976420517925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</row>
    <row collapsed="false" customFormat="false" customHeight="false" hidden="false" ht="13.3" outlineLevel="0" r="53">
      <c r="A53" s="31" t="s">
        <v>194</v>
      </c>
      <c r="B53" s="31" t="s">
        <v>62</v>
      </c>
      <c r="C53" s="32" t="n">
        <v>-1</v>
      </c>
      <c r="D53" s="32" t="n">
        <v>-1</v>
      </c>
      <c r="E53" s="32" t="n">
        <v>-1</v>
      </c>
      <c r="F53" s="31" t="s">
        <v>439</v>
      </c>
      <c r="G53" s="33" t="n">
        <v>1</v>
      </c>
      <c r="H53" s="34" t="n">
        <v>1</v>
      </c>
      <c r="I53" s="52" t="n">
        <f aca="false">IF(D53&gt;0,D53,1)</f>
        <v>1</v>
      </c>
      <c r="J53" s="54" t="n">
        <f aca="false">G53*$I53/$Q$5*100</f>
        <v>0.000343223902112543</v>
      </c>
      <c r="K53" s="54" t="n">
        <f aca="false">H53*$I53/$Q$5*100</f>
        <v>0.000343223902112543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</row>
    <row collapsed="false" customFormat="false" customHeight="false" hidden="false" ht="13.3" outlineLevel="0" r="54">
      <c r="A54" s="31" t="s">
        <v>516</v>
      </c>
      <c r="B54" s="31" t="s">
        <v>66</v>
      </c>
      <c r="C54" s="32" t="n">
        <v>123</v>
      </c>
      <c r="D54" s="32" t="n">
        <v>495</v>
      </c>
      <c r="E54" s="32" t="n">
        <v>3420</v>
      </c>
      <c r="F54" s="31" t="s">
        <v>476</v>
      </c>
      <c r="G54" s="33" t="n">
        <v>1</v>
      </c>
      <c r="H54" s="34" t="n">
        <v>1</v>
      </c>
      <c r="I54" s="52" t="n">
        <f aca="false">IF(D54&gt;0,D54,1)</f>
        <v>495</v>
      </c>
      <c r="J54" s="54" t="n">
        <f aca="false">G54*$I54/$Q$5*100</f>
        <v>0.169895831545709</v>
      </c>
      <c r="K54" s="54" t="n">
        <f aca="false">H54*$I54/$Q$5*100</f>
        <v>0.169895831545709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</row>
    <row collapsed="false" customFormat="false" customHeight="false" hidden="false" ht="13.3" outlineLevel="0" r="55">
      <c r="A55" s="31" t="s">
        <v>415</v>
      </c>
      <c r="B55" s="31" t="s">
        <v>66</v>
      </c>
      <c r="C55" s="32" t="n">
        <v>-1</v>
      </c>
      <c r="D55" s="32" t="n">
        <v>-1</v>
      </c>
      <c r="E55" s="32" t="n">
        <v>-1</v>
      </c>
      <c r="F55" s="31" t="s">
        <v>476</v>
      </c>
      <c r="G55" s="33" t="n">
        <v>1</v>
      </c>
      <c r="H55" s="34" t="n">
        <v>1</v>
      </c>
      <c r="I55" s="52" t="n">
        <f aca="false">IF(D55&gt;0,D55,1)</f>
        <v>1</v>
      </c>
      <c r="J55" s="54" t="n">
        <f aca="false">G55*$I55/$Q$5*100</f>
        <v>0.000343223902112543</v>
      </c>
      <c r="K55" s="54" t="n">
        <f aca="false">H55*$I55/$Q$5*100</f>
        <v>0.000343223902112543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</row>
    <row collapsed="false" customFormat="false" customHeight="false" hidden="false" ht="13.3" outlineLevel="0" r="56">
      <c r="A56" s="31" t="s">
        <v>64</v>
      </c>
      <c r="B56" s="31" t="s">
        <v>46</v>
      </c>
      <c r="C56" s="32" t="n">
        <v>64</v>
      </c>
      <c r="D56" s="32" t="n">
        <v>256</v>
      </c>
      <c r="E56" s="32" t="n">
        <v>1920</v>
      </c>
      <c r="F56" s="31" t="s">
        <v>515</v>
      </c>
      <c r="G56" s="33" t="n">
        <v>1</v>
      </c>
      <c r="H56" s="34" t="n">
        <v>1</v>
      </c>
      <c r="I56" s="52" t="n">
        <f aca="false">IF(D56&gt;0,D56,1)</f>
        <v>256</v>
      </c>
      <c r="J56" s="54" t="n">
        <f aca="false">G56*$I56/$Q$5*100</f>
        <v>0.087865318940811</v>
      </c>
      <c r="K56" s="54" t="n">
        <f aca="false">H56*$I56/$Q$5*100</f>
        <v>0.087865318940811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</row>
    <row collapsed="false" customFormat="false" customHeight="false" hidden="false" ht="13.3" outlineLevel="0" r="57">
      <c r="A57" s="31" t="s">
        <v>176</v>
      </c>
      <c r="B57" s="31" t="s">
        <v>130</v>
      </c>
      <c r="C57" s="32" t="n">
        <v>130</v>
      </c>
      <c r="D57" s="32" t="n">
        <v>130</v>
      </c>
      <c r="E57" s="32" t="n">
        <v>520</v>
      </c>
      <c r="F57" s="31" t="s">
        <v>131</v>
      </c>
      <c r="G57" s="33" t="n">
        <v>1</v>
      </c>
      <c r="H57" s="34" t="n">
        <v>1</v>
      </c>
      <c r="I57" s="52" t="n">
        <f aca="false">IF(D57&gt;0,D57,1)</f>
        <v>130</v>
      </c>
      <c r="J57" s="54" t="n">
        <f aca="false">G57*$I57/$Q$5*100</f>
        <v>0.0446191072746306</v>
      </c>
      <c r="K57" s="54" t="n">
        <f aca="false">H57*$I57/$Q$5*100</f>
        <v>0.0446191072746306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</row>
    <row collapsed="false" customFormat="false" customHeight="false" hidden="false" ht="13.3" outlineLevel="0" r="58">
      <c r="A58" s="31" t="s">
        <v>192</v>
      </c>
      <c r="B58" s="31" t="s">
        <v>40</v>
      </c>
      <c r="C58" s="32" t="n">
        <v>808</v>
      </c>
      <c r="D58" s="32" t="n">
        <v>4848</v>
      </c>
      <c r="E58" s="32" t="n">
        <v>33936</v>
      </c>
      <c r="F58" s="31" t="s">
        <v>41</v>
      </c>
      <c r="G58" s="33" t="n">
        <v>1</v>
      </c>
      <c r="H58" s="34" t="n">
        <v>1</v>
      </c>
      <c r="I58" s="52" t="n">
        <f aca="false">IF(D58&gt;0,D58,1)</f>
        <v>4848</v>
      </c>
      <c r="J58" s="54" t="n">
        <f aca="false">G58*$I58/$Q$5*100</f>
        <v>1.66394947744161</v>
      </c>
      <c r="K58" s="54" t="n">
        <f aca="false">H58*$I58/$Q$5*100</f>
        <v>1.66394947744161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</row>
    <row collapsed="false" customFormat="false" customHeight="false" hidden="false" ht="13.3" outlineLevel="0" r="59">
      <c r="A59" s="31" t="s">
        <v>99</v>
      </c>
      <c r="B59" s="31" t="s">
        <v>100</v>
      </c>
      <c r="C59" s="32" t="n">
        <v>2</v>
      </c>
      <c r="D59" s="32" t="n">
        <v>2</v>
      </c>
      <c r="E59" s="32" t="n">
        <v>8</v>
      </c>
      <c r="F59" s="31" t="s">
        <v>520</v>
      </c>
      <c r="G59" s="33" t="n">
        <v>1</v>
      </c>
      <c r="H59" s="34" t="n">
        <v>1</v>
      </c>
      <c r="I59" s="52" t="n">
        <f aca="false">IF(D59&gt;0,D59,1)</f>
        <v>2</v>
      </c>
      <c r="J59" s="54" t="n">
        <f aca="false">G59*$I59/$Q$5*100</f>
        <v>0.000686447804225086</v>
      </c>
      <c r="K59" s="54" t="n">
        <f aca="false">H59*$I59/$Q$5*100</f>
        <v>0.000686447804225086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</row>
    <row collapsed="false" customFormat="false" customHeight="false" hidden="false" ht="13.3" outlineLevel="0" r="60">
      <c r="A60" s="31" t="s">
        <v>328</v>
      </c>
      <c r="B60" s="31" t="s">
        <v>527</v>
      </c>
      <c r="C60" s="32" t="n">
        <v>154</v>
      </c>
      <c r="D60" s="32" t="n">
        <v>308</v>
      </c>
      <c r="E60" s="32" t="n">
        <v>3388</v>
      </c>
      <c r="F60" s="31" t="s">
        <v>122</v>
      </c>
      <c r="G60" s="33" t="n">
        <v>1</v>
      </c>
      <c r="H60" s="34" t="n">
        <v>1</v>
      </c>
      <c r="I60" s="52" t="n">
        <f aca="false">IF(D60&gt;0,D60,1)</f>
        <v>308</v>
      </c>
      <c r="J60" s="54" t="n">
        <f aca="false">G60*$I60/$Q$5*100</f>
        <v>0.105712961850663</v>
      </c>
      <c r="K60" s="54" t="n">
        <f aca="false">H60*$I60/$Q$5*100</f>
        <v>0.105712961850663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</row>
    <row collapsed="false" customFormat="false" customHeight="false" hidden="false" ht="13.3" outlineLevel="0" r="61">
      <c r="A61" s="31" t="s">
        <v>39</v>
      </c>
      <c r="B61" s="31" t="s">
        <v>40</v>
      </c>
      <c r="C61" s="32" t="n">
        <v>12</v>
      </c>
      <c r="D61" s="32" t="n">
        <v>144</v>
      </c>
      <c r="E61" s="32" t="n">
        <v>1152</v>
      </c>
      <c r="F61" s="31" t="s">
        <v>41</v>
      </c>
      <c r="G61" s="33" t="n">
        <v>0.9995</v>
      </c>
      <c r="H61" s="34" t="n">
        <v>0.9995</v>
      </c>
      <c r="I61" s="52" t="n">
        <f aca="false">IF(D61&gt;0,D61,1)</f>
        <v>144</v>
      </c>
      <c r="J61" s="54" t="n">
        <f aca="false">G61*$I61/$Q$5*100</f>
        <v>0.0493995297832541</v>
      </c>
      <c r="K61" s="54" t="n">
        <f aca="false">H61*$I61/$Q$5*100</f>
        <v>0.0493995297832541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</row>
    <row collapsed="false" customFormat="false" customHeight="false" hidden="false" ht="13.3" outlineLevel="0" r="62">
      <c r="A62" s="31" t="s">
        <v>163</v>
      </c>
      <c r="B62" s="31" t="s">
        <v>62</v>
      </c>
      <c r="C62" s="32" t="n">
        <v>808</v>
      </c>
      <c r="D62" s="32" t="n">
        <v>4784</v>
      </c>
      <c r="E62" s="32" t="n">
        <v>37937</v>
      </c>
      <c r="F62" s="31" t="s">
        <v>439</v>
      </c>
      <c r="G62" s="33" t="n">
        <v>0.9995</v>
      </c>
      <c r="H62" s="34" t="n">
        <v>0.9995</v>
      </c>
      <c r="I62" s="52" t="n">
        <f aca="false">IF(D62&gt;0,D62,1)</f>
        <v>4784</v>
      </c>
      <c r="J62" s="54" t="n">
        <f aca="false">G62*$I62/$Q$5*100</f>
        <v>1.64116215613255</v>
      </c>
      <c r="K62" s="54" t="n">
        <f aca="false">H62*$I62/$Q$5*100</f>
        <v>1.64116215613255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</row>
    <row collapsed="false" customFormat="false" customHeight="false" hidden="false" ht="13.3" outlineLevel="0" r="63">
      <c r="A63" s="31" t="s">
        <v>170</v>
      </c>
      <c r="B63" s="31" t="s">
        <v>137</v>
      </c>
      <c r="C63" s="32" t="n">
        <v>72</v>
      </c>
      <c r="D63" s="32" t="n">
        <v>144</v>
      </c>
      <c r="E63" s="32" t="n">
        <v>864</v>
      </c>
      <c r="F63" s="31" t="s">
        <v>90</v>
      </c>
      <c r="G63" s="33" t="n">
        <v>0.9994</v>
      </c>
      <c r="H63" s="34" t="n">
        <v>0.9994</v>
      </c>
      <c r="I63" s="52" t="n">
        <f aca="false">IF(D63&gt;0,D63,1)</f>
        <v>144</v>
      </c>
      <c r="J63" s="54" t="n">
        <f aca="false">G63*$I63/$Q$5*100</f>
        <v>0.0493945873590637</v>
      </c>
      <c r="K63" s="54" t="n">
        <f aca="false">H63*$I63/$Q$5*100</f>
        <v>0.0493945873590637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</row>
    <row collapsed="false" customFormat="false" customHeight="false" hidden="false" ht="13.3" outlineLevel="0" r="64">
      <c r="A64" s="31" t="s">
        <v>312</v>
      </c>
      <c r="B64" s="31" t="s">
        <v>510</v>
      </c>
      <c r="C64" s="32" t="n">
        <v>54</v>
      </c>
      <c r="D64" s="32" t="n">
        <v>162</v>
      </c>
      <c r="E64" s="32" t="n">
        <v>1613</v>
      </c>
      <c r="F64" s="31" t="s">
        <v>122</v>
      </c>
      <c r="G64" s="33" t="n">
        <v>0.9994</v>
      </c>
      <c r="H64" s="34" t="n">
        <v>0.9994</v>
      </c>
      <c r="I64" s="52" t="n">
        <f aca="false">IF(D64&gt;0,D64,1)</f>
        <v>162</v>
      </c>
      <c r="J64" s="54" t="n">
        <f aca="false">G64*$I64/$Q$5*100</f>
        <v>0.0555689107789467</v>
      </c>
      <c r="K64" s="54" t="n">
        <f aca="false">H64*$I64/$Q$5*100</f>
        <v>0.0555689107789467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</row>
    <row collapsed="false" customFormat="false" customHeight="false" hidden="false" ht="13.3" outlineLevel="0" r="65">
      <c r="A65" s="31" t="s">
        <v>425</v>
      </c>
      <c r="B65" s="31" t="s">
        <v>272</v>
      </c>
      <c r="C65" s="32" t="n">
        <v>104</v>
      </c>
      <c r="D65" s="32" t="n">
        <v>104</v>
      </c>
      <c r="E65" s="32" t="n">
        <v>624</v>
      </c>
      <c r="F65" s="31" t="s">
        <v>273</v>
      </c>
      <c r="G65" s="33" t="n">
        <v>0.9993</v>
      </c>
      <c r="H65" s="34" t="n">
        <v>0.9993</v>
      </c>
      <c r="I65" s="52" t="n">
        <f aca="false">IF(D65&gt;0,D65,1)</f>
        <v>104</v>
      </c>
      <c r="J65" s="54" t="n">
        <f aca="false">G65*$I65/$Q$5*100</f>
        <v>0.0356702991196307</v>
      </c>
      <c r="K65" s="54" t="n">
        <f aca="false">H65*$I65/$Q$5*100</f>
        <v>0.0356702991196307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</row>
    <row collapsed="false" customFormat="false" customHeight="false" hidden="false" ht="13.3" outlineLevel="0" r="66">
      <c r="A66" s="31" t="s">
        <v>398</v>
      </c>
      <c r="B66" s="31" t="s">
        <v>43</v>
      </c>
      <c r="C66" s="32" t="n">
        <v>64</v>
      </c>
      <c r="D66" s="32" t="n">
        <v>384</v>
      </c>
      <c r="E66" s="32" t="n">
        <v>6587</v>
      </c>
      <c r="F66" s="31" t="s">
        <v>442</v>
      </c>
      <c r="G66" s="33" t="n">
        <v>0.9993</v>
      </c>
      <c r="H66" s="34" t="n">
        <v>0.9993</v>
      </c>
      <c r="I66" s="52" t="n">
        <f aca="false">IF(D66&gt;0,D66,1)</f>
        <v>384</v>
      </c>
      <c r="J66" s="54" t="n">
        <f aca="false">G66*$I66/$Q$5*100</f>
        <v>0.131705719826329</v>
      </c>
      <c r="K66" s="54" t="n">
        <f aca="false">H66*$I66/$Q$5*100</f>
        <v>0.131705719826329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</row>
    <row collapsed="false" customFormat="false" customHeight="false" hidden="false" ht="13.3" outlineLevel="0" r="67">
      <c r="A67" s="31" t="s">
        <v>70</v>
      </c>
      <c r="B67" s="31" t="s">
        <v>62</v>
      </c>
      <c r="C67" s="32" t="n">
        <v>296</v>
      </c>
      <c r="D67" s="32" t="n">
        <v>1312</v>
      </c>
      <c r="E67" s="32" t="n">
        <v>11904</v>
      </c>
      <c r="F67" s="31" t="s">
        <v>439</v>
      </c>
      <c r="G67" s="33" t="n">
        <v>0.9992</v>
      </c>
      <c r="H67" s="34" t="n">
        <v>0.9992</v>
      </c>
      <c r="I67" s="52" t="n">
        <f aca="false">IF(D67&gt;0,D67,1)</f>
        <v>1312</v>
      </c>
      <c r="J67" s="54" t="n">
        <f aca="false">G67*$I67/$Q$5*100</f>
        <v>0.449949511763999</v>
      </c>
      <c r="K67" s="54" t="n">
        <f aca="false">H67*$I67/$Q$5*100</f>
        <v>0.449949511763999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</row>
    <row collapsed="false" customFormat="false" customHeight="false" hidden="false" ht="13.3" outlineLevel="0" r="68">
      <c r="A68" s="31" t="s">
        <v>226</v>
      </c>
      <c r="B68" s="31" t="s">
        <v>46</v>
      </c>
      <c r="C68" s="32" t="n">
        <v>270</v>
      </c>
      <c r="D68" s="32" t="n">
        <v>1606</v>
      </c>
      <c r="E68" s="32" t="n">
        <v>13091</v>
      </c>
      <c r="F68" s="31" t="s">
        <v>515</v>
      </c>
      <c r="G68" s="33" t="n">
        <v>0.9991</v>
      </c>
      <c r="H68" s="34" t="n">
        <v>0.9991</v>
      </c>
      <c r="I68" s="52" t="n">
        <f aca="false">IF(D68&gt;0,D68,1)</f>
        <v>1606</v>
      </c>
      <c r="J68" s="54" t="n">
        <f aca="false">G68*$I68/$Q$5*100</f>
        <v>0.550721490964631</v>
      </c>
      <c r="K68" s="54" t="n">
        <f aca="false">H68*$I68/$Q$5*100</f>
        <v>0.550721490964631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</row>
    <row collapsed="false" customFormat="false" customHeight="false" hidden="false" ht="13.3" outlineLevel="0" r="69">
      <c r="A69" s="31" t="s">
        <v>331</v>
      </c>
      <c r="B69" s="31" t="s">
        <v>59</v>
      </c>
      <c r="C69" s="32" t="n">
        <v>48</v>
      </c>
      <c r="D69" s="32" t="n">
        <v>192</v>
      </c>
      <c r="E69" s="32" t="n">
        <v>1327</v>
      </c>
      <c r="F69" s="31" t="s">
        <v>542</v>
      </c>
      <c r="G69" s="33" t="n">
        <v>0.999</v>
      </c>
      <c r="H69" s="34" t="n">
        <v>0.999</v>
      </c>
      <c r="I69" s="52" t="n">
        <f aca="false">IF(D69&gt;0,D69,1)</f>
        <v>192</v>
      </c>
      <c r="J69" s="54" t="n">
        <f aca="false">G69*$I69/$Q$5*100</f>
        <v>0.0658330902164027</v>
      </c>
      <c r="K69" s="54" t="n">
        <f aca="false">H69*$I69/$Q$5*100</f>
        <v>0.0658330902164027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</row>
    <row collapsed="false" customFormat="false" customHeight="false" hidden="false" ht="13.3" outlineLevel="0" r="70">
      <c r="A70" s="31" t="s">
        <v>539</v>
      </c>
      <c r="B70" s="31" t="s">
        <v>130</v>
      </c>
      <c r="C70" s="32" t="n">
        <v>80</v>
      </c>
      <c r="D70" s="32" t="n">
        <v>480</v>
      </c>
      <c r="E70" s="32" t="n">
        <v>6960</v>
      </c>
      <c r="F70" s="31" t="s">
        <v>131</v>
      </c>
      <c r="G70" s="33" t="n">
        <v>0.999</v>
      </c>
      <c r="H70" s="34" t="n">
        <v>0.999</v>
      </c>
      <c r="I70" s="52" t="n">
        <f aca="false">IF(D70&gt;0,D70,1)</f>
        <v>480</v>
      </c>
      <c r="J70" s="54" t="n">
        <f aca="false">G70*$I70/$Q$5*100</f>
        <v>0.164582725541007</v>
      </c>
      <c r="K70" s="54" t="n">
        <f aca="false">H70*$I70/$Q$5*100</f>
        <v>0.164582725541007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</row>
    <row collapsed="false" customFormat="false" customHeight="false" hidden="false" ht="13.3" outlineLevel="0" r="71">
      <c r="A71" s="31" t="s">
        <v>145</v>
      </c>
      <c r="B71" s="31" t="s">
        <v>46</v>
      </c>
      <c r="C71" s="32" t="n">
        <v>9</v>
      </c>
      <c r="D71" s="32" t="n">
        <v>9</v>
      </c>
      <c r="E71" s="32" t="n">
        <v>53</v>
      </c>
      <c r="F71" s="31" t="s">
        <v>515</v>
      </c>
      <c r="G71" s="33" t="n">
        <v>0.999</v>
      </c>
      <c r="H71" s="34" t="n">
        <v>0.999</v>
      </c>
      <c r="I71" s="52" t="n">
        <f aca="false">IF(D71&gt;0,D71,1)</f>
        <v>9</v>
      </c>
      <c r="J71" s="54" t="n">
        <f aca="false">G71*$I71/$Q$5*100</f>
        <v>0.00308592610389388</v>
      </c>
      <c r="K71" s="54" t="n">
        <f aca="false">H71*$I71/$Q$5*100</f>
        <v>0.00308592610389388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</row>
    <row collapsed="false" customFormat="false" customHeight="false" hidden="false" ht="13.3" outlineLevel="0" r="72">
      <c r="A72" s="31" t="s">
        <v>271</v>
      </c>
      <c r="B72" s="31" t="s">
        <v>272</v>
      </c>
      <c r="C72" s="32" t="n">
        <v>168</v>
      </c>
      <c r="D72" s="32" t="n">
        <v>168</v>
      </c>
      <c r="E72" s="32" t="n">
        <v>1008</v>
      </c>
      <c r="F72" s="31" t="s">
        <v>273</v>
      </c>
      <c r="G72" s="33" t="n">
        <v>0.9989</v>
      </c>
      <c r="H72" s="34" t="n">
        <v>0.9989</v>
      </c>
      <c r="I72" s="52" t="n">
        <f aca="false">IF(D72&gt;0,D72,1)</f>
        <v>168</v>
      </c>
      <c r="J72" s="54" t="n">
        <f aca="false">G72*$I72/$Q$5*100</f>
        <v>0.0575981877777969</v>
      </c>
      <c r="K72" s="54" t="n">
        <f aca="false">H72*$I72/$Q$5*100</f>
        <v>0.0575981877777969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</row>
    <row collapsed="false" customFormat="false" customHeight="false" hidden="false" ht="13.3" outlineLevel="0" r="73">
      <c r="A73" s="31" t="s">
        <v>104</v>
      </c>
      <c r="B73" s="31" t="s">
        <v>46</v>
      </c>
      <c r="C73" s="32" t="n">
        <v>128</v>
      </c>
      <c r="D73" s="32" t="n">
        <v>512</v>
      </c>
      <c r="E73" s="32" t="n">
        <v>-1</v>
      </c>
      <c r="F73" s="31" t="s">
        <v>515</v>
      </c>
      <c r="G73" s="33" t="n">
        <v>0.9988</v>
      </c>
      <c r="H73" s="34" t="n">
        <v>0.9988</v>
      </c>
      <c r="I73" s="52" t="n">
        <f aca="false">IF(D73&gt;0,D73,1)</f>
        <v>512</v>
      </c>
      <c r="J73" s="54" t="n">
        <f aca="false">G73*$I73/$Q$5*100</f>
        <v>0.175519761116164</v>
      </c>
      <c r="K73" s="54" t="n">
        <f aca="false">H73*$I73/$Q$5*100</f>
        <v>0.175519761116164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</row>
    <row collapsed="false" customFormat="false" customHeight="false" hidden="false" ht="13.3" outlineLevel="0" r="74">
      <c r="A74" s="31" t="s">
        <v>92</v>
      </c>
      <c r="B74" s="31" t="s">
        <v>51</v>
      </c>
      <c r="C74" s="32" t="n">
        <v>8</v>
      </c>
      <c r="D74" s="32" t="n">
        <v>16</v>
      </c>
      <c r="E74" s="32" t="n">
        <v>98</v>
      </c>
      <c r="F74" s="31" t="s">
        <v>440</v>
      </c>
      <c r="G74" s="33" t="n">
        <v>0.9987</v>
      </c>
      <c r="H74" s="34" t="n">
        <v>0.9987</v>
      </c>
      <c r="I74" s="52" t="n">
        <f aca="false">IF(D74&gt;0,D74,1)</f>
        <v>16</v>
      </c>
      <c r="J74" s="54" t="n">
        <f aca="false">G74*$I74/$Q$5*100</f>
        <v>0.00548444337663675</v>
      </c>
      <c r="K74" s="54" t="n">
        <f aca="false">H74*$I74/$Q$5*100</f>
        <v>0.00548444337663675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</row>
    <row collapsed="false" customFormat="false" customHeight="false" hidden="false" ht="13.3" outlineLevel="0" r="75">
      <c r="A75" s="31" t="s">
        <v>181</v>
      </c>
      <c r="B75" s="31" t="s">
        <v>62</v>
      </c>
      <c r="C75" s="32" t="n">
        <v>588</v>
      </c>
      <c r="D75" s="32" t="n">
        <v>2352</v>
      </c>
      <c r="E75" s="32" t="n">
        <v>26578</v>
      </c>
      <c r="F75" s="31" t="s">
        <v>439</v>
      </c>
      <c r="G75" s="33" t="n">
        <v>0.9987</v>
      </c>
      <c r="H75" s="34" t="n">
        <v>0.9987</v>
      </c>
      <c r="I75" s="52" t="n">
        <f aca="false">IF(D75&gt;0,D75,1)</f>
        <v>2352</v>
      </c>
      <c r="J75" s="54" t="n">
        <f aca="false">G75*$I75/$Q$5*100</f>
        <v>0.806213176365602</v>
      </c>
      <c r="K75" s="54" t="n">
        <f aca="false">H75*$I75/$Q$5*100</f>
        <v>0.806213176365602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</row>
    <row collapsed="false" customFormat="false" customHeight="false" hidden="false" ht="13.3" outlineLevel="0" r="76">
      <c r="A76" s="31" t="s">
        <v>481</v>
      </c>
      <c r="B76" s="31" t="s">
        <v>228</v>
      </c>
      <c r="C76" s="32" t="n">
        <v>48</v>
      </c>
      <c r="D76" s="32" t="n">
        <v>288</v>
      </c>
      <c r="E76" s="32" t="n">
        <v>2822</v>
      </c>
      <c r="F76" s="31" t="s">
        <v>229</v>
      </c>
      <c r="G76" s="33" t="n">
        <v>0.9986</v>
      </c>
      <c r="H76" s="34" t="n">
        <v>0.9986</v>
      </c>
      <c r="I76" s="52" t="n">
        <f aca="false">IF(D76&gt;0,D76,1)</f>
        <v>288</v>
      </c>
      <c r="J76" s="54" t="n">
        <f aca="false">G76*$I76/$Q$5*100</f>
        <v>0.0987100959310806</v>
      </c>
      <c r="K76" s="54" t="n">
        <f aca="false">H76*$I76/$Q$5*100</f>
        <v>0.0987100959310806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</row>
    <row collapsed="false" customFormat="false" customHeight="false" hidden="false" ht="13.3" outlineLevel="0" r="77">
      <c r="A77" s="31" t="s">
        <v>54</v>
      </c>
      <c r="B77" s="31" t="s">
        <v>51</v>
      </c>
      <c r="C77" s="32" t="n">
        <v>8</v>
      </c>
      <c r="D77" s="32" t="n">
        <v>16</v>
      </c>
      <c r="E77" s="32" t="n">
        <v>98</v>
      </c>
      <c r="F77" s="31" t="s">
        <v>440</v>
      </c>
      <c r="G77" s="33" t="n">
        <v>0.9986</v>
      </c>
      <c r="H77" s="34" t="n">
        <v>0.9986</v>
      </c>
      <c r="I77" s="52" t="n">
        <f aca="false">IF(D77&gt;0,D77,1)</f>
        <v>16</v>
      </c>
      <c r="J77" s="54" t="n">
        <f aca="false">G77*$I77/$Q$5*100</f>
        <v>0.00548389421839337</v>
      </c>
      <c r="K77" s="54" t="n">
        <f aca="false">H77*$I77/$Q$5*100</f>
        <v>0.00548389421839337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</row>
    <row collapsed="false" customFormat="false" customHeight="false" hidden="false" ht="13.3" outlineLevel="0" r="78">
      <c r="A78" s="31" t="s">
        <v>140</v>
      </c>
      <c r="B78" s="31" t="s">
        <v>538</v>
      </c>
      <c r="C78" s="32" t="n">
        <v>376</v>
      </c>
      <c r="D78" s="32" t="n">
        <v>376</v>
      </c>
      <c r="E78" s="32" t="n">
        <v>-1</v>
      </c>
      <c r="F78" s="31" t="s">
        <v>90</v>
      </c>
      <c r="G78" s="33" t="n">
        <v>0.9986</v>
      </c>
      <c r="H78" s="34" t="n">
        <v>0.9986</v>
      </c>
      <c r="I78" s="52" t="n">
        <f aca="false">IF(D78&gt;0,D78,1)</f>
        <v>376</v>
      </c>
      <c r="J78" s="54" t="n">
        <f aca="false">G78*$I78/$Q$5*100</f>
        <v>0.128871514132244</v>
      </c>
      <c r="K78" s="54" t="n">
        <f aca="false">H78*$I78/$Q$5*100</f>
        <v>0.128871514132244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</row>
    <row collapsed="false" customFormat="false" customHeight="false" hidden="false" ht="13.3" outlineLevel="0" r="79">
      <c r="A79" s="31" t="s">
        <v>202</v>
      </c>
      <c r="B79" s="31" t="s">
        <v>46</v>
      </c>
      <c r="C79" s="32" t="n">
        <v>42</v>
      </c>
      <c r="D79" s="32" t="n">
        <v>52</v>
      </c>
      <c r="E79" s="32" t="n">
        <v>229</v>
      </c>
      <c r="F79" s="31" t="s">
        <v>515</v>
      </c>
      <c r="G79" s="33" t="n">
        <v>0.9986</v>
      </c>
      <c r="H79" s="34" t="n">
        <v>0.9986</v>
      </c>
      <c r="I79" s="52" t="n">
        <f aca="false">IF(D79&gt;0,D79,1)</f>
        <v>52</v>
      </c>
      <c r="J79" s="54" t="n">
        <f aca="false">G79*$I79/$Q$5*100</f>
        <v>0.0178226562097785</v>
      </c>
      <c r="K79" s="54" t="n">
        <f aca="false">H79*$I79/$Q$5*100</f>
        <v>0.0178226562097785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</row>
    <row collapsed="false" customFormat="false" customHeight="false" hidden="false" ht="13.3" outlineLevel="0" r="80">
      <c r="A80" s="31" t="s">
        <v>116</v>
      </c>
      <c r="B80" s="31" t="s">
        <v>46</v>
      </c>
      <c r="C80" s="32" t="n">
        <v>164</v>
      </c>
      <c r="D80" s="32" t="n">
        <v>1312</v>
      </c>
      <c r="E80" s="32" t="n">
        <v>9879</v>
      </c>
      <c r="F80" s="31" t="s">
        <v>515</v>
      </c>
      <c r="G80" s="33" t="n">
        <v>0.9982</v>
      </c>
      <c r="H80" s="34" t="n">
        <v>0.9982</v>
      </c>
      <c r="I80" s="52" t="n">
        <f aca="false">IF(D80&gt;0,D80,1)</f>
        <v>1312</v>
      </c>
      <c r="J80" s="54" t="n">
        <f aca="false">G80*$I80/$Q$5*100</f>
        <v>0.449499202004428</v>
      </c>
      <c r="K80" s="54" t="n">
        <f aca="false">H80*$I80/$Q$5*100</f>
        <v>0.449499202004428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</row>
    <row collapsed="false" customFormat="false" customHeight="false" hidden="false" ht="13.3" outlineLevel="0" r="81">
      <c r="A81" s="31" t="s">
        <v>407</v>
      </c>
      <c r="B81" s="31" t="s">
        <v>51</v>
      </c>
      <c r="C81" s="32" t="n">
        <v>8</v>
      </c>
      <c r="D81" s="32" t="n">
        <v>32</v>
      </c>
      <c r="E81" s="32" t="n">
        <v>294</v>
      </c>
      <c r="F81" s="31" t="s">
        <v>440</v>
      </c>
      <c r="G81" s="33" t="n">
        <v>0.9982</v>
      </c>
      <c r="H81" s="34" t="n">
        <v>0.9982</v>
      </c>
      <c r="I81" s="52" t="n">
        <f aca="false">IF(D81&gt;0,D81,1)</f>
        <v>32</v>
      </c>
      <c r="J81" s="54" t="n">
        <f aca="false">G81*$I81/$Q$5*100</f>
        <v>0.0109633951708397</v>
      </c>
      <c r="K81" s="54" t="n">
        <f aca="false">H81*$I81/$Q$5*100</f>
        <v>0.0109633951708397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</row>
    <row collapsed="false" customFormat="false" customHeight="false" hidden="false" ht="13.3" outlineLevel="0" r="82">
      <c r="A82" s="31" t="s">
        <v>401</v>
      </c>
      <c r="B82" s="31" t="s">
        <v>46</v>
      </c>
      <c r="C82" s="32" t="n">
        <v>100</v>
      </c>
      <c r="D82" s="32" t="n">
        <v>300</v>
      </c>
      <c r="E82" s="32" t="n">
        <v>2883</v>
      </c>
      <c r="F82" s="31" t="s">
        <v>515</v>
      </c>
      <c r="G82" s="33" t="n">
        <v>0.9981</v>
      </c>
      <c r="H82" s="34" t="n">
        <v>0.9981</v>
      </c>
      <c r="I82" s="52" t="n">
        <f aca="false">IF(D82&gt;0,D82,1)</f>
        <v>300</v>
      </c>
      <c r="J82" s="54" t="n">
        <f aca="false">G82*$I82/$Q$5*100</f>
        <v>0.102771533009559</v>
      </c>
      <c r="K82" s="54" t="n">
        <f aca="false">H82*$I82/$Q$5*100</f>
        <v>0.102771533009559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</row>
    <row collapsed="false" customFormat="false" customHeight="false" hidden="false" ht="13.3" outlineLevel="0" r="83">
      <c r="A83" s="31" t="s">
        <v>553</v>
      </c>
      <c r="B83" s="31" t="s">
        <v>40</v>
      </c>
      <c r="C83" s="32" t="n">
        <v>16</v>
      </c>
      <c r="D83" s="32" t="n">
        <v>64</v>
      </c>
      <c r="E83" s="32" t="n">
        <v>448</v>
      </c>
      <c r="F83" s="31" t="s">
        <v>41</v>
      </c>
      <c r="G83" s="33" t="n">
        <v>0.9976</v>
      </c>
      <c r="H83" s="34" t="n">
        <v>0.9976</v>
      </c>
      <c r="I83" s="52" t="n">
        <f aca="false">IF(D83&gt;0,D83,1)</f>
        <v>64</v>
      </c>
      <c r="J83" s="54" t="n">
        <f aca="false">G83*$I83/$Q$5*100</f>
        <v>0.0219136105438383</v>
      </c>
      <c r="K83" s="54" t="n">
        <f aca="false">H83*$I83/$Q$5*100</f>
        <v>0.0219136105438383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</row>
    <row collapsed="false" customFormat="false" customHeight="false" hidden="false" ht="13.3" outlineLevel="0" r="84">
      <c r="A84" s="31" t="s">
        <v>111</v>
      </c>
      <c r="B84" s="31" t="s">
        <v>62</v>
      </c>
      <c r="C84" s="32" t="n">
        <v>62</v>
      </c>
      <c r="D84" s="32" t="n">
        <v>92</v>
      </c>
      <c r="E84" s="32" t="n">
        <v>656</v>
      </c>
      <c r="F84" s="31" t="s">
        <v>439</v>
      </c>
      <c r="G84" s="33" t="n">
        <v>0.9972</v>
      </c>
      <c r="H84" s="34" t="n">
        <v>0.9972</v>
      </c>
      <c r="I84" s="52" t="n">
        <f aca="false">IF(D84&gt;0,D84,1)</f>
        <v>92</v>
      </c>
      <c r="J84" s="54" t="n">
        <f aca="false">G84*$I84/$Q$5*100</f>
        <v>0.0314881845171698</v>
      </c>
      <c r="K84" s="54" t="n">
        <f aca="false">H84*$I84/$Q$5*100</f>
        <v>0.0314881845171698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</row>
    <row collapsed="false" customFormat="false" customHeight="false" hidden="false" ht="13.3" outlineLevel="0" r="85">
      <c r="A85" s="31" t="s">
        <v>297</v>
      </c>
      <c r="B85" s="31" t="s">
        <v>46</v>
      </c>
      <c r="C85" s="32" t="n">
        <v>-1</v>
      </c>
      <c r="D85" s="32" t="n">
        <v>-1</v>
      </c>
      <c r="E85" s="32" t="n">
        <v>-1</v>
      </c>
      <c r="F85" s="31" t="s">
        <v>515</v>
      </c>
      <c r="G85" s="33" t="n">
        <v>0.9971</v>
      </c>
      <c r="H85" s="34" t="n">
        <v>0.9971</v>
      </c>
      <c r="I85" s="52" t="n">
        <f aca="false">IF(D85&gt;0,D85,1)</f>
        <v>1</v>
      </c>
      <c r="J85" s="54" t="n">
        <f aca="false">G85*$I85/$Q$5*100</f>
        <v>0.000342228552796417</v>
      </c>
      <c r="K85" s="54" t="n">
        <f aca="false">H85*$I85/$Q$5*100</f>
        <v>0.000342228552796417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</row>
    <row collapsed="false" customFormat="false" customHeight="false" hidden="false" ht="13.3" outlineLevel="0" r="86">
      <c r="A86" s="31" t="s">
        <v>154</v>
      </c>
      <c r="B86" s="31" t="s">
        <v>59</v>
      </c>
      <c r="C86" s="32" t="n">
        <v>517</v>
      </c>
      <c r="D86" s="32" t="n">
        <v>2068</v>
      </c>
      <c r="E86" s="32" t="n">
        <v>17164</v>
      </c>
      <c r="F86" s="31" t="s">
        <v>542</v>
      </c>
      <c r="G86" s="33" t="n">
        <v>0.9971</v>
      </c>
      <c r="H86" s="34" t="n">
        <v>0.9971</v>
      </c>
      <c r="I86" s="52" t="n">
        <f aca="false">IF(D86&gt;0,D86,1)</f>
        <v>2068</v>
      </c>
      <c r="J86" s="54" t="n">
        <f aca="false">G86*$I86/$Q$5*100</f>
        <v>0.70772864718299</v>
      </c>
      <c r="K86" s="54" t="n">
        <f aca="false">H86*$I86/$Q$5*100</f>
        <v>0.70772864718299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</row>
    <row collapsed="false" customFormat="false" customHeight="false" hidden="false" ht="13.3" outlineLevel="0" r="87">
      <c r="A87" s="31" t="s">
        <v>347</v>
      </c>
      <c r="B87" s="31" t="s">
        <v>46</v>
      </c>
      <c r="C87" s="32" t="n">
        <v>84</v>
      </c>
      <c r="D87" s="32" t="n">
        <v>168</v>
      </c>
      <c r="E87" s="32" t="n">
        <v>1331</v>
      </c>
      <c r="F87" s="31" t="s">
        <v>515</v>
      </c>
      <c r="G87" s="33" t="n">
        <v>0.9967</v>
      </c>
      <c r="H87" s="34" t="n">
        <v>0.9967</v>
      </c>
      <c r="I87" s="52" t="n">
        <f aca="false">IF(D87&gt;0,D87,1)</f>
        <v>168</v>
      </c>
      <c r="J87" s="54" t="n">
        <f aca="false">G87*$I87/$Q$5*100</f>
        <v>0.0574713322235761</v>
      </c>
      <c r="K87" s="54" t="n">
        <f aca="false">H87*$I87/$Q$5*100</f>
        <v>0.0574713322235761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</row>
    <row collapsed="false" customFormat="false" customHeight="false" hidden="false" ht="13.3" outlineLevel="0" r="88">
      <c r="A88" s="31" t="s">
        <v>102</v>
      </c>
      <c r="B88" s="31" t="s">
        <v>46</v>
      </c>
      <c r="C88" s="32" t="n">
        <v>7</v>
      </c>
      <c r="D88" s="32" t="n">
        <v>14</v>
      </c>
      <c r="E88" s="32" t="n">
        <v>74</v>
      </c>
      <c r="F88" s="31" t="s">
        <v>515</v>
      </c>
      <c r="G88" s="33" t="n">
        <v>0.9966</v>
      </c>
      <c r="H88" s="34" t="n">
        <v>0.9966</v>
      </c>
      <c r="I88" s="52" t="n">
        <f aca="false">IF(D88&gt;0,D88,1)</f>
        <v>14</v>
      </c>
      <c r="J88" s="54" t="n">
        <f aca="false">G88*$I88/$Q$5*100</f>
        <v>0.00478879717183505</v>
      </c>
      <c r="K88" s="54" t="n">
        <f aca="false">H88*$I88/$Q$5*100</f>
        <v>0.00478879717183505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</row>
    <row collapsed="false" customFormat="false" customHeight="false" hidden="false" ht="13.3" outlineLevel="0" r="89">
      <c r="A89" s="31" t="s">
        <v>508</v>
      </c>
      <c r="B89" s="31" t="s">
        <v>74</v>
      </c>
      <c r="C89" s="32" t="n">
        <v>244</v>
      </c>
      <c r="D89" s="32" t="n">
        <v>662</v>
      </c>
      <c r="E89" s="32" t="n">
        <v>7944</v>
      </c>
      <c r="F89" s="31" t="s">
        <v>75</v>
      </c>
      <c r="G89" s="33" t="n">
        <v>0.9959</v>
      </c>
      <c r="H89" s="34" t="n">
        <v>0.9959</v>
      </c>
      <c r="I89" s="52" t="n">
        <f aca="false">IF(D89&gt;0,D89,1)</f>
        <v>662</v>
      </c>
      <c r="J89" s="54" t="n">
        <f aca="false">G89*$I89/$Q$5*100</f>
        <v>0.22628264488339</v>
      </c>
      <c r="K89" s="54" t="n">
        <f aca="false">H89*$I89/$Q$5*100</f>
        <v>0.22628264488339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</row>
    <row collapsed="false" customFormat="false" customHeight="false" hidden="false" ht="13.3" outlineLevel="0" r="90">
      <c r="A90" s="31" t="s">
        <v>144</v>
      </c>
      <c r="B90" s="31" t="s">
        <v>115</v>
      </c>
      <c r="C90" s="32" t="n">
        <v>312</v>
      </c>
      <c r="D90" s="32" t="n">
        <v>1248</v>
      </c>
      <c r="E90" s="32" t="n">
        <v>8524</v>
      </c>
      <c r="F90" s="31" t="s">
        <v>442</v>
      </c>
      <c r="G90" s="33" t="n">
        <v>0.9951</v>
      </c>
      <c r="H90" s="34" t="n">
        <v>0.9951</v>
      </c>
      <c r="I90" s="52" t="n">
        <f aca="false">IF(D90&gt;0,D90,1)</f>
        <v>1248</v>
      </c>
      <c r="J90" s="54" t="n">
        <f aca="false">G90*$I90/$Q$5*100</f>
        <v>0.426244547030255</v>
      </c>
      <c r="K90" s="54" t="n">
        <f aca="false">H90*$I90/$Q$5*100</f>
        <v>0.426244547030255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</row>
    <row collapsed="false" customFormat="false" customHeight="false" hidden="false" ht="13.3" outlineLevel="0" r="91">
      <c r="A91" s="31" t="s">
        <v>50</v>
      </c>
      <c r="B91" s="31" t="s">
        <v>51</v>
      </c>
      <c r="C91" s="32" t="n">
        <v>8</v>
      </c>
      <c r="D91" s="32" t="n">
        <v>32</v>
      </c>
      <c r="E91" s="32" t="n">
        <v>294</v>
      </c>
      <c r="F91" s="31" t="s">
        <v>440</v>
      </c>
      <c r="G91" s="33" t="n">
        <v>0.995</v>
      </c>
      <c r="H91" s="34" t="n">
        <v>0.995</v>
      </c>
      <c r="I91" s="52" t="n">
        <f aca="false">IF(D91&gt;0,D91,1)</f>
        <v>32</v>
      </c>
      <c r="J91" s="54" t="n">
        <f aca="false">G91*$I91/$Q$5*100</f>
        <v>0.0109282490432634</v>
      </c>
      <c r="K91" s="54" t="n">
        <f aca="false">H91*$I91/$Q$5*100</f>
        <v>0.0109282490432634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</row>
    <row collapsed="false" customFormat="false" customHeight="false" hidden="false" ht="13.3" outlineLevel="0" r="92">
      <c r="A92" s="31" t="s">
        <v>261</v>
      </c>
      <c r="B92" s="31" t="s">
        <v>184</v>
      </c>
      <c r="C92" s="32" t="n">
        <v>20</v>
      </c>
      <c r="D92" s="32" t="n">
        <v>20</v>
      </c>
      <c r="E92" s="32" t="n">
        <v>144</v>
      </c>
      <c r="F92" s="31" t="s">
        <v>185</v>
      </c>
      <c r="G92" s="33" t="n">
        <v>0.9946</v>
      </c>
      <c r="H92" s="34" t="n">
        <v>0.9946</v>
      </c>
      <c r="I92" s="52" t="n">
        <f aca="false">IF(D92&gt;0,D92,1)</f>
        <v>20</v>
      </c>
      <c r="J92" s="54" t="n">
        <f aca="false">G92*$I92/$Q$5*100</f>
        <v>0.00682740986082271</v>
      </c>
      <c r="K92" s="54" t="n">
        <f aca="false">H92*$I92/$Q$5*100</f>
        <v>0.00682740986082271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</row>
    <row collapsed="false" customFormat="false" customHeight="false" hidden="false" ht="13.3" outlineLevel="0" r="93">
      <c r="A93" s="31" t="s">
        <v>114</v>
      </c>
      <c r="B93" s="31" t="s">
        <v>115</v>
      </c>
      <c r="C93" s="32" t="n">
        <v>90</v>
      </c>
      <c r="D93" s="32" t="n">
        <v>90</v>
      </c>
      <c r="E93" s="32" t="n">
        <v>548</v>
      </c>
      <c r="F93" s="31" t="s">
        <v>442</v>
      </c>
      <c r="G93" s="33" t="n">
        <v>0.9946</v>
      </c>
      <c r="H93" s="34" t="n">
        <v>0.9946</v>
      </c>
      <c r="I93" s="52" t="n">
        <f aca="false">IF(D93&gt;0,D93,1)</f>
        <v>90</v>
      </c>
      <c r="J93" s="54" t="n">
        <f aca="false">G93*$I93/$Q$5*100</f>
        <v>0.0307233443737022</v>
      </c>
      <c r="K93" s="54" t="n">
        <f aca="false">H93*$I93/$Q$5*100</f>
        <v>0.0307233443737022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</row>
    <row collapsed="false" customFormat="false" customHeight="false" hidden="false" ht="13.3" outlineLevel="0" r="94">
      <c r="A94" s="31" t="s">
        <v>134</v>
      </c>
      <c r="B94" s="31" t="s">
        <v>115</v>
      </c>
      <c r="C94" s="32" t="n">
        <v>139</v>
      </c>
      <c r="D94" s="32" t="n">
        <v>532</v>
      </c>
      <c r="E94" s="32" t="n">
        <v>5432</v>
      </c>
      <c r="F94" s="31" t="s">
        <v>442</v>
      </c>
      <c r="G94" s="33" t="n">
        <v>0.9945</v>
      </c>
      <c r="H94" s="34" t="n">
        <v>0.9945</v>
      </c>
      <c r="I94" s="52" t="n">
        <f aca="false">IF(D94&gt;0,D94,1)</f>
        <v>532</v>
      </c>
      <c r="J94" s="54" t="n">
        <f aca="false">G94*$I94/$Q$5*100</f>
        <v>0.181590842786292</v>
      </c>
      <c r="K94" s="54" t="n">
        <f aca="false">H94*$I94/$Q$5*100</f>
        <v>0.181590842786292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</row>
    <row collapsed="false" customFormat="false" customHeight="false" hidden="false" ht="13.3" outlineLevel="0" r="95">
      <c r="A95" s="31" t="s">
        <v>267</v>
      </c>
      <c r="B95" s="31" t="s">
        <v>46</v>
      </c>
      <c r="C95" s="32" t="n">
        <v>2118</v>
      </c>
      <c r="D95" s="32" t="n">
        <v>9216</v>
      </c>
      <c r="E95" s="32" t="n">
        <v>96206</v>
      </c>
      <c r="F95" s="31" t="s">
        <v>515</v>
      </c>
      <c r="G95" s="33" t="n">
        <v>0.9945</v>
      </c>
      <c r="H95" s="34" t="n">
        <v>0.9945</v>
      </c>
      <c r="I95" s="52" t="n">
        <f aca="false">IF(D95&gt;0,D95,1)</f>
        <v>9216</v>
      </c>
      <c r="J95" s="54" t="n">
        <f aca="false">G95*$I95/$Q$5*100</f>
        <v>3.14575414871892</v>
      </c>
      <c r="K95" s="54" t="n">
        <f aca="false">H95*$I95/$Q$5*100</f>
        <v>3.14575414871892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</row>
    <row collapsed="false" customFormat="false" customHeight="false" hidden="false" ht="13.3" outlineLevel="0" r="96">
      <c r="A96" s="31" t="s">
        <v>411</v>
      </c>
      <c r="B96" s="31" t="s">
        <v>180</v>
      </c>
      <c r="C96" s="32" t="n">
        <v>60</v>
      </c>
      <c r="D96" s="32" t="n">
        <v>240</v>
      </c>
      <c r="E96" s="32" t="n">
        <v>2160</v>
      </c>
      <c r="F96" s="31" t="s">
        <v>475</v>
      </c>
      <c r="G96" s="33" t="n">
        <v>0.9943</v>
      </c>
      <c r="H96" s="34" t="n">
        <v>0.9943</v>
      </c>
      <c r="I96" s="52" t="n">
        <f aca="false">IF(D96&gt;0,D96,1)</f>
        <v>240</v>
      </c>
      <c r="J96" s="54" t="n">
        <f aca="false">G96*$I96/$Q$5*100</f>
        <v>0.0819042062089204</v>
      </c>
      <c r="K96" s="54" t="n">
        <f aca="false">H96*$I96/$Q$5*100</f>
        <v>0.0819042062089204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</row>
    <row collapsed="false" customFormat="false" customHeight="false" hidden="false" ht="13.3" outlineLevel="0" r="97">
      <c r="A97" s="31" t="s">
        <v>88</v>
      </c>
      <c r="B97" s="31" t="s">
        <v>89</v>
      </c>
      <c r="C97" s="32" t="n">
        <v>12712</v>
      </c>
      <c r="D97" s="32" t="n">
        <v>12712</v>
      </c>
      <c r="E97" s="32" t="n">
        <v>115836</v>
      </c>
      <c r="F97" s="31" t="s">
        <v>90</v>
      </c>
      <c r="G97" s="33" t="n">
        <v>0.9943</v>
      </c>
      <c r="H97" s="34" t="n">
        <v>0.9943</v>
      </c>
      <c r="I97" s="52" t="n">
        <f aca="false">IF(D97&gt;0,D97,1)</f>
        <v>12712</v>
      </c>
      <c r="J97" s="54" t="n">
        <f aca="false">G97*$I97/$Q$5*100</f>
        <v>4.33819278886582</v>
      </c>
      <c r="K97" s="54" t="n">
        <f aca="false">H97*$I97/$Q$5*100</f>
        <v>4.33819278886582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</row>
    <row collapsed="false" customFormat="false" customHeight="false" hidden="false" ht="13.3" outlineLevel="0" r="98">
      <c r="A98" s="31" t="s">
        <v>69</v>
      </c>
      <c r="B98" s="31" t="s">
        <v>46</v>
      </c>
      <c r="C98" s="32" t="n">
        <v>908</v>
      </c>
      <c r="D98" s="32" t="n">
        <v>4848</v>
      </c>
      <c r="E98" s="32" t="n">
        <v>42420</v>
      </c>
      <c r="F98" s="31" t="s">
        <v>515</v>
      </c>
      <c r="G98" s="33" t="n">
        <v>0.9938</v>
      </c>
      <c r="H98" s="34" t="n">
        <v>0.9938</v>
      </c>
      <c r="I98" s="52" t="n">
        <f aca="false">IF(D98&gt;0,D98,1)</f>
        <v>4848</v>
      </c>
      <c r="J98" s="54" t="n">
        <f aca="false">G98*$I98/$Q$5*100</f>
        <v>1.65363299068147</v>
      </c>
      <c r="K98" s="54" t="n">
        <f aca="false">H98*$I98/$Q$5*100</f>
        <v>1.65363299068147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</row>
    <row collapsed="false" customFormat="false" customHeight="false" hidden="false" ht="13.3" outlineLevel="0" r="99">
      <c r="A99" s="31" t="s">
        <v>341</v>
      </c>
      <c r="B99" s="31" t="s">
        <v>43</v>
      </c>
      <c r="C99" s="32" t="n">
        <v>70</v>
      </c>
      <c r="D99" s="32" t="n">
        <v>274</v>
      </c>
      <c r="E99" s="32" t="n">
        <v>1918</v>
      </c>
      <c r="F99" s="31" t="s">
        <v>442</v>
      </c>
      <c r="G99" s="33" t="n">
        <v>0.9935</v>
      </c>
      <c r="H99" s="34" t="n">
        <v>0.9935</v>
      </c>
      <c r="I99" s="52" t="n">
        <f aca="false">IF(D99&gt;0,D99,1)</f>
        <v>274</v>
      </c>
      <c r="J99" s="54" t="n">
        <f aca="false">G99*$I99/$Q$5*100</f>
        <v>0.0934320674091744</v>
      </c>
      <c r="K99" s="54" t="n">
        <f aca="false">H99*$I99/$Q$5*100</f>
        <v>0.0934320674091744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</row>
    <row collapsed="false" customFormat="false" customHeight="false" hidden="false" ht="13.3" outlineLevel="0" r="100">
      <c r="A100" s="31" t="s">
        <v>346</v>
      </c>
      <c r="B100" s="31" t="s">
        <v>527</v>
      </c>
      <c r="C100" s="32" t="n">
        <v>50</v>
      </c>
      <c r="D100" s="32" t="n">
        <v>400</v>
      </c>
      <c r="E100" s="32" t="n">
        <v>4008</v>
      </c>
      <c r="F100" s="31" t="s">
        <v>122</v>
      </c>
      <c r="G100" s="33" t="n">
        <v>0.9933</v>
      </c>
      <c r="H100" s="34" t="n">
        <v>0.9933</v>
      </c>
      <c r="I100" s="52" t="n">
        <f aca="false">IF(D100&gt;0,D100,1)</f>
        <v>400</v>
      </c>
      <c r="J100" s="54" t="n">
        <f aca="false">G100*$I100/$Q$5*100</f>
        <v>0.136369720787356</v>
      </c>
      <c r="K100" s="54" t="n">
        <f aca="false">H100*$I100/$Q$5*100</f>
        <v>0.136369720787356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</row>
    <row collapsed="false" customFormat="false" customHeight="false" hidden="false" ht="13.3" outlineLevel="0" r="101">
      <c r="A101" s="31" t="s">
        <v>212</v>
      </c>
      <c r="B101" s="31" t="s">
        <v>40</v>
      </c>
      <c r="C101" s="32" t="n">
        <v>512</v>
      </c>
      <c r="D101" s="32" t="n">
        <v>3072</v>
      </c>
      <c r="E101" s="32" t="n">
        <v>27279</v>
      </c>
      <c r="F101" s="31" t="s">
        <v>41</v>
      </c>
      <c r="G101" s="33" t="n">
        <v>1</v>
      </c>
      <c r="H101" s="34" t="n">
        <v>0.9928</v>
      </c>
      <c r="I101" s="52" t="n">
        <f aca="false">IF(D101&gt;0,D101,1)</f>
        <v>3072</v>
      </c>
      <c r="J101" s="54" t="n">
        <f aca="false">G101*$I101/$Q$5*100</f>
        <v>1.05438382728973</v>
      </c>
      <c r="K101" s="54" t="n">
        <f aca="false">H101*$I101/$Q$5*100</f>
        <v>1.04679226373325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</row>
    <row collapsed="false" customFormat="false" customHeight="false" hidden="false" ht="13.3" outlineLevel="0" r="102">
      <c r="A102" s="31" t="s">
        <v>484</v>
      </c>
      <c r="B102" s="31" t="s">
        <v>141</v>
      </c>
      <c r="C102" s="43"/>
      <c r="D102" s="43"/>
      <c r="E102" s="43"/>
      <c r="F102" s="31" t="s">
        <v>90</v>
      </c>
      <c r="G102" s="33" t="n">
        <v>0.9927</v>
      </c>
      <c r="H102" s="34" t="n">
        <v>0.9927</v>
      </c>
      <c r="I102" s="52" t="n">
        <f aca="false">IF(D102&gt;0,D102,1)</f>
        <v>1</v>
      </c>
      <c r="J102" s="54" t="n">
        <f aca="false">G102*$I102/$Q$5*100</f>
        <v>0.000340718367627122</v>
      </c>
      <c r="K102" s="54" t="n">
        <f aca="false">H102*$I102/$Q$5*100</f>
        <v>0.000340718367627122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</row>
    <row collapsed="false" customFormat="false" customHeight="false" hidden="false" ht="13.3" outlineLevel="0" r="103">
      <c r="A103" s="31" t="s">
        <v>456</v>
      </c>
      <c r="B103" s="31" t="s">
        <v>457</v>
      </c>
      <c r="C103" s="32" t="n">
        <v>10</v>
      </c>
      <c r="D103" s="32" t="n">
        <v>40</v>
      </c>
      <c r="E103" s="32" t="n">
        <v>252</v>
      </c>
      <c r="F103" s="31" t="s">
        <v>492</v>
      </c>
      <c r="G103" s="33" t="n">
        <v>0.9926</v>
      </c>
      <c r="H103" s="34" t="n">
        <v>0.9926</v>
      </c>
      <c r="I103" s="52" t="n">
        <f aca="false">IF(D103&gt;0,D103,1)</f>
        <v>40</v>
      </c>
      <c r="J103" s="54" t="n">
        <f aca="false">G103*$I103/$Q$5*100</f>
        <v>0.0136273618094764</v>
      </c>
      <c r="K103" s="54" t="n">
        <f aca="false">H103*$I103/$Q$5*100</f>
        <v>0.0136273618094764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</row>
    <row collapsed="false" customFormat="false" customHeight="false" hidden="false" ht="13.3" outlineLevel="0" r="104">
      <c r="A104" s="31" t="s">
        <v>206</v>
      </c>
      <c r="B104" s="31" t="s">
        <v>527</v>
      </c>
      <c r="C104" s="32" t="n">
        <v>122</v>
      </c>
      <c r="D104" s="32" t="n">
        <v>244</v>
      </c>
      <c r="E104" s="32" t="n">
        <v>2195</v>
      </c>
      <c r="F104" s="31" t="s">
        <v>122</v>
      </c>
      <c r="G104" s="33" t="n">
        <v>0.9922</v>
      </c>
      <c r="H104" s="34" t="n">
        <v>0.9922</v>
      </c>
      <c r="I104" s="52" t="n">
        <f aca="false">IF(D104&gt;0,D104,1)</f>
        <v>244</v>
      </c>
      <c r="J104" s="54" t="n">
        <f aca="false">G104*$I104/$Q$5*100</f>
        <v>0.08309340838496</v>
      </c>
      <c r="K104" s="54" t="n">
        <f aca="false">H104*$I104/$Q$5*100</f>
        <v>0.08309340838496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</row>
    <row collapsed="false" customFormat="false" customHeight="false" hidden="false" ht="13.3" outlineLevel="0" r="105">
      <c r="A105" s="31" t="s">
        <v>279</v>
      </c>
      <c r="B105" s="31" t="s">
        <v>46</v>
      </c>
      <c r="C105" s="32" t="n">
        <v>48</v>
      </c>
      <c r="D105" s="32" t="n">
        <v>336</v>
      </c>
      <c r="E105" s="32" t="n">
        <v>2537</v>
      </c>
      <c r="F105" s="31" t="s">
        <v>515</v>
      </c>
      <c r="G105" s="33" t="n">
        <v>1</v>
      </c>
      <c r="H105" s="34" t="n">
        <v>0.9921</v>
      </c>
      <c r="I105" s="52" t="n">
        <f aca="false">IF(D105&gt;0,D105,1)</f>
        <v>336</v>
      </c>
      <c r="J105" s="54" t="n">
        <f aca="false">G105*$I105/$Q$5*100</f>
        <v>0.115323231109814</v>
      </c>
      <c r="K105" s="54" t="n">
        <f aca="false">H105*$I105/$Q$5*100</f>
        <v>0.114412177584047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</row>
    <row collapsed="false" customFormat="false" customHeight="false" hidden="false" ht="13.3" outlineLevel="0" r="106">
      <c r="A106" s="31" t="s">
        <v>125</v>
      </c>
      <c r="B106" s="31" t="s">
        <v>51</v>
      </c>
      <c r="C106" s="32" t="n">
        <v>412</v>
      </c>
      <c r="D106" s="32" t="n">
        <v>1648</v>
      </c>
      <c r="E106" s="32" t="n">
        <v>12795</v>
      </c>
      <c r="F106" s="31" t="s">
        <v>440</v>
      </c>
      <c r="G106" s="33" t="n">
        <v>0.9912</v>
      </c>
      <c r="H106" s="34" t="n">
        <v>0.9912</v>
      </c>
      <c r="I106" s="52" t="n">
        <f aca="false">IF(D106&gt;0,D106,1)</f>
        <v>1648</v>
      </c>
      <c r="J106" s="54" t="n">
        <f aca="false">G106*$I106/$Q$5*100</f>
        <v>0.560655420363474</v>
      </c>
      <c r="K106" s="54" t="n">
        <f aca="false">H106*$I106/$Q$5*100</f>
        <v>0.560655420363474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</row>
    <row collapsed="false" customFormat="false" customHeight="false" hidden="false" ht="13.3" outlineLevel="0" r="107">
      <c r="A107" s="31" t="s">
        <v>183</v>
      </c>
      <c r="B107" s="31" t="s">
        <v>184</v>
      </c>
      <c r="C107" s="32" t="n">
        <v>46</v>
      </c>
      <c r="D107" s="32" t="n">
        <v>206</v>
      </c>
      <c r="E107" s="32" t="n">
        <v>1735</v>
      </c>
      <c r="F107" s="31" t="s">
        <v>185</v>
      </c>
      <c r="G107" s="33" t="n">
        <v>0.991</v>
      </c>
      <c r="H107" s="34" t="n">
        <v>0.991</v>
      </c>
      <c r="I107" s="52" t="n">
        <f aca="false">IF(D107&gt;0,D107,1)</f>
        <v>206</v>
      </c>
      <c r="J107" s="54" t="n">
        <f aca="false">G107*$I107/$Q$5*100</f>
        <v>0.0700677867206672</v>
      </c>
      <c r="K107" s="54" t="n">
        <f aca="false">H107*$I107/$Q$5*100</f>
        <v>0.0700677867206672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</row>
    <row collapsed="false" customFormat="false" customHeight="false" hidden="false" ht="13.3" outlineLevel="0" r="108">
      <c r="A108" s="31" t="s">
        <v>421</v>
      </c>
      <c r="B108" s="31" t="s">
        <v>62</v>
      </c>
      <c r="C108" s="32" t="n">
        <v>578</v>
      </c>
      <c r="D108" s="32" t="n">
        <v>2484</v>
      </c>
      <c r="E108" s="32" t="n">
        <v>25501</v>
      </c>
      <c r="F108" s="31" t="s">
        <v>439</v>
      </c>
      <c r="G108" s="33" t="n">
        <v>0.991</v>
      </c>
      <c r="H108" s="34" t="n">
        <v>0.991</v>
      </c>
      <c r="I108" s="52" t="n">
        <f aca="false">IF(D108&gt;0,D108,1)</f>
        <v>2484</v>
      </c>
      <c r="J108" s="54" t="n">
        <f aca="false">G108*$I108/$Q$5*100</f>
        <v>0.844895059291929</v>
      </c>
      <c r="K108" s="54" t="n">
        <f aca="false">H108*$I108/$Q$5*100</f>
        <v>0.844895059291929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</row>
    <row collapsed="false" customFormat="false" customHeight="false" hidden="false" ht="13.3" outlineLevel="0" r="109">
      <c r="A109" s="31" t="s">
        <v>383</v>
      </c>
      <c r="B109" s="31" t="s">
        <v>46</v>
      </c>
      <c r="C109" s="32" t="n">
        <v>33</v>
      </c>
      <c r="D109" s="32" t="n">
        <v>528</v>
      </c>
      <c r="E109" s="32" t="n">
        <v>3432</v>
      </c>
      <c r="F109" s="31" t="s">
        <v>515</v>
      </c>
      <c r="G109" s="33" t="n">
        <v>0.9908</v>
      </c>
      <c r="H109" s="34" t="n">
        <v>0.9908</v>
      </c>
      <c r="I109" s="52" t="n">
        <f aca="false">IF(D109&gt;0,D109,1)</f>
        <v>528</v>
      </c>
      <c r="J109" s="54" t="n">
        <f aca="false">G109*$I109/$Q$5*100</f>
        <v>0.179554975888521</v>
      </c>
      <c r="K109" s="54" t="n">
        <f aca="false">H109*$I109/$Q$5*100</f>
        <v>0.179554975888521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</row>
    <row collapsed="false" customFormat="false" customHeight="false" hidden="false" ht="13.3" outlineLevel="0" r="110">
      <c r="A110" s="31" t="s">
        <v>223</v>
      </c>
      <c r="B110" s="31" t="s">
        <v>46</v>
      </c>
      <c r="C110" s="32" t="n">
        <v>56</v>
      </c>
      <c r="D110" s="32" t="n">
        <v>224</v>
      </c>
      <c r="E110" s="32" t="n">
        <v>1630</v>
      </c>
      <c r="F110" s="31" t="s">
        <v>515</v>
      </c>
      <c r="G110" s="33" t="n">
        <v>0.9907</v>
      </c>
      <c r="H110" s="34" t="n">
        <v>0.9907</v>
      </c>
      <c r="I110" s="52" t="n">
        <f aca="false">IF(D110&gt;0,D110,1)</f>
        <v>224</v>
      </c>
      <c r="J110" s="54" t="n">
        <f aca="false">G110*$I110/$Q$5*100</f>
        <v>0.0761671500403288</v>
      </c>
      <c r="K110" s="54" t="n">
        <f aca="false">H110*$I110/$Q$5*100</f>
        <v>0.0761671500403288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</row>
    <row collapsed="false" customFormat="false" customHeight="false" hidden="false" ht="13.3" outlineLevel="0" r="111">
      <c r="A111" s="31" t="s">
        <v>198</v>
      </c>
      <c r="B111" s="31" t="s">
        <v>62</v>
      </c>
      <c r="C111" s="32" t="n">
        <v>240</v>
      </c>
      <c r="D111" s="32" t="n">
        <v>960</v>
      </c>
      <c r="E111" s="32" t="n">
        <v>13690</v>
      </c>
      <c r="F111" s="31" t="s">
        <v>439</v>
      </c>
      <c r="G111" s="33" t="n">
        <v>0.99</v>
      </c>
      <c r="H111" s="34" t="n">
        <v>0.99</v>
      </c>
      <c r="I111" s="52" t="n">
        <f aca="false">IF(D111&gt;0,D111,1)</f>
        <v>960</v>
      </c>
      <c r="J111" s="54" t="n">
        <f aca="false">G111*$I111/$Q$5*100</f>
        <v>0.326199996567761</v>
      </c>
      <c r="K111" s="54" t="n">
        <f aca="false">H111*$I111/$Q$5*100</f>
        <v>0.326199996567761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</row>
    <row collapsed="false" customFormat="false" customHeight="false" hidden="false" ht="13.3" outlineLevel="0" r="112">
      <c r="A112" s="31" t="s">
        <v>282</v>
      </c>
      <c r="B112" s="31" t="s">
        <v>43</v>
      </c>
      <c r="C112" s="32" t="n">
        <v>656</v>
      </c>
      <c r="D112" s="32" t="n">
        <v>2900</v>
      </c>
      <c r="E112" s="32" t="n">
        <v>33808</v>
      </c>
      <c r="F112" s="31" t="s">
        <v>442</v>
      </c>
      <c r="G112" s="33" t="n">
        <v>1</v>
      </c>
      <c r="H112" s="34" t="n">
        <v>0.9899</v>
      </c>
      <c r="I112" s="52" t="n">
        <f aca="false">IF(D112&gt;0,D112,1)</f>
        <v>2900</v>
      </c>
      <c r="J112" s="54" t="n">
        <f aca="false">G112*$I112/$Q$5*100</f>
        <v>0.995349316126375</v>
      </c>
      <c r="K112" s="54" t="n">
        <f aca="false">H112*$I112/$Q$5*100</f>
        <v>0.985296288033499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</row>
    <row collapsed="false" customFormat="false" customHeight="false" hidden="false" ht="13.3" outlineLevel="0" r="113">
      <c r="A113" s="31" t="s">
        <v>262</v>
      </c>
      <c r="B113" s="31" t="s">
        <v>43</v>
      </c>
      <c r="C113" s="32" t="n">
        <v>722</v>
      </c>
      <c r="D113" s="32" t="n">
        <v>3218</v>
      </c>
      <c r="E113" s="32" t="n">
        <v>36422</v>
      </c>
      <c r="F113" s="31" t="s">
        <v>442</v>
      </c>
      <c r="G113" s="33" t="n">
        <v>0.9998</v>
      </c>
      <c r="H113" s="34" t="n">
        <v>0.9897</v>
      </c>
      <c r="I113" s="52" t="n">
        <f aca="false">IF(D113&gt;0,D113,1)</f>
        <v>3218</v>
      </c>
      <c r="J113" s="54" t="n">
        <f aca="false">G113*$I113/$Q$5*100</f>
        <v>1.10427361809476</v>
      </c>
      <c r="K113" s="54" t="n">
        <f aca="false">H113*$I113/$Q$5*100</f>
        <v>1.09311822347308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</row>
    <row collapsed="false" customFormat="false" customHeight="false" hidden="false" ht="13.3" outlineLevel="0" r="114">
      <c r="A114" s="31" t="s">
        <v>65</v>
      </c>
      <c r="B114" s="31" t="s">
        <v>66</v>
      </c>
      <c r="C114" s="32" t="n">
        <v>212</v>
      </c>
      <c r="D114" s="32" t="n">
        <v>1392</v>
      </c>
      <c r="E114" s="32" t="n">
        <v>13488</v>
      </c>
      <c r="F114" s="31" t="s">
        <v>476</v>
      </c>
      <c r="G114" s="33" t="n">
        <v>0.9989</v>
      </c>
      <c r="H114" s="34" t="n">
        <v>0.9894</v>
      </c>
      <c r="I114" s="52" t="n">
        <f aca="false">IF(D114&gt;0,D114,1)</f>
        <v>1392</v>
      </c>
      <c r="J114" s="54" t="n">
        <f aca="false">G114*$I114/$Q$5*100</f>
        <v>0.477242127301745</v>
      </c>
      <c r="K114" s="54" t="n">
        <f aca="false">H114*$I114/$Q$5*100</f>
        <v>0.472703334420209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</row>
    <row collapsed="false" customFormat="false" customHeight="false" hidden="false" ht="13.3" outlineLevel="0" r="115">
      <c r="A115" s="31" t="s">
        <v>521</v>
      </c>
      <c r="B115" s="31" t="s">
        <v>46</v>
      </c>
      <c r="C115" s="32" t="n">
        <v>80</v>
      </c>
      <c r="D115" s="32" t="n">
        <v>320</v>
      </c>
      <c r="E115" s="32" t="n">
        <v>3861</v>
      </c>
      <c r="F115" s="31" t="s">
        <v>515</v>
      </c>
      <c r="G115" s="33" t="n">
        <v>0.9894</v>
      </c>
      <c r="H115" s="34" t="n">
        <v>0.9894</v>
      </c>
      <c r="I115" s="52" t="n">
        <f aca="false">IF(D115&gt;0,D115,1)</f>
        <v>320</v>
      </c>
      <c r="J115" s="54" t="n">
        <f aca="false">G115*$I115/$Q$5*100</f>
        <v>0.108667433200048</v>
      </c>
      <c r="K115" s="54" t="n">
        <f aca="false">H115*$I115/$Q$5*100</f>
        <v>0.108667433200048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</row>
    <row collapsed="false" customFormat="false" customHeight="false" hidden="false" ht="13.3" outlineLevel="0" r="116">
      <c r="A116" s="31" t="s">
        <v>291</v>
      </c>
      <c r="B116" s="31" t="s">
        <v>62</v>
      </c>
      <c r="C116" s="32" t="n">
        <v>2</v>
      </c>
      <c r="D116" s="32" t="n">
        <v>16</v>
      </c>
      <c r="E116" s="32" t="n">
        <v>156</v>
      </c>
      <c r="F116" s="31" t="s">
        <v>439</v>
      </c>
      <c r="G116" s="33" t="n">
        <v>0.988</v>
      </c>
      <c r="H116" s="34" t="n">
        <v>0.988</v>
      </c>
      <c r="I116" s="52" t="n">
        <f aca="false">IF(D116&gt;0,D116,1)</f>
        <v>16</v>
      </c>
      <c r="J116" s="54" t="n">
        <f aca="false">G116*$I116/$Q$5*100</f>
        <v>0.00542568344459508</v>
      </c>
      <c r="K116" s="54" t="n">
        <f aca="false">H116*$I116/$Q$5*100</f>
        <v>0.00542568344459508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</row>
    <row collapsed="false" customFormat="false" customHeight="false" hidden="false" ht="13.3" outlineLevel="0" r="117">
      <c r="A117" s="31" t="s">
        <v>443</v>
      </c>
      <c r="B117" s="31" t="s">
        <v>100</v>
      </c>
      <c r="C117" s="32" t="n">
        <v>69</v>
      </c>
      <c r="D117" s="32" t="n">
        <v>89</v>
      </c>
      <c r="E117" s="32" t="n">
        <v>716</v>
      </c>
      <c r="F117" s="31" t="s">
        <v>520</v>
      </c>
      <c r="G117" s="33" t="n">
        <v>0.9871</v>
      </c>
      <c r="H117" s="34" t="n">
        <v>0.9871</v>
      </c>
      <c r="I117" s="52" t="n">
        <f aca="false">IF(D117&gt;0,D117,1)</f>
        <v>89</v>
      </c>
      <c r="J117" s="54" t="n">
        <f aca="false">G117*$I117/$Q$5*100</f>
        <v>0.0301528719260009</v>
      </c>
      <c r="K117" s="54" t="n">
        <f aca="false">H117*$I117/$Q$5*100</f>
        <v>0.0301528719260009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</row>
    <row collapsed="false" customFormat="false" customHeight="false" hidden="false" ht="13.3" outlineLevel="0" r="118">
      <c r="A118" s="31" t="s">
        <v>550</v>
      </c>
      <c r="B118" s="31" t="s">
        <v>43</v>
      </c>
      <c r="C118" s="32" t="n">
        <v>72</v>
      </c>
      <c r="D118" s="32" t="n">
        <v>432</v>
      </c>
      <c r="E118" s="32" t="n">
        <v>7411</v>
      </c>
      <c r="F118" s="31" t="s">
        <v>442</v>
      </c>
      <c r="G118" s="33" t="n">
        <v>0.9868</v>
      </c>
      <c r="H118" s="34" t="n">
        <v>0.9868</v>
      </c>
      <c r="I118" s="52" t="n">
        <f aca="false">IF(D118&gt;0,D118,1)</f>
        <v>432</v>
      </c>
      <c r="J118" s="54" t="n">
        <f aca="false">G118*$I118/$Q$5*100</f>
        <v>0.146315525733212</v>
      </c>
      <c r="K118" s="54" t="n">
        <f aca="false">H118*$I118/$Q$5*100</f>
        <v>0.146315525733212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</row>
    <row collapsed="false" customFormat="false" customHeight="false" hidden="false" ht="13.3" outlineLevel="0" r="119">
      <c r="A119" s="31" t="s">
        <v>367</v>
      </c>
      <c r="B119" s="31" t="s">
        <v>46</v>
      </c>
      <c r="C119" s="32" t="n">
        <v>274</v>
      </c>
      <c r="D119" s="32" t="n">
        <v>1000</v>
      </c>
      <c r="E119" s="32" t="n">
        <v>10440</v>
      </c>
      <c r="F119" s="31" t="s">
        <v>515</v>
      </c>
      <c r="G119" s="33" t="n">
        <v>0.9864</v>
      </c>
      <c r="H119" s="34" t="n">
        <v>0.9864</v>
      </c>
      <c r="I119" s="52" t="n">
        <f aca="false">IF(D119&gt;0,D119,1)</f>
        <v>1000</v>
      </c>
      <c r="J119" s="54" t="n">
        <f aca="false">G119*$I119/$Q$5*100</f>
        <v>0.338556057043813</v>
      </c>
      <c r="K119" s="54" t="n">
        <f aca="false">H119*$I119/$Q$5*100</f>
        <v>0.338556057043813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</row>
    <row collapsed="false" customFormat="false" customHeight="false" hidden="false" ht="13.3" outlineLevel="0" r="120">
      <c r="A120" s="31" t="s">
        <v>266</v>
      </c>
      <c r="B120" s="31" t="s">
        <v>74</v>
      </c>
      <c r="C120" s="32" t="n">
        <v>136</v>
      </c>
      <c r="D120" s="32" t="n">
        <v>444</v>
      </c>
      <c r="E120" s="32" t="n">
        <v>3566</v>
      </c>
      <c r="F120" s="31" t="s">
        <v>75</v>
      </c>
      <c r="G120" s="33" t="n">
        <v>1</v>
      </c>
      <c r="H120" s="34" t="n">
        <v>0.9854</v>
      </c>
      <c r="I120" s="52" t="n">
        <f aca="false">IF(D120&gt;0,D120,1)</f>
        <v>444</v>
      </c>
      <c r="J120" s="54" t="n">
        <f aca="false">G120*$I120/$Q$5*100</f>
        <v>0.152391412537969</v>
      </c>
      <c r="K120" s="54" t="n">
        <f aca="false">H120*$I120/$Q$5*100</f>
        <v>0.150166497914915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</row>
    <row collapsed="false" customFormat="false" customHeight="false" hidden="false" ht="13.3" outlineLevel="0" r="121">
      <c r="A121" s="31" t="s">
        <v>132</v>
      </c>
      <c r="B121" s="31" t="s">
        <v>74</v>
      </c>
      <c r="C121" s="32" t="n">
        <v>274</v>
      </c>
      <c r="D121" s="32" t="n">
        <v>1400</v>
      </c>
      <c r="E121" s="32" t="n">
        <v>11514</v>
      </c>
      <c r="F121" s="31" t="s">
        <v>75</v>
      </c>
      <c r="G121" s="33" t="n">
        <v>0.9982</v>
      </c>
      <c r="H121" s="34" t="n">
        <v>0.985</v>
      </c>
      <c r="I121" s="52" t="n">
        <f aca="false">IF(D121&gt;0,D121,1)</f>
        <v>1400</v>
      </c>
      <c r="J121" s="54" t="n">
        <f aca="false">G121*$I121/$Q$5*100</f>
        <v>0.479648538724237</v>
      </c>
      <c r="K121" s="54" t="n">
        <f aca="false">H121*$I121/$Q$5*100</f>
        <v>0.473305761013197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</row>
    <row collapsed="false" customFormat="false" customHeight="false" hidden="false" ht="13.3" outlineLevel="0" r="122">
      <c r="A122" s="31" t="s">
        <v>507</v>
      </c>
      <c r="B122" s="31" t="s">
        <v>43</v>
      </c>
      <c r="C122" s="32" t="n">
        <v>9</v>
      </c>
      <c r="D122" s="32" t="n">
        <v>18</v>
      </c>
      <c r="E122" s="32" t="n">
        <v>139</v>
      </c>
      <c r="F122" s="31" t="s">
        <v>442</v>
      </c>
      <c r="G122" s="33" t="n">
        <v>0.9844</v>
      </c>
      <c r="H122" s="34" t="n">
        <v>0.9844</v>
      </c>
      <c r="I122" s="52" t="n">
        <f aca="false">IF(D122&gt;0,D122,1)</f>
        <v>18</v>
      </c>
      <c r="J122" s="54" t="n">
        <f aca="false">G122*$I122/$Q$5*100</f>
        <v>0.00608165296631258</v>
      </c>
      <c r="K122" s="54" t="n">
        <f aca="false">H122*$I122/$Q$5*100</f>
        <v>0.00608165296631258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</row>
    <row collapsed="false" customFormat="false" customHeight="false" hidden="false" ht="13.3" outlineLevel="0" r="123">
      <c r="A123" s="31" t="s">
        <v>161</v>
      </c>
      <c r="B123" s="31" t="s">
        <v>162</v>
      </c>
      <c r="C123" s="32" t="n">
        <v>2</v>
      </c>
      <c r="D123" s="32" t="n">
        <v>2</v>
      </c>
      <c r="E123" s="32" t="n">
        <v>20</v>
      </c>
      <c r="F123" s="31" t="s">
        <v>49</v>
      </c>
      <c r="G123" s="33" t="n">
        <v>0.9843</v>
      </c>
      <c r="H123" s="34" t="n">
        <v>0.9843</v>
      </c>
      <c r="I123" s="52" t="n">
        <f aca="false">IF(D123&gt;0,D123,1)</f>
        <v>2</v>
      </c>
      <c r="J123" s="54" t="n">
        <f aca="false">G123*$I123/$Q$5*100</f>
        <v>0.000675670573698752</v>
      </c>
      <c r="K123" s="54" t="n">
        <f aca="false">H123*$I123/$Q$5*100</f>
        <v>0.000675670573698752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</row>
    <row collapsed="false" customFormat="false" customHeight="false" hidden="false" ht="13.3" outlineLevel="0" r="124">
      <c r="A124" s="31" t="s">
        <v>177</v>
      </c>
      <c r="B124" s="31" t="s">
        <v>43</v>
      </c>
      <c r="C124" s="32" t="n">
        <v>72</v>
      </c>
      <c r="D124" s="32" t="n">
        <v>576</v>
      </c>
      <c r="E124" s="32" t="n">
        <v>3410</v>
      </c>
      <c r="F124" s="31" t="s">
        <v>442</v>
      </c>
      <c r="G124" s="33" t="n">
        <v>0.9834</v>
      </c>
      <c r="H124" s="34" t="n">
        <v>0.9834</v>
      </c>
      <c r="I124" s="52" t="n">
        <f aca="false">IF(D124&gt;0,D124,1)</f>
        <v>576</v>
      </c>
      <c r="J124" s="54" t="n">
        <f aca="false">G124*$I124/$Q$5*100</f>
        <v>0.194415197954386</v>
      </c>
      <c r="K124" s="54" t="n">
        <f aca="false">H124*$I124/$Q$5*100</f>
        <v>0.194415197954386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</row>
    <row collapsed="false" customFormat="false" customHeight="false" hidden="false" ht="13.3" outlineLevel="0" r="125">
      <c r="A125" s="31" t="s">
        <v>360</v>
      </c>
      <c r="B125" s="31" t="s">
        <v>51</v>
      </c>
      <c r="C125" s="32" t="n">
        <v>678</v>
      </c>
      <c r="D125" s="32" t="n">
        <v>3032</v>
      </c>
      <c r="E125" s="32" t="n">
        <v>33716</v>
      </c>
      <c r="F125" s="31" t="s">
        <v>440</v>
      </c>
      <c r="G125" s="33" t="n">
        <v>1</v>
      </c>
      <c r="H125" s="34" t="n">
        <v>0.9828</v>
      </c>
      <c r="I125" s="52" t="n">
        <f aca="false">IF(D125&gt;0,D125,1)</f>
        <v>3032</v>
      </c>
      <c r="J125" s="54" t="n">
        <f aca="false">G125*$I125/$Q$5*100</f>
        <v>1.04065487120523</v>
      </c>
      <c r="K125" s="54" t="n">
        <f aca="false">H125*$I125/$Q$5*100</f>
        <v>1.0227556074205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</row>
    <row collapsed="false" customFormat="false" customHeight="false" hidden="false" ht="13.3" outlineLevel="0" r="126">
      <c r="A126" s="31" t="s">
        <v>203</v>
      </c>
      <c r="B126" s="31" t="s">
        <v>204</v>
      </c>
      <c r="C126" s="32" t="n">
        <v>60</v>
      </c>
      <c r="D126" s="32" t="n">
        <v>210</v>
      </c>
      <c r="E126" s="32" t="n">
        <v>2436</v>
      </c>
      <c r="F126" s="31" t="s">
        <v>90</v>
      </c>
      <c r="G126" s="33" t="n">
        <v>0.9854</v>
      </c>
      <c r="H126" s="34" t="n">
        <v>0.9825</v>
      </c>
      <c r="I126" s="52" t="n">
        <f aca="false">IF(D126&gt;0,D126,1)</f>
        <v>210</v>
      </c>
      <c r="J126" s="54" t="n">
        <f aca="false">G126*$I126/$Q$5*100</f>
        <v>0.071024694959757</v>
      </c>
      <c r="K126" s="54" t="n">
        <f aca="false">H126*$I126/$Q$5*100</f>
        <v>0.0708156716033705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</row>
    <row collapsed="false" customFormat="false" customHeight="false" hidden="false" ht="13.3" outlineLevel="0" r="127">
      <c r="A127" s="31" t="s">
        <v>374</v>
      </c>
      <c r="B127" s="31" t="s">
        <v>538</v>
      </c>
      <c r="C127" s="32" t="n">
        <v>62</v>
      </c>
      <c r="D127" s="32" t="n">
        <v>248</v>
      </c>
      <c r="E127" s="32" t="n">
        <v>9862</v>
      </c>
      <c r="F127" s="31" t="s">
        <v>49</v>
      </c>
      <c r="G127" s="33" t="n">
        <v>0.9817</v>
      </c>
      <c r="H127" s="34" t="n">
        <v>0.9817</v>
      </c>
      <c r="I127" s="52" t="n">
        <f aca="false">IF(D127&gt;0,D127,1)</f>
        <v>248</v>
      </c>
      <c r="J127" s="54" t="n">
        <f aca="false">G127*$I127/$Q$5*100</f>
        <v>0.0835618403665631</v>
      </c>
      <c r="K127" s="54" t="n">
        <f aca="false">H127*$I127/$Q$5*100</f>
        <v>0.0835618403665631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</row>
    <row collapsed="false" customFormat="false" customHeight="false" hidden="false" ht="13.3" outlineLevel="0" r="128">
      <c r="A128" s="31" t="s">
        <v>428</v>
      </c>
      <c r="B128" s="31" t="s">
        <v>130</v>
      </c>
      <c r="C128" s="32" t="n">
        <v>124</v>
      </c>
      <c r="D128" s="32" t="n">
        <v>496</v>
      </c>
      <c r="E128" s="32" t="n">
        <v>6701</v>
      </c>
      <c r="F128" s="31" t="s">
        <v>131</v>
      </c>
      <c r="G128" s="33" t="n">
        <v>0.9804</v>
      </c>
      <c r="H128" s="34" t="n">
        <v>0.9804</v>
      </c>
      <c r="I128" s="52" t="n">
        <f aca="false">IF(D128&gt;0,D128,1)</f>
        <v>496</v>
      </c>
      <c r="J128" s="54" t="n">
        <f aca="false">G128*$I128/$Q$5*100</f>
        <v>0.166902369961044</v>
      </c>
      <c r="K128" s="54" t="n">
        <f aca="false">H128*$I128/$Q$5*100</f>
        <v>0.166902369961044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</row>
    <row collapsed="false" customFormat="false" customHeight="false" hidden="false" ht="13.3" outlineLevel="0" r="129">
      <c r="A129" s="31" t="s">
        <v>231</v>
      </c>
      <c r="B129" s="31" t="s">
        <v>184</v>
      </c>
      <c r="C129" s="32" t="n">
        <v>326</v>
      </c>
      <c r="D129" s="32" t="n">
        <v>626</v>
      </c>
      <c r="E129" s="32" t="n">
        <v>4536</v>
      </c>
      <c r="F129" s="31" t="s">
        <v>185</v>
      </c>
      <c r="G129" s="33" t="n">
        <v>0.9934</v>
      </c>
      <c r="H129" s="34" t="n">
        <v>0.9802</v>
      </c>
      <c r="I129" s="52" t="n">
        <f aca="false">IF(D129&gt;0,D129,1)</f>
        <v>626</v>
      </c>
      <c r="J129" s="54" t="n">
        <f aca="false">G129*$I129/$Q$5*100</f>
        <v>0.213440098848484</v>
      </c>
      <c r="K129" s="54" t="n">
        <f aca="false">H129*$I129/$Q$5*100</f>
        <v>0.210603971100547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</row>
    <row collapsed="false" customFormat="false" customHeight="false" hidden="false" ht="13.3" outlineLevel="0" r="130">
      <c r="A130" s="31" t="s">
        <v>287</v>
      </c>
      <c r="B130" s="31" t="s">
        <v>43</v>
      </c>
      <c r="C130" s="32" t="n">
        <v>92</v>
      </c>
      <c r="D130" s="32" t="n">
        <v>370</v>
      </c>
      <c r="E130" s="32" t="n">
        <v>3780</v>
      </c>
      <c r="F130" s="31" t="s">
        <v>442</v>
      </c>
      <c r="G130" s="33" t="n">
        <v>1</v>
      </c>
      <c r="H130" s="34" t="n">
        <v>0.9799</v>
      </c>
      <c r="I130" s="52" t="n">
        <f aca="false">IF(D130&gt;0,D130,1)</f>
        <v>370</v>
      </c>
      <c r="J130" s="54" t="n">
        <f aca="false">G130*$I130/$Q$5*100</f>
        <v>0.126992843781641</v>
      </c>
      <c r="K130" s="54" t="n">
        <f aca="false">H130*$I130/$Q$5*100</f>
        <v>0.12444028762163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</row>
    <row collapsed="false" customFormat="false" customHeight="false" hidden="false" ht="13.3" outlineLevel="0" r="131">
      <c r="A131" s="31" t="s">
        <v>469</v>
      </c>
      <c r="B131" s="31" t="s">
        <v>470</v>
      </c>
      <c r="C131" s="32" t="n">
        <v>6</v>
      </c>
      <c r="D131" s="32" t="n">
        <v>12</v>
      </c>
      <c r="E131" s="32" t="n">
        <v>120</v>
      </c>
      <c r="F131" s="31" t="s">
        <v>494</v>
      </c>
      <c r="G131" s="33" t="n">
        <v>0.9797</v>
      </c>
      <c r="H131" s="34" t="n">
        <v>0.9797</v>
      </c>
      <c r="I131" s="52" t="n">
        <f aca="false">IF(D131&gt;0,D131,1)</f>
        <v>12</v>
      </c>
      <c r="J131" s="54" t="n">
        <f aca="false">G131*$I131/$Q$5*100</f>
        <v>0.0040350774827959</v>
      </c>
      <c r="K131" s="54" t="n">
        <f aca="false">H131*$I131/$Q$5*100</f>
        <v>0.0040350774827959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</row>
    <row collapsed="false" customFormat="false" customHeight="false" hidden="false" ht="13.3" outlineLevel="0" r="132">
      <c r="A132" s="31" t="s">
        <v>441</v>
      </c>
      <c r="B132" s="31" t="s">
        <v>62</v>
      </c>
      <c r="C132" s="32" t="n">
        <v>112</v>
      </c>
      <c r="D132" s="32" t="n">
        <v>448</v>
      </c>
      <c r="E132" s="32" t="n">
        <v>44800</v>
      </c>
      <c r="F132" s="31" t="s">
        <v>439</v>
      </c>
      <c r="G132" s="33" t="n">
        <v>0.9795</v>
      </c>
      <c r="H132" s="34" t="n">
        <v>0.9795</v>
      </c>
      <c r="I132" s="52" t="n">
        <f aca="false">IF(D132&gt;0,D132,1)</f>
        <v>448</v>
      </c>
      <c r="J132" s="54" t="n">
        <f aca="false">G132*$I132/$Q$5*100</f>
        <v>0.150612139829418</v>
      </c>
      <c r="K132" s="54" t="n">
        <f aca="false">H132*$I132/$Q$5*100</f>
        <v>0.150612139829418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</row>
    <row collapsed="false" customFormat="false" customHeight="false" hidden="false" ht="13.3" outlineLevel="0" r="133">
      <c r="A133" s="31" t="s">
        <v>319</v>
      </c>
      <c r="B133" s="31" t="s">
        <v>74</v>
      </c>
      <c r="C133" s="32" t="n">
        <v>288</v>
      </c>
      <c r="D133" s="32" t="n">
        <v>1504</v>
      </c>
      <c r="E133" s="32" t="n">
        <v>14017</v>
      </c>
      <c r="F133" s="31" t="s">
        <v>75</v>
      </c>
      <c r="G133" s="33" t="n">
        <v>0.9789</v>
      </c>
      <c r="H133" s="34" t="n">
        <v>0.9789</v>
      </c>
      <c r="I133" s="52" t="n">
        <f aca="false">IF(D133&gt;0,D133,1)</f>
        <v>1504</v>
      </c>
      <c r="J133" s="54" t="n">
        <f aca="false">G133*$I133/$Q$5*100</f>
        <v>0.505316744178065</v>
      </c>
      <c r="K133" s="54" t="n">
        <f aca="false">H133*$I133/$Q$5*100</f>
        <v>0.505316744178065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</row>
    <row collapsed="false" customFormat="false" customHeight="false" hidden="false" ht="13.3" outlineLevel="0" r="134">
      <c r="A134" s="31" t="s">
        <v>361</v>
      </c>
      <c r="B134" s="31" t="s">
        <v>43</v>
      </c>
      <c r="C134" s="32" t="n">
        <v>436</v>
      </c>
      <c r="D134" s="32" t="n">
        <v>2320</v>
      </c>
      <c r="E134" s="32" t="n">
        <v>19534</v>
      </c>
      <c r="F134" s="31" t="s">
        <v>442</v>
      </c>
      <c r="G134" s="33" t="n">
        <v>0.9841</v>
      </c>
      <c r="H134" s="34" t="n">
        <v>0.9784</v>
      </c>
      <c r="I134" s="52" t="n">
        <f aca="false">IF(D134&gt;0,D134,1)</f>
        <v>2320</v>
      </c>
      <c r="J134" s="54" t="n">
        <f aca="false">G134*$I134/$Q$5*100</f>
        <v>0.783618609599973</v>
      </c>
      <c r="K134" s="54" t="n">
        <f aca="false">H134*$I134/$Q$5*100</f>
        <v>0.779079816718436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</row>
    <row collapsed="false" customFormat="false" customHeight="false" hidden="false" ht="13.3" outlineLevel="0" r="135">
      <c r="A135" s="31" t="s">
        <v>317</v>
      </c>
      <c r="B135" s="31" t="s">
        <v>46</v>
      </c>
      <c r="C135" s="32" t="n">
        <v>424</v>
      </c>
      <c r="D135" s="32" t="n">
        <v>2998</v>
      </c>
      <c r="E135" s="32" t="n">
        <v>29980</v>
      </c>
      <c r="F135" s="31" t="s">
        <v>515</v>
      </c>
      <c r="G135" s="33" t="n">
        <v>0.9775</v>
      </c>
      <c r="H135" s="34" t="n">
        <v>0.9775</v>
      </c>
      <c r="I135" s="52" t="n">
        <f aca="false">IF(D135&gt;0,D135,1)</f>
        <v>2998</v>
      </c>
      <c r="J135" s="54" t="n">
        <f aca="false">G135*$I135/$Q$5*100</f>
        <v>1.0058330902164</v>
      </c>
      <c r="K135" s="54" t="n">
        <f aca="false">H135*$I135/$Q$5*100</f>
        <v>1.0058330902164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</row>
    <row collapsed="false" customFormat="false" customHeight="false" hidden="false" ht="13.3" outlineLevel="0" r="136">
      <c r="A136" s="31" t="s">
        <v>187</v>
      </c>
      <c r="B136" s="31" t="s">
        <v>48</v>
      </c>
      <c r="C136" s="32" t="n">
        <v>288</v>
      </c>
      <c r="D136" s="32" t="n">
        <v>1152</v>
      </c>
      <c r="E136" s="32" t="n">
        <v>16531</v>
      </c>
      <c r="F136" s="31" t="s">
        <v>49</v>
      </c>
      <c r="G136" s="33" t="n">
        <v>0.9774</v>
      </c>
      <c r="H136" s="34" t="n">
        <v>0.9774</v>
      </c>
      <c r="I136" s="52" t="n">
        <f aca="false">IF(D136&gt;0,D136,1)</f>
        <v>1152</v>
      </c>
      <c r="J136" s="54" t="n">
        <f aca="false">G136*$I136/$Q$5*100</f>
        <v>0.386458032297369</v>
      </c>
      <c r="K136" s="54" t="n">
        <f aca="false">H136*$I136/$Q$5*100</f>
        <v>0.386458032297369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</row>
    <row collapsed="false" customFormat="false" customHeight="false" hidden="false" ht="13.3" outlineLevel="0" r="137">
      <c r="A137" s="31" t="s">
        <v>197</v>
      </c>
      <c r="B137" s="31" t="s">
        <v>119</v>
      </c>
      <c r="C137" s="32" t="n">
        <v>4</v>
      </c>
      <c r="D137" s="32" t="n">
        <v>8</v>
      </c>
      <c r="E137" s="32" t="n">
        <v>49</v>
      </c>
      <c r="F137" s="31" t="s">
        <v>120</v>
      </c>
      <c r="G137" s="33" t="n">
        <v>0.9769</v>
      </c>
      <c r="H137" s="34" t="n">
        <v>0.9769</v>
      </c>
      <c r="I137" s="52" t="n">
        <f aca="false">IF(D137&gt;0,D137,1)</f>
        <v>8</v>
      </c>
      <c r="J137" s="54" t="n">
        <f aca="false">G137*$I137/$Q$5*100</f>
        <v>0.00268236343978995</v>
      </c>
      <c r="K137" s="54" t="n">
        <f aca="false">H137*$I137/$Q$5*100</f>
        <v>0.00268236343978995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</row>
    <row collapsed="false" customFormat="false" customHeight="false" hidden="false" ht="13.3" outlineLevel="0" r="138">
      <c r="A138" s="31" t="s">
        <v>148</v>
      </c>
      <c r="B138" s="31" t="s">
        <v>119</v>
      </c>
      <c r="C138" s="32" t="n">
        <v>65</v>
      </c>
      <c r="D138" s="32" t="n">
        <v>260</v>
      </c>
      <c r="E138" s="32" t="n">
        <v>2925</v>
      </c>
      <c r="F138" s="31" t="s">
        <v>120</v>
      </c>
      <c r="G138" s="33" t="n">
        <v>0.9749</v>
      </c>
      <c r="H138" s="34" t="n">
        <v>0.9749</v>
      </c>
      <c r="I138" s="52" t="n">
        <f aca="false">IF(D138&gt;0,D138,1)</f>
        <v>260</v>
      </c>
      <c r="J138" s="54" t="n">
        <f aca="false">G138*$I138/$Q$5*100</f>
        <v>0.0869983353640748</v>
      </c>
      <c r="K138" s="54" t="n">
        <f aca="false">H138*$I138/$Q$5*100</f>
        <v>0.0869983353640748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</row>
    <row collapsed="false" customFormat="false" customHeight="false" hidden="false" ht="13.3" outlineLevel="0" r="139">
      <c r="A139" s="31" t="s">
        <v>339</v>
      </c>
      <c r="B139" s="31" t="s">
        <v>62</v>
      </c>
      <c r="C139" s="32" t="n">
        <v>128</v>
      </c>
      <c r="D139" s="32" t="n">
        <v>512</v>
      </c>
      <c r="E139" s="32" t="n">
        <v>4992</v>
      </c>
      <c r="F139" s="31" t="s">
        <v>439</v>
      </c>
      <c r="G139" s="33" t="n">
        <v>0.9746</v>
      </c>
      <c r="H139" s="34" t="n">
        <v>0.9746</v>
      </c>
      <c r="I139" s="52" t="n">
        <f aca="false">IF(D139&gt;0,D139,1)</f>
        <v>512</v>
      </c>
      <c r="J139" s="54" t="n">
        <f aca="false">G139*$I139/$Q$5*100</f>
        <v>0.171267079679429</v>
      </c>
      <c r="K139" s="54" t="n">
        <f aca="false">H139*$I139/$Q$5*100</f>
        <v>0.171267079679429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</row>
    <row collapsed="false" customFormat="false" customHeight="false" hidden="false" ht="13.3" outlineLevel="0" r="140">
      <c r="A140" s="31" t="s">
        <v>323</v>
      </c>
      <c r="B140" s="31" t="s">
        <v>538</v>
      </c>
      <c r="C140" s="32" t="n">
        <v>471</v>
      </c>
      <c r="D140" s="32" t="n">
        <v>1880</v>
      </c>
      <c r="E140" s="32" t="n">
        <v>19354</v>
      </c>
      <c r="F140" s="31" t="s">
        <v>49</v>
      </c>
      <c r="G140" s="33" t="n">
        <v>0.9784</v>
      </c>
      <c r="H140" s="34" t="n">
        <v>0.9741</v>
      </c>
      <c r="I140" s="52" t="n">
        <f aca="false">IF(D140&gt;0,D140,1)</f>
        <v>1880</v>
      </c>
      <c r="J140" s="54" t="n">
        <f aca="false">G140*$I140/$Q$5*100</f>
        <v>0.631323299754595</v>
      </c>
      <c r="K140" s="54" t="n">
        <f aca="false">H140*$I140/$Q$5*100</f>
        <v>0.628548677729917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</row>
    <row collapsed="false" customFormat="false" customHeight="false" hidden="false" ht="13.3" outlineLevel="0" r="141">
      <c r="A141" s="31" t="s">
        <v>106</v>
      </c>
      <c r="B141" s="31" t="s">
        <v>62</v>
      </c>
      <c r="C141" s="32" t="n">
        <v>405</v>
      </c>
      <c r="D141" s="32" t="n">
        <v>1620</v>
      </c>
      <c r="E141" s="32" t="n">
        <v>14580</v>
      </c>
      <c r="F141" s="31" t="s">
        <v>439</v>
      </c>
      <c r="G141" s="33" t="n">
        <v>0.9728</v>
      </c>
      <c r="H141" s="34" t="n">
        <v>0.9728</v>
      </c>
      <c r="I141" s="52" t="n">
        <f aca="false">IF(D141&gt;0,D141,1)</f>
        <v>1620</v>
      </c>
      <c r="J141" s="54" t="n">
        <f aca="false">G141*$I141/$Q$5*100</f>
        <v>0.540898903399633</v>
      </c>
      <c r="K141" s="54" t="n">
        <f aca="false">H141*$I141/$Q$5*100</f>
        <v>0.540898903399633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</row>
    <row collapsed="false" customFormat="false" customHeight="false" hidden="false" ht="13.3" outlineLevel="0" r="142">
      <c r="A142" s="31" t="s">
        <v>155</v>
      </c>
      <c r="B142" s="31" t="s">
        <v>156</v>
      </c>
      <c r="C142" s="32" t="n">
        <v>19</v>
      </c>
      <c r="D142" s="32" t="n">
        <v>76</v>
      </c>
      <c r="E142" s="32" t="n">
        <v>608</v>
      </c>
      <c r="F142" s="31" t="s">
        <v>515</v>
      </c>
      <c r="G142" s="33" t="n">
        <v>0.9728</v>
      </c>
      <c r="H142" s="34" t="n">
        <v>0.9728</v>
      </c>
      <c r="I142" s="52" t="n">
        <f aca="false">IF(D142&gt;0,D142,1)</f>
        <v>76</v>
      </c>
      <c r="J142" s="54" t="n">
        <f aca="false">G142*$I142/$Q$5*100</f>
        <v>0.0253755041101062</v>
      </c>
      <c r="K142" s="54" t="n">
        <f aca="false">H142*$I142/$Q$5*100</f>
        <v>0.0253755041101062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</row>
    <row collapsed="false" customFormat="false" customHeight="false" hidden="false" ht="13.3" outlineLevel="0" r="143">
      <c r="A143" s="31" t="s">
        <v>424</v>
      </c>
      <c r="B143" s="31" t="s">
        <v>128</v>
      </c>
      <c r="C143" s="32" t="n">
        <v>86</v>
      </c>
      <c r="D143" s="32" t="n">
        <v>344</v>
      </c>
      <c r="E143" s="32" t="n">
        <v>19406</v>
      </c>
      <c r="F143" s="31" t="s">
        <v>49</v>
      </c>
      <c r="G143" s="33" t="n">
        <v>0.9721</v>
      </c>
      <c r="H143" s="34" t="n">
        <v>0.9721</v>
      </c>
      <c r="I143" s="52" t="n">
        <f aca="false">IF(D143&gt;0,D143,1)</f>
        <v>344</v>
      </c>
      <c r="J143" s="54" t="n">
        <f aca="false">G143*$I143/$Q$5*100</f>
        <v>0.1147748966038</v>
      </c>
      <c r="K143" s="54" t="n">
        <f aca="false">H143*$I143/$Q$5*100</f>
        <v>0.1147748966038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</row>
    <row collapsed="false" customFormat="false" customHeight="false" hidden="false" ht="13.3" outlineLevel="0" r="144">
      <c r="A144" s="31" t="s">
        <v>294</v>
      </c>
      <c r="B144" s="31" t="s">
        <v>295</v>
      </c>
      <c r="C144" s="32" t="n">
        <v>8</v>
      </c>
      <c r="D144" s="32" t="n">
        <v>48</v>
      </c>
      <c r="E144" s="32" t="n">
        <v>4800</v>
      </c>
      <c r="F144" s="31" t="s">
        <v>49</v>
      </c>
      <c r="G144" s="33" t="n">
        <v>0.9708</v>
      </c>
      <c r="H144" s="34" t="n">
        <v>0.9708</v>
      </c>
      <c r="I144" s="52" t="n">
        <f aca="false">IF(D144&gt;0,D144,1)</f>
        <v>48</v>
      </c>
      <c r="J144" s="54" t="n">
        <f aca="false">G144*$I144/$Q$5*100</f>
        <v>0.0159936846802011</v>
      </c>
      <c r="K144" s="54" t="n">
        <f aca="false">H144*$I144/$Q$5*100</f>
        <v>0.0159936846802011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</row>
    <row collapsed="false" customFormat="false" customHeight="false" hidden="false" ht="13.3" outlineLevel="0" r="145">
      <c r="A145" s="31" t="s">
        <v>112</v>
      </c>
      <c r="B145" s="31" t="s">
        <v>46</v>
      </c>
      <c r="C145" s="32" t="n">
        <v>2</v>
      </c>
      <c r="D145" s="32" t="n">
        <v>4</v>
      </c>
      <c r="E145" s="32" t="n">
        <v>24</v>
      </c>
      <c r="F145" s="31" t="s">
        <v>515</v>
      </c>
      <c r="G145" s="33" t="n">
        <v>0.9703</v>
      </c>
      <c r="H145" s="34" t="n">
        <v>0.9703</v>
      </c>
      <c r="I145" s="52" t="n">
        <f aca="false">IF(D145&gt;0,D145,1)</f>
        <v>4</v>
      </c>
      <c r="J145" s="54" t="n">
        <f aca="false">G145*$I145/$Q$5*100</f>
        <v>0.0013321206088792</v>
      </c>
      <c r="K145" s="54" t="n">
        <f aca="false">H145*$I145/$Q$5*100</f>
        <v>0.0013321206088792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</row>
    <row collapsed="false" customFormat="false" customHeight="false" hidden="false" ht="13.3" outlineLevel="0" r="146">
      <c r="A146" s="31" t="s">
        <v>345</v>
      </c>
      <c r="B146" s="31" t="s">
        <v>527</v>
      </c>
      <c r="C146" s="32" t="n">
        <v>-1</v>
      </c>
      <c r="D146" s="32" t="n">
        <v>-1</v>
      </c>
      <c r="E146" s="32" t="n">
        <v>-1</v>
      </c>
      <c r="F146" s="31" t="s">
        <v>122</v>
      </c>
      <c r="G146" s="33" t="n">
        <v>0.9752</v>
      </c>
      <c r="H146" s="34" t="n">
        <v>0.9696</v>
      </c>
      <c r="I146" s="52" t="n">
        <f aca="false">IF(D146&gt;0,D146,1)</f>
        <v>1</v>
      </c>
      <c r="J146" s="54" t="n">
        <f aca="false">G146*$I146/$Q$5*100</f>
        <v>0.000334711949340152</v>
      </c>
      <c r="K146" s="54" t="n">
        <f aca="false">H146*$I146/$Q$5*100</f>
        <v>0.000332789895488322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</row>
    <row collapsed="false" customFormat="false" customHeight="false" hidden="false" ht="13.3" outlineLevel="0" r="147">
      <c r="A147" s="31" t="s">
        <v>315</v>
      </c>
      <c r="B147" s="31" t="s">
        <v>184</v>
      </c>
      <c r="C147" s="32" t="n">
        <v>39</v>
      </c>
      <c r="D147" s="32" t="n">
        <v>156</v>
      </c>
      <c r="E147" s="32" t="n">
        <v>1872</v>
      </c>
      <c r="F147" s="31" t="s">
        <v>185</v>
      </c>
      <c r="G147" s="33" t="n">
        <v>0.9921</v>
      </c>
      <c r="H147" s="34" t="n">
        <v>0.9691</v>
      </c>
      <c r="I147" s="52" t="n">
        <f aca="false">IF(D147&gt;0,D147,1)</f>
        <v>156</v>
      </c>
      <c r="J147" s="54" t="n">
        <f aca="false">G147*$I147/$Q$5*100</f>
        <v>0.0531199395925932</v>
      </c>
      <c r="K147" s="54" t="n">
        <f aca="false">H147*$I147/$Q$5*100</f>
        <v>0.0518884522318134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</row>
    <row collapsed="false" customFormat="false" customHeight="false" hidden="false" ht="13.3" outlineLevel="0" r="148">
      <c r="A148" s="31" t="s">
        <v>243</v>
      </c>
      <c r="B148" s="31" t="s">
        <v>162</v>
      </c>
      <c r="C148" s="32" t="n">
        <v>226</v>
      </c>
      <c r="D148" s="32" t="n">
        <v>904</v>
      </c>
      <c r="E148" s="32" t="n">
        <v>8885</v>
      </c>
      <c r="F148" s="31" t="s">
        <v>131</v>
      </c>
      <c r="G148" s="33" t="n">
        <v>0.972</v>
      </c>
      <c r="H148" s="34" t="n">
        <v>0.9685</v>
      </c>
      <c r="I148" s="52" t="n">
        <f aca="false">IF(D148&gt;0,D148,1)</f>
        <v>904</v>
      </c>
      <c r="J148" s="54" t="n">
        <f aca="false">G148*$I148/$Q$5*100</f>
        <v>0.301586724099466</v>
      </c>
      <c r="K148" s="54" t="n">
        <f aca="false">H148*$I148/$Q$5*100</f>
        <v>0.300500763673182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</row>
    <row collapsed="false" customFormat="false" customHeight="false" hidden="false" ht="13.3" outlineLevel="0" r="149">
      <c r="A149" s="31" t="s">
        <v>416</v>
      </c>
      <c r="B149" s="31" t="s">
        <v>396</v>
      </c>
      <c r="C149" s="32" t="n">
        <v>12</v>
      </c>
      <c r="D149" s="32" t="n">
        <v>48</v>
      </c>
      <c r="E149" s="32" t="n">
        <v>440</v>
      </c>
      <c r="F149" s="31" t="s">
        <v>483</v>
      </c>
      <c r="G149" s="33" t="n">
        <v>0.968</v>
      </c>
      <c r="H149" s="34" t="n">
        <v>0.968</v>
      </c>
      <c r="I149" s="52" t="n">
        <f aca="false">IF(D149&gt;0,D149,1)</f>
        <v>48</v>
      </c>
      <c r="J149" s="54" t="n">
        <f aca="false">G149*$I149/$Q$5*100</f>
        <v>0.0159475553877572</v>
      </c>
      <c r="K149" s="54" t="n">
        <f aca="false">H149*$I149/$Q$5*100</f>
        <v>0.0159475553877572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</row>
    <row collapsed="false" customFormat="false" customHeight="false" hidden="false" ht="13.3" outlineLevel="0" r="150">
      <c r="A150" s="31" t="s">
        <v>143</v>
      </c>
      <c r="B150" s="31" t="s">
        <v>81</v>
      </c>
      <c r="C150" s="32" t="n">
        <v>125</v>
      </c>
      <c r="D150" s="32" t="n">
        <v>500</v>
      </c>
      <c r="E150" s="32" t="n">
        <v>5350</v>
      </c>
      <c r="F150" s="31" t="s">
        <v>444</v>
      </c>
      <c r="G150" s="33" t="n">
        <v>0.9678</v>
      </c>
      <c r="H150" s="34" t="n">
        <v>0.9678</v>
      </c>
      <c r="I150" s="52" t="n">
        <f aca="false">IF(D150&gt;0,D150,1)</f>
        <v>500</v>
      </c>
      <c r="J150" s="54" t="n">
        <f aca="false">G150*$I150/$Q$5*100</f>
        <v>0.16608604623226</v>
      </c>
      <c r="K150" s="54" t="n">
        <f aca="false">H150*$I150/$Q$5*100</f>
        <v>0.16608604623226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</row>
    <row collapsed="false" customFormat="false" customHeight="false" hidden="false" ht="13.3" outlineLevel="0" r="151">
      <c r="A151" s="31" t="s">
        <v>517</v>
      </c>
      <c r="B151" s="31" t="s">
        <v>240</v>
      </c>
      <c r="C151" s="32" t="n">
        <v>228</v>
      </c>
      <c r="D151" s="32" t="n">
        <v>1168</v>
      </c>
      <c r="E151" s="32" t="n">
        <v>11535</v>
      </c>
      <c r="F151" s="31" t="s">
        <v>90</v>
      </c>
      <c r="G151" s="33" t="n">
        <v>0.969</v>
      </c>
      <c r="H151" s="34" t="n">
        <v>0.9677</v>
      </c>
      <c r="I151" s="52" t="n">
        <f aca="false">IF(D151&gt;0,D151,1)</f>
        <v>1168</v>
      </c>
      <c r="J151" s="54" t="n">
        <f aca="false">G151*$I151/$Q$5*100</f>
        <v>0.388458066619759</v>
      </c>
      <c r="K151" s="54" t="n">
        <f aca="false">H151*$I151/$Q$5*100</f>
        <v>0.387936915446792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</row>
    <row collapsed="false" customFormat="false" customHeight="false" hidden="false" ht="13.3" outlineLevel="0" r="152">
      <c r="A152" s="31" t="s">
        <v>158</v>
      </c>
      <c r="B152" s="31" t="s">
        <v>40</v>
      </c>
      <c r="C152" s="32" t="n">
        <v>1776</v>
      </c>
      <c r="D152" s="32" t="n">
        <v>10656</v>
      </c>
      <c r="E152" s="32" t="n">
        <v>151315</v>
      </c>
      <c r="F152" s="31" t="s">
        <v>41</v>
      </c>
      <c r="G152" s="33" t="n">
        <v>0.9677</v>
      </c>
      <c r="H152" s="34" t="n">
        <v>0.9677</v>
      </c>
      <c r="I152" s="52" t="n">
        <f aca="false">IF(D152&gt;0,D152,1)</f>
        <v>10656</v>
      </c>
      <c r="J152" s="54" t="n">
        <f aca="false">G152*$I152/$Q$5*100</f>
        <v>3.53926007791183</v>
      </c>
      <c r="K152" s="54" t="n">
        <f aca="false">H152*$I152/$Q$5*100</f>
        <v>3.53926007791183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</row>
    <row collapsed="false" customFormat="false" customHeight="false" hidden="false" ht="13.3" outlineLevel="0" r="153">
      <c r="A153" s="31" t="s">
        <v>446</v>
      </c>
      <c r="B153" s="31" t="s">
        <v>447</v>
      </c>
      <c r="C153" s="32" t="n">
        <v>2</v>
      </c>
      <c r="D153" s="32" t="n">
        <v>8</v>
      </c>
      <c r="E153" s="32" t="n">
        <v>118</v>
      </c>
      <c r="F153" s="31" t="s">
        <v>49</v>
      </c>
      <c r="G153" s="33" t="n">
        <v>0.9675</v>
      </c>
      <c r="H153" s="34" t="n">
        <v>0.9675</v>
      </c>
      <c r="I153" s="52" t="n">
        <f aca="false">IF(D153&gt;0,D153,1)</f>
        <v>8</v>
      </c>
      <c r="J153" s="54" t="n">
        <f aca="false">G153*$I153/$Q$5*100</f>
        <v>0.00265655300235108</v>
      </c>
      <c r="K153" s="54" t="n">
        <f aca="false">H153*$I153/$Q$5*100</f>
        <v>0.00265655300235108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</row>
    <row collapsed="false" customFormat="false" customHeight="false" hidden="false" ht="13.3" outlineLevel="0" r="154">
      <c r="A154" s="31" t="s">
        <v>384</v>
      </c>
      <c r="B154" s="31" t="s">
        <v>115</v>
      </c>
      <c r="C154" s="32" t="n">
        <v>5</v>
      </c>
      <c r="D154" s="32" t="n">
        <v>10</v>
      </c>
      <c r="E154" s="32" t="n">
        <v>89</v>
      </c>
      <c r="F154" s="31" t="s">
        <v>442</v>
      </c>
      <c r="G154" s="33" t="n">
        <v>0.9668</v>
      </c>
      <c r="H154" s="34" t="n">
        <v>0.9668</v>
      </c>
      <c r="I154" s="52" t="n">
        <f aca="false">IF(D154&gt;0,D154,1)</f>
        <v>10</v>
      </c>
      <c r="J154" s="54" t="n">
        <f aca="false">G154*$I154/$Q$5*100</f>
        <v>0.00331828868562407</v>
      </c>
      <c r="K154" s="54" t="n">
        <f aca="false">H154*$I154/$Q$5*100</f>
        <v>0.00331828868562407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</row>
    <row collapsed="false" customFormat="false" customHeight="false" hidden="false" ht="13.3" outlineLevel="0" r="155">
      <c r="A155" s="31" t="s">
        <v>478</v>
      </c>
      <c r="B155" s="31" t="s">
        <v>277</v>
      </c>
      <c r="C155" s="32" t="n">
        <v>14</v>
      </c>
      <c r="D155" s="32" t="n">
        <v>56</v>
      </c>
      <c r="E155" s="32" t="n">
        <v>627</v>
      </c>
      <c r="F155" s="31" t="s">
        <v>440</v>
      </c>
      <c r="G155" s="33" t="n">
        <v>0.9659</v>
      </c>
      <c r="H155" s="34" t="n">
        <v>0.9659</v>
      </c>
      <c r="I155" s="52" t="n">
        <f aca="false">IF(D155&gt;0,D155,1)</f>
        <v>56</v>
      </c>
      <c r="J155" s="54" t="n">
        <f aca="false">G155*$I155/$Q$5*100</f>
        <v>0.0185651181548283</v>
      </c>
      <c r="K155" s="54" t="n">
        <f aca="false">H155*$I155/$Q$5*100</f>
        <v>0.0185651181548283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</row>
    <row collapsed="false" customFormat="false" customHeight="false" hidden="false" ht="13.3" outlineLevel="0" r="156">
      <c r="A156" s="31" t="s">
        <v>392</v>
      </c>
      <c r="B156" s="31" t="s">
        <v>43</v>
      </c>
      <c r="C156" s="32" t="n">
        <v>26</v>
      </c>
      <c r="D156" s="32" t="n">
        <v>208</v>
      </c>
      <c r="E156" s="32" t="n">
        <v>2579</v>
      </c>
      <c r="F156" s="31" t="s">
        <v>442</v>
      </c>
      <c r="G156" s="33" t="n">
        <v>0.9652</v>
      </c>
      <c r="H156" s="34" t="n">
        <v>0.9652</v>
      </c>
      <c r="I156" s="52" t="n">
        <f aca="false">IF(D156&gt;0,D156,1)</f>
        <v>208</v>
      </c>
      <c r="J156" s="54" t="n">
        <f aca="false">G156*$I156/$Q$5*100</f>
        <v>0.0689061797463575</v>
      </c>
      <c r="K156" s="54" t="n">
        <f aca="false">H156*$I156/$Q$5*100</f>
        <v>0.0689061797463575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</row>
    <row collapsed="false" customFormat="false" customHeight="false" hidden="false" ht="13.3" outlineLevel="0" r="157">
      <c r="A157" s="31" t="s">
        <v>217</v>
      </c>
      <c r="B157" s="31" t="s">
        <v>74</v>
      </c>
      <c r="C157" s="32" t="n">
        <v>84</v>
      </c>
      <c r="D157" s="32" t="n">
        <v>336</v>
      </c>
      <c r="E157" s="32" t="n">
        <v>3858</v>
      </c>
      <c r="F157" s="31" t="s">
        <v>75</v>
      </c>
      <c r="G157" s="33" t="n">
        <v>1</v>
      </c>
      <c r="H157" s="34" t="n">
        <v>0.9648</v>
      </c>
      <c r="I157" s="52" t="n">
        <f aca="false">IF(D157&gt;0,D157,1)</f>
        <v>336</v>
      </c>
      <c r="J157" s="54" t="n">
        <f aca="false">G157*$I157/$Q$5*100</f>
        <v>0.115323231109814</v>
      </c>
      <c r="K157" s="54" t="n">
        <f aca="false">H157*$I157/$Q$5*100</f>
        <v>0.111263853374749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</row>
    <row collapsed="false" customFormat="false" customHeight="false" hidden="false" ht="13.3" outlineLevel="0" r="158">
      <c r="A158" s="31" t="s">
        <v>150</v>
      </c>
      <c r="B158" s="31" t="s">
        <v>46</v>
      </c>
      <c r="C158" s="32" t="n">
        <v>16</v>
      </c>
      <c r="D158" s="32" t="n">
        <v>80</v>
      </c>
      <c r="E158" s="32" t="n">
        <v>888</v>
      </c>
      <c r="F158" s="31" t="s">
        <v>515</v>
      </c>
      <c r="G158" s="33" t="n">
        <v>0.9645</v>
      </c>
      <c r="H158" s="34" t="n">
        <v>0.9645</v>
      </c>
      <c r="I158" s="52" t="n">
        <f aca="false">IF(D158&gt;0,D158,1)</f>
        <v>80</v>
      </c>
      <c r="J158" s="54" t="n">
        <f aca="false">G158*$I158/$Q$5*100</f>
        <v>0.0264831562870038</v>
      </c>
      <c r="K158" s="54" t="n">
        <f aca="false">H158*$I158/$Q$5*100</f>
        <v>0.0264831562870038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</row>
    <row collapsed="false" customFormat="false" customHeight="false" hidden="false" ht="13.3" outlineLevel="0" r="159">
      <c r="A159" s="31" t="s">
        <v>523</v>
      </c>
      <c r="B159" s="31" t="s">
        <v>526</v>
      </c>
      <c r="C159" s="32" t="n">
        <v>24</v>
      </c>
      <c r="D159" s="32" t="n">
        <v>144</v>
      </c>
      <c r="E159" s="32" t="n">
        <v>1032</v>
      </c>
      <c r="F159" s="31" t="s">
        <v>49</v>
      </c>
      <c r="G159" s="33" t="n">
        <v>0.9643</v>
      </c>
      <c r="H159" s="34" t="n">
        <v>0.9643</v>
      </c>
      <c r="I159" s="52" t="n">
        <f aca="false">IF(D159&gt;0,D159,1)</f>
        <v>144</v>
      </c>
      <c r="J159" s="54" t="n">
        <f aca="false">G159*$I159/$Q$5*100</f>
        <v>0.0476597964682261</v>
      </c>
      <c r="K159" s="54" t="n">
        <f aca="false">H159*$I159/$Q$5*100</f>
        <v>0.0476597964682261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</row>
    <row collapsed="false" customFormat="false" customHeight="false" hidden="false" ht="13.3" outlineLevel="0" r="160">
      <c r="A160" s="31" t="s">
        <v>459</v>
      </c>
      <c r="B160" s="31" t="s">
        <v>43</v>
      </c>
      <c r="C160" s="32" t="n">
        <v>120</v>
      </c>
      <c r="D160" s="32" t="n">
        <v>480</v>
      </c>
      <c r="E160" s="32" t="n">
        <v>4046</v>
      </c>
      <c r="F160" s="31" t="s">
        <v>442</v>
      </c>
      <c r="G160" s="33" t="n">
        <v>0.9637</v>
      </c>
      <c r="H160" s="34" t="n">
        <v>0.9637</v>
      </c>
      <c r="I160" s="52" t="n">
        <f aca="false">IF(D160&gt;0,D160,1)</f>
        <v>480</v>
      </c>
      <c r="J160" s="54" t="n">
        <f aca="false">G160*$I160/$Q$5*100</f>
        <v>0.158767139743612</v>
      </c>
      <c r="K160" s="54" t="n">
        <f aca="false">H160*$I160/$Q$5*100</f>
        <v>0.158767139743612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</row>
    <row collapsed="false" customFormat="false" customHeight="false" hidden="false" ht="13.3" outlineLevel="0" r="161">
      <c r="A161" s="31" t="s">
        <v>253</v>
      </c>
      <c r="B161" s="31" t="s">
        <v>147</v>
      </c>
      <c r="C161" s="32" t="n">
        <v>14</v>
      </c>
      <c r="D161" s="32" t="n">
        <v>84</v>
      </c>
      <c r="E161" s="32" t="n">
        <v>840</v>
      </c>
      <c r="F161" s="31" t="s">
        <v>451</v>
      </c>
      <c r="G161" s="33" t="n">
        <v>0.9621</v>
      </c>
      <c r="H161" s="34" t="n">
        <v>0.9621</v>
      </c>
      <c r="I161" s="52" t="n">
        <f aca="false">IF(D161&gt;0,D161,1)</f>
        <v>84</v>
      </c>
      <c r="J161" s="54" t="n">
        <f aca="false">G161*$I161/$Q$5*100</f>
        <v>0.0277381201626881</v>
      </c>
      <c r="K161" s="54" t="n">
        <f aca="false">H161*$I161/$Q$5*100</f>
        <v>0.0277381201626881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</row>
    <row collapsed="false" customFormat="false" customHeight="false" hidden="false" ht="13.3" outlineLevel="0" r="162">
      <c r="A162" s="31" t="s">
        <v>296</v>
      </c>
      <c r="B162" s="31" t="s">
        <v>46</v>
      </c>
      <c r="C162" s="32" t="n">
        <v>11</v>
      </c>
      <c r="D162" s="32" t="n">
        <v>28</v>
      </c>
      <c r="E162" s="32" t="n">
        <v>152</v>
      </c>
      <c r="F162" s="31" t="s">
        <v>515</v>
      </c>
      <c r="G162" s="33" t="n">
        <v>0.9672</v>
      </c>
      <c r="H162" s="34" t="n">
        <v>0.9617</v>
      </c>
      <c r="I162" s="52" t="n">
        <f aca="false">IF(D162&gt;0,D162,1)</f>
        <v>28</v>
      </c>
      <c r="J162" s="54" t="n">
        <f aca="false">G162*$I162/$Q$5*100</f>
        <v>0.00929505242745105</v>
      </c>
      <c r="K162" s="54" t="n">
        <f aca="false">H162*$I162/$Q$5*100</f>
        <v>0.00924219594652572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</row>
    <row collapsed="false" customFormat="false" customHeight="false" hidden="false" ht="13.3" outlineLevel="0" r="163">
      <c r="A163" s="31" t="s">
        <v>242</v>
      </c>
      <c r="B163" s="31" t="s">
        <v>59</v>
      </c>
      <c r="C163" s="32" t="n">
        <v>546</v>
      </c>
      <c r="D163" s="32" t="n">
        <v>2056</v>
      </c>
      <c r="E163" s="32" t="n">
        <v>19655</v>
      </c>
      <c r="F163" s="31" t="s">
        <v>542</v>
      </c>
      <c r="G163" s="33" t="n">
        <v>0.9616</v>
      </c>
      <c r="H163" s="34" t="n">
        <v>0.9616</v>
      </c>
      <c r="I163" s="52" t="n">
        <f aca="false">IF(D163&gt;0,D163,1)</f>
        <v>2056</v>
      </c>
      <c r="J163" s="54" t="n">
        <f aca="false">G163*$I163/$Q$5*100</f>
        <v>0.678570678382043</v>
      </c>
      <c r="K163" s="54" t="n">
        <f aca="false">H163*$I163/$Q$5*100</f>
        <v>0.678570678382043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</row>
    <row collapsed="false" customFormat="false" customHeight="false" hidden="false" ht="13.3" outlineLevel="0" r="164">
      <c r="A164" s="31" t="s">
        <v>247</v>
      </c>
      <c r="B164" s="31" t="s">
        <v>538</v>
      </c>
      <c r="C164" s="32" t="n">
        <v>154</v>
      </c>
      <c r="D164" s="32" t="n">
        <v>432</v>
      </c>
      <c r="E164" s="32" t="n">
        <v>4203</v>
      </c>
      <c r="F164" s="31" t="s">
        <v>49</v>
      </c>
      <c r="G164" s="33" t="n">
        <v>0.9615</v>
      </c>
      <c r="H164" s="34" t="n">
        <v>0.9615</v>
      </c>
      <c r="I164" s="52" t="n">
        <f aca="false">IF(D164&gt;0,D164,1)</f>
        <v>432</v>
      </c>
      <c r="J164" s="54" t="n">
        <f aca="false">G164*$I164/$Q$5*100</f>
        <v>0.142564225772683</v>
      </c>
      <c r="K164" s="54" t="n">
        <f aca="false">H164*$I164/$Q$5*100</f>
        <v>0.142564225772683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</row>
    <row collapsed="false" customFormat="false" customHeight="false" hidden="false" ht="13.3" outlineLevel="0" r="165">
      <c r="A165" s="31" t="s">
        <v>376</v>
      </c>
      <c r="B165" s="31" t="s">
        <v>59</v>
      </c>
      <c r="C165" s="32" t="n">
        <v>64</v>
      </c>
      <c r="D165" s="32" t="n">
        <v>256</v>
      </c>
      <c r="E165" s="32" t="n">
        <v>2246</v>
      </c>
      <c r="F165" s="31" t="s">
        <v>542</v>
      </c>
      <c r="G165" s="33" t="n">
        <v>0.9619</v>
      </c>
      <c r="H165" s="34" t="n">
        <v>0.9605</v>
      </c>
      <c r="I165" s="52" t="n">
        <f aca="false">IF(D165&gt;0,D165,1)</f>
        <v>256</v>
      </c>
      <c r="J165" s="54" t="n">
        <f aca="false">G165*$I165/$Q$5*100</f>
        <v>0.0845176502891662</v>
      </c>
      <c r="K165" s="54" t="n">
        <f aca="false">H165*$I165/$Q$5*100</f>
        <v>0.084394638842649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</row>
    <row collapsed="false" customFormat="false" customHeight="false" hidden="false" ht="13.3" outlineLevel="0" r="166">
      <c r="A166" s="31" t="s">
        <v>123</v>
      </c>
      <c r="B166" s="31" t="s">
        <v>46</v>
      </c>
      <c r="C166" s="32" t="n">
        <v>28</v>
      </c>
      <c r="D166" s="32" t="n">
        <v>76</v>
      </c>
      <c r="E166" s="32" t="n">
        <v>790</v>
      </c>
      <c r="F166" s="31" t="s">
        <v>515</v>
      </c>
      <c r="G166" s="33" t="n">
        <v>0.9605</v>
      </c>
      <c r="H166" s="34" t="n">
        <v>0.9605</v>
      </c>
      <c r="I166" s="52" t="n">
        <f aca="false">IF(D166&gt;0,D166,1)</f>
        <v>76</v>
      </c>
      <c r="J166" s="54" t="n">
        <f aca="false">G166*$I166/$Q$5*100</f>
        <v>0.0250546584064114</v>
      </c>
      <c r="K166" s="54" t="n">
        <f aca="false">H166*$I166/$Q$5*100</f>
        <v>0.0250546584064114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</row>
    <row collapsed="false" customFormat="false" customHeight="false" hidden="false" ht="13.3" outlineLevel="0" r="167">
      <c r="A167" s="31" t="s">
        <v>96</v>
      </c>
      <c r="B167" s="31" t="s">
        <v>46</v>
      </c>
      <c r="C167" s="32" t="n">
        <v>160</v>
      </c>
      <c r="D167" s="32" t="n">
        <v>320</v>
      </c>
      <c r="E167" s="32" t="n">
        <v>2240</v>
      </c>
      <c r="F167" s="31" t="s">
        <v>515</v>
      </c>
      <c r="G167" s="33" t="n">
        <v>0.9594</v>
      </c>
      <c r="H167" s="34" t="n">
        <v>0.9594</v>
      </c>
      <c r="I167" s="52" t="n">
        <f aca="false">IF(D167&gt;0,D167,1)</f>
        <v>320</v>
      </c>
      <c r="J167" s="54" t="n">
        <f aca="false">G167*$I167/$Q$5*100</f>
        <v>0.105372483739768</v>
      </c>
      <c r="K167" s="54" t="n">
        <f aca="false">H167*$I167/$Q$5*100</f>
        <v>0.105372483739768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</row>
    <row collapsed="false" customFormat="false" customHeight="false" hidden="false" ht="13.3" outlineLevel="0" r="168">
      <c r="A168" s="31" t="s">
        <v>301</v>
      </c>
      <c r="B168" s="31" t="s">
        <v>302</v>
      </c>
      <c r="C168" s="32" t="n">
        <v>106</v>
      </c>
      <c r="D168" s="32" t="n">
        <v>524</v>
      </c>
      <c r="E168" s="32" t="n">
        <v>6365</v>
      </c>
      <c r="F168" s="31" t="s">
        <v>49</v>
      </c>
      <c r="G168" s="33" t="n">
        <v>0.9744</v>
      </c>
      <c r="H168" s="34" t="n">
        <v>0.9579</v>
      </c>
      <c r="I168" s="52" t="n">
        <f aca="false">IF(D168&gt;0,D168,1)</f>
        <v>524</v>
      </c>
      <c r="J168" s="54" t="n">
        <f aca="false">G168*$I168/$Q$5*100</f>
        <v>0.175245181994474</v>
      </c>
      <c r="K168" s="54" t="n">
        <f aca="false">H168*$I168/$Q$5*100</f>
        <v>0.172277668136809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</row>
    <row collapsed="false" customFormat="false" customHeight="false" hidden="false" ht="13.3" outlineLevel="0" r="169">
      <c r="A169" s="31" t="s">
        <v>509</v>
      </c>
      <c r="B169" s="31" t="s">
        <v>510</v>
      </c>
      <c r="C169" s="32" t="n">
        <v>102</v>
      </c>
      <c r="D169" s="32" t="n">
        <v>320</v>
      </c>
      <c r="E169" s="32" t="n">
        <v>2624</v>
      </c>
      <c r="F169" s="31" t="s">
        <v>122</v>
      </c>
      <c r="G169" s="33" t="n">
        <v>0.9578</v>
      </c>
      <c r="H169" s="34" t="n">
        <v>0.9578</v>
      </c>
      <c r="I169" s="52" t="n">
        <f aca="false">IF(D169&gt;0,D169,1)</f>
        <v>320</v>
      </c>
      <c r="J169" s="54" t="n">
        <f aca="false">G169*$I169/$Q$5*100</f>
        <v>0.105196753101886</v>
      </c>
      <c r="K169" s="54" t="n">
        <f aca="false">H169*$I169/$Q$5*100</f>
        <v>0.105196753101886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</row>
    <row collapsed="false" customFormat="false" customHeight="false" hidden="false" ht="13.3" outlineLevel="0" r="170">
      <c r="A170" s="31" t="s">
        <v>55</v>
      </c>
      <c r="B170" s="31" t="s">
        <v>51</v>
      </c>
      <c r="C170" s="32" t="n">
        <v>8</v>
      </c>
      <c r="D170" s="32" t="n">
        <v>32</v>
      </c>
      <c r="E170" s="32" t="n">
        <v>294</v>
      </c>
      <c r="F170" s="31" t="s">
        <v>440</v>
      </c>
      <c r="G170" s="33" t="n">
        <v>0.9577</v>
      </c>
      <c r="H170" s="34" t="n">
        <v>0.9577</v>
      </c>
      <c r="I170" s="52" t="n">
        <f aca="false">IF(D170&gt;0,D170,1)</f>
        <v>32</v>
      </c>
      <c r="J170" s="54" t="n">
        <f aca="false">G170*$I170/$Q$5*100</f>
        <v>0.0105185769937018</v>
      </c>
      <c r="K170" s="54" t="n">
        <f aca="false">H170*$I170/$Q$5*100</f>
        <v>0.0105185769937018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</row>
    <row collapsed="false" customFormat="false" customHeight="false" hidden="false" ht="13.3" outlineLevel="0" r="171">
      <c r="A171" s="31" t="s">
        <v>289</v>
      </c>
      <c r="B171" s="31" t="s">
        <v>100</v>
      </c>
      <c r="C171" s="32" t="n">
        <v>1</v>
      </c>
      <c r="D171" s="32" t="n">
        <v>1</v>
      </c>
      <c r="E171" s="32" t="n">
        <v>4</v>
      </c>
      <c r="F171" s="31" t="s">
        <v>520</v>
      </c>
      <c r="G171" s="33" t="n">
        <v>0.9561</v>
      </c>
      <c r="H171" s="34" t="n">
        <v>0.9561</v>
      </c>
      <c r="I171" s="52" t="n">
        <f aca="false">IF(D171&gt;0,D171,1)</f>
        <v>1</v>
      </c>
      <c r="J171" s="54" t="n">
        <f aca="false">G171*$I171/$Q$5*100</f>
        <v>0.000328156372809802</v>
      </c>
      <c r="K171" s="54" t="n">
        <f aca="false">H171*$I171/$Q$5*100</f>
        <v>0.000328156372809802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</row>
    <row collapsed="false" customFormat="false" customHeight="false" hidden="false" ht="13.3" outlineLevel="0" r="172">
      <c r="A172" s="31" t="s">
        <v>283</v>
      </c>
      <c r="B172" s="31" t="s">
        <v>284</v>
      </c>
      <c r="C172" s="32" t="n">
        <v>41</v>
      </c>
      <c r="D172" s="32" t="n">
        <v>164</v>
      </c>
      <c r="E172" s="32" t="n">
        <v>1927</v>
      </c>
      <c r="F172" s="31" t="s">
        <v>49</v>
      </c>
      <c r="G172" s="33" t="n">
        <v>0.9558</v>
      </c>
      <c r="H172" s="34" t="n">
        <v>0.9558</v>
      </c>
      <c r="I172" s="52" t="n">
        <f aca="false">IF(D172&gt;0,D172,1)</f>
        <v>164</v>
      </c>
      <c r="J172" s="54" t="n">
        <f aca="false">G172*$I172/$Q$5*100</f>
        <v>0.0538007585248237</v>
      </c>
      <c r="K172" s="54" t="n">
        <f aca="false">H172*$I172/$Q$5*100</f>
        <v>0.0538007585248237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</row>
    <row collapsed="false" customFormat="false" customHeight="false" hidden="false" ht="13.3" outlineLevel="0" r="173">
      <c r="A173" s="31" t="s">
        <v>260</v>
      </c>
      <c r="B173" s="31" t="s">
        <v>59</v>
      </c>
      <c r="C173" s="32" t="n">
        <v>224</v>
      </c>
      <c r="D173" s="32" t="n">
        <v>1792</v>
      </c>
      <c r="E173" s="32" t="n">
        <v>21555</v>
      </c>
      <c r="F173" s="31" t="s">
        <v>542</v>
      </c>
      <c r="G173" s="33" t="n">
        <v>0.9598</v>
      </c>
      <c r="H173" s="34" t="n">
        <v>0.9557</v>
      </c>
      <c r="I173" s="52" t="n">
        <f aca="false">IF(D173&gt;0,D173,1)</f>
        <v>1792</v>
      </c>
      <c r="J173" s="54" t="n">
        <f aca="false">G173*$I173/$Q$5*100</f>
        <v>0.590331931835733</v>
      </c>
      <c r="K173" s="54" t="n">
        <f aca="false">H173*$I173/$Q$5*100</f>
        <v>0.587810197182132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</row>
    <row collapsed="false" customFormat="false" customHeight="false" hidden="false" ht="13.3" outlineLevel="0" r="174">
      <c r="A174" s="31" t="s">
        <v>42</v>
      </c>
      <c r="B174" s="31" t="s">
        <v>43</v>
      </c>
      <c r="C174" s="32" t="n">
        <v>30</v>
      </c>
      <c r="D174" s="32" t="n">
        <v>720</v>
      </c>
      <c r="E174" s="32" t="n">
        <v>6898</v>
      </c>
      <c r="F174" s="31" t="s">
        <v>442</v>
      </c>
      <c r="G174" s="33" t="n">
        <v>0.9535</v>
      </c>
      <c r="H174" s="34" t="n">
        <v>0.9535</v>
      </c>
      <c r="I174" s="52" t="n">
        <f aca="false">IF(D174&gt;0,D174,1)</f>
        <v>720</v>
      </c>
      <c r="J174" s="54" t="n">
        <f aca="false">G174*$I174/$Q$5*100</f>
        <v>0.235630073278303</v>
      </c>
      <c r="K174" s="54" t="n">
        <f aca="false">H174*$I174/$Q$5*100</f>
        <v>0.235630073278303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</row>
    <row collapsed="false" customFormat="false" customHeight="false" hidden="false" ht="13.3" outlineLevel="0" r="175">
      <c r="A175" s="31" t="s">
        <v>388</v>
      </c>
      <c r="B175" s="31" t="s">
        <v>46</v>
      </c>
      <c r="C175" s="32" t="n">
        <v>10</v>
      </c>
      <c r="D175" s="32" t="n">
        <v>10</v>
      </c>
      <c r="E175" s="32" t="n">
        <v>92</v>
      </c>
      <c r="F175" s="31" t="s">
        <v>515</v>
      </c>
      <c r="G175" s="33" t="n">
        <v>0.9526</v>
      </c>
      <c r="H175" s="34" t="n">
        <v>0.9526</v>
      </c>
      <c r="I175" s="52" t="n">
        <f aca="false">IF(D175&gt;0,D175,1)</f>
        <v>10</v>
      </c>
      <c r="J175" s="54" t="n">
        <f aca="false">G175*$I175/$Q$5*100</f>
        <v>0.00326955089152409</v>
      </c>
      <c r="K175" s="54" t="n">
        <f aca="false">H175*$I175/$Q$5*100</f>
        <v>0.00326955089152409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</row>
    <row collapsed="false" customFormat="false" customHeight="false" hidden="false" ht="13.3" outlineLevel="0" r="176">
      <c r="A176" s="31" t="s">
        <v>369</v>
      </c>
      <c r="B176" s="31" t="s">
        <v>46</v>
      </c>
      <c r="C176" s="32" t="n">
        <v>162</v>
      </c>
      <c r="D176" s="32" t="n">
        <v>1310</v>
      </c>
      <c r="E176" s="32" t="n">
        <v>10525</v>
      </c>
      <c r="F176" s="31" t="s">
        <v>515</v>
      </c>
      <c r="G176" s="33" t="n">
        <v>0.9526</v>
      </c>
      <c r="H176" s="34" t="n">
        <v>0.9526</v>
      </c>
      <c r="I176" s="52" t="n">
        <f aca="false">IF(D176&gt;0,D176,1)</f>
        <v>1310</v>
      </c>
      <c r="J176" s="54" t="n">
        <f aca="false">G176*$I176/$Q$5*100</f>
        <v>0.428311166789655</v>
      </c>
      <c r="K176" s="54" t="n">
        <f aca="false">H176*$I176/$Q$5*100</f>
        <v>0.428311166789655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</row>
    <row collapsed="false" customFormat="false" customHeight="false" hidden="false" ht="13.3" outlineLevel="0" r="177">
      <c r="A177" s="31" t="s">
        <v>195</v>
      </c>
      <c r="B177" s="31" t="s">
        <v>40</v>
      </c>
      <c r="C177" s="32" t="n">
        <v>1270</v>
      </c>
      <c r="D177" s="32" t="n">
        <v>5952</v>
      </c>
      <c r="E177" s="32" t="n">
        <v>56544</v>
      </c>
      <c r="F177" s="31" t="s">
        <v>41</v>
      </c>
      <c r="G177" s="33" t="n">
        <v>0.9513</v>
      </c>
      <c r="H177" s="34" t="n">
        <v>0.9513</v>
      </c>
      <c r="I177" s="52" t="n">
        <f aca="false">IF(D177&gt;0,D177,1)</f>
        <v>5952</v>
      </c>
      <c r="J177" s="54" t="n">
        <f aca="false">G177*$I177/$Q$5*100</f>
        <v>1.94338096137015</v>
      </c>
      <c r="K177" s="54" t="n">
        <f aca="false">H177*$I177/$Q$5*100</f>
        <v>1.94338096137015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</row>
    <row collapsed="false" customFormat="false" customHeight="false" hidden="false" ht="13.3" outlineLevel="0" r="178">
      <c r="A178" s="31" t="s">
        <v>565</v>
      </c>
      <c r="B178" s="31" t="s">
        <v>43</v>
      </c>
      <c r="C178" s="32" t="n">
        <v>58</v>
      </c>
      <c r="D178" s="32" t="n">
        <v>116</v>
      </c>
      <c r="E178" s="32" t="n">
        <v>428</v>
      </c>
      <c r="F178" s="31" t="s">
        <v>442</v>
      </c>
      <c r="G178" s="33" t="n">
        <v>0.9512</v>
      </c>
      <c r="H178" s="34" t="n">
        <v>0.9512</v>
      </c>
      <c r="I178" s="52" t="n">
        <f aca="false">IF(D178&gt;0,D178,1)</f>
        <v>116</v>
      </c>
      <c r="J178" s="54" t="n">
        <f aca="false">G178*$I178/$Q$5*100</f>
        <v>0.0378710507799763</v>
      </c>
      <c r="K178" s="54" t="n">
        <f aca="false">H178*$I178/$Q$5*100</f>
        <v>0.0378710507799763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</row>
    <row collapsed="false" customFormat="false" customHeight="false" hidden="false" ht="13.3" outlineLevel="0" r="179">
      <c r="A179" s="31" t="s">
        <v>254</v>
      </c>
      <c r="B179" s="31" t="s">
        <v>255</v>
      </c>
      <c r="C179" s="32" t="n">
        <v>50</v>
      </c>
      <c r="D179" s="32" t="n">
        <v>464</v>
      </c>
      <c r="E179" s="32" t="n">
        <v>5452</v>
      </c>
      <c r="F179" s="31" t="s">
        <v>491</v>
      </c>
      <c r="G179" s="33" t="n">
        <v>0.9506</v>
      </c>
      <c r="H179" s="34" t="n">
        <v>0.9506</v>
      </c>
      <c r="I179" s="52" t="n">
        <f aca="false">IF(D179&gt;0,D179,1)</f>
        <v>464</v>
      </c>
      <c r="J179" s="54" t="n">
        <f aca="false">G179*$I179/$Q$5*100</f>
        <v>0.151388649585557</v>
      </c>
      <c r="K179" s="54" t="n">
        <f aca="false">H179*$I179/$Q$5*100</f>
        <v>0.151388649585557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</row>
    <row collapsed="false" customFormat="false" customHeight="false" hidden="false" ht="13.3" outlineLevel="0" r="180">
      <c r="A180" s="31" t="s">
        <v>118</v>
      </c>
      <c r="B180" s="31" t="s">
        <v>119</v>
      </c>
      <c r="C180" s="32" t="n">
        <v>60</v>
      </c>
      <c r="D180" s="32" t="n">
        <v>240</v>
      </c>
      <c r="E180" s="32" t="n">
        <v>2326</v>
      </c>
      <c r="F180" s="31" t="s">
        <v>120</v>
      </c>
      <c r="G180" s="33" t="n">
        <v>1</v>
      </c>
      <c r="H180" s="34" t="n">
        <v>0.9504</v>
      </c>
      <c r="I180" s="52" t="n">
        <f aca="false">IF(D180&gt;0,D180,1)</f>
        <v>240</v>
      </c>
      <c r="J180" s="54" t="n">
        <f aca="false">G180*$I180/$Q$5*100</f>
        <v>0.0823737365070103</v>
      </c>
      <c r="K180" s="54" t="n">
        <f aca="false">H180*$I180/$Q$5*100</f>
        <v>0.0782879991762626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</row>
    <row collapsed="false" customFormat="false" customHeight="false" hidden="false" ht="13.3" outlineLevel="0" r="181">
      <c r="A181" s="31" t="s">
        <v>191</v>
      </c>
      <c r="B181" s="31" t="s">
        <v>74</v>
      </c>
      <c r="C181" s="32" t="n">
        <v>46</v>
      </c>
      <c r="D181" s="32" t="n">
        <v>200</v>
      </c>
      <c r="E181" s="32" t="n">
        <v>1580</v>
      </c>
      <c r="F181" s="31" t="s">
        <v>75</v>
      </c>
      <c r="G181" s="33" t="n">
        <v>0.9503</v>
      </c>
      <c r="H181" s="34" t="n">
        <v>0.9503</v>
      </c>
      <c r="I181" s="52" t="n">
        <f aca="false">IF(D181&gt;0,D181,1)</f>
        <v>200</v>
      </c>
      <c r="J181" s="54" t="n">
        <f aca="false">G181*$I181/$Q$5*100</f>
        <v>0.06523313483551</v>
      </c>
      <c r="K181" s="54" t="n">
        <f aca="false">H181*$I181/$Q$5*100</f>
        <v>0.06523313483551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</row>
    <row collapsed="false" customFormat="false" customHeight="false" hidden="false" ht="13.3" outlineLevel="0" r="182">
      <c r="A182" s="31" t="s">
        <v>298</v>
      </c>
      <c r="B182" s="31" t="s">
        <v>59</v>
      </c>
      <c r="C182" s="32" t="n">
        <v>246</v>
      </c>
      <c r="D182" s="32" t="n">
        <v>984</v>
      </c>
      <c r="E182" s="32" t="n">
        <v>9035</v>
      </c>
      <c r="F182" s="31" t="s">
        <v>542</v>
      </c>
      <c r="G182" s="33" t="n">
        <v>0.9492</v>
      </c>
      <c r="H182" s="34" t="n">
        <v>0.9492</v>
      </c>
      <c r="I182" s="52" t="n">
        <f aca="false">IF(D182&gt;0,D182,1)</f>
        <v>984</v>
      </c>
      <c r="J182" s="54" t="n">
        <f aca="false">G182*$I182/$Q$5*100</f>
        <v>0.320575517839062</v>
      </c>
      <c r="K182" s="54" t="n">
        <f aca="false">H182*$I182/$Q$5*100</f>
        <v>0.320575517839062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</row>
    <row collapsed="false" customFormat="false" customHeight="false" hidden="false" ht="13.3" outlineLevel="0" r="183">
      <c r="A183" s="31" t="s">
        <v>86</v>
      </c>
      <c r="B183" s="31" t="s">
        <v>46</v>
      </c>
      <c r="C183" s="32" t="n">
        <v>132</v>
      </c>
      <c r="D183" s="32" t="n">
        <v>1029</v>
      </c>
      <c r="E183" s="32" t="n">
        <v>9529</v>
      </c>
      <c r="F183" s="31" t="s">
        <v>515</v>
      </c>
      <c r="G183" s="33" t="n">
        <v>0.945</v>
      </c>
      <c r="H183" s="34" t="n">
        <v>0.945</v>
      </c>
      <c r="I183" s="52" t="n">
        <f aca="false">IF(D183&gt;0,D183,1)</f>
        <v>1029</v>
      </c>
      <c r="J183" s="54" t="n">
        <f aca="false">G183*$I183/$Q$5*100</f>
        <v>0.333752638533747</v>
      </c>
      <c r="K183" s="54" t="n">
        <f aca="false">H183*$I183/$Q$5*100</f>
        <v>0.333752638533747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</row>
    <row collapsed="false" customFormat="false" customHeight="false" hidden="false" ht="13.3" outlineLevel="0" r="184">
      <c r="A184" s="31" t="s">
        <v>464</v>
      </c>
      <c r="B184" s="31" t="s">
        <v>465</v>
      </c>
      <c r="C184" s="32" t="n">
        <v>20</v>
      </c>
      <c r="D184" s="32" t="n">
        <v>40</v>
      </c>
      <c r="E184" s="32" t="n">
        <v>4000</v>
      </c>
      <c r="F184" s="31" t="s">
        <v>495</v>
      </c>
      <c r="G184" s="33" t="n">
        <v>0.9448</v>
      </c>
      <c r="H184" s="34" t="n">
        <v>0.9448</v>
      </c>
      <c r="I184" s="52" t="n">
        <f aca="false">IF(D184&gt;0,D184,1)</f>
        <v>40</v>
      </c>
      <c r="J184" s="54" t="n">
        <f aca="false">G184*$I184/$Q$5*100</f>
        <v>0.0129711177086372</v>
      </c>
      <c r="K184" s="54" t="n">
        <f aca="false">H184*$I184/$Q$5*100</f>
        <v>0.0129711177086372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</row>
    <row collapsed="false" customFormat="false" customHeight="false" hidden="false" ht="13.3" outlineLevel="0" r="185">
      <c r="A185" s="31" t="s">
        <v>316</v>
      </c>
      <c r="B185" s="31" t="s">
        <v>46</v>
      </c>
      <c r="C185" s="32" t="n">
        <v>54</v>
      </c>
      <c r="D185" s="32" t="n">
        <v>108</v>
      </c>
      <c r="E185" s="32" t="n">
        <v>771</v>
      </c>
      <c r="F185" s="31" t="s">
        <v>515</v>
      </c>
      <c r="G185" s="33" t="n">
        <v>0.9433</v>
      </c>
      <c r="H185" s="34" t="n">
        <v>0.9433</v>
      </c>
      <c r="I185" s="52" t="n">
        <f aca="false">IF(D185&gt;0,D185,1)</f>
        <v>108</v>
      </c>
      <c r="J185" s="54" t="n">
        <f aca="false">G185*$I185/$Q$5*100</f>
        <v>0.0349664155411783</v>
      </c>
      <c r="K185" s="54" t="n">
        <f aca="false">H185*$I185/$Q$5*100</f>
        <v>0.0349664155411783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</row>
    <row collapsed="false" customFormat="false" customHeight="false" hidden="false" ht="13.3" outlineLevel="0" r="186">
      <c r="A186" s="31" t="s">
        <v>67</v>
      </c>
      <c r="B186" s="31" t="s">
        <v>66</v>
      </c>
      <c r="C186" s="32" t="n">
        <v>5418</v>
      </c>
      <c r="D186" s="32" t="n">
        <v>27648</v>
      </c>
      <c r="E186" s="32" t="n">
        <v>550889</v>
      </c>
      <c r="F186" s="31" t="s">
        <v>68</v>
      </c>
      <c r="G186" s="33" t="n">
        <v>0.9424</v>
      </c>
      <c r="H186" s="34" t="n">
        <v>0.9411</v>
      </c>
      <c r="I186" s="52" t="n">
        <f aca="false">IF(D186&gt;0,D186,1)</f>
        <v>27648</v>
      </c>
      <c r="J186" s="54" t="n">
        <f aca="false">G186*$I186/$Q$5*100</f>
        <v>8.9428618695406</v>
      </c>
      <c r="K186" s="54" t="n">
        <f aca="false">H186*$I186/$Q$5*100</f>
        <v>8.93052557876131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</row>
    <row collapsed="false" customFormat="false" customHeight="false" hidden="false" ht="13.3" outlineLevel="0" r="187">
      <c r="A187" s="31" t="s">
        <v>80</v>
      </c>
      <c r="B187" s="31" t="s">
        <v>81</v>
      </c>
      <c r="C187" s="32" t="n">
        <v>16</v>
      </c>
      <c r="D187" s="32" t="n">
        <v>36</v>
      </c>
      <c r="E187" s="32" t="n">
        <v>-1</v>
      </c>
      <c r="F187" s="31" t="s">
        <v>444</v>
      </c>
      <c r="G187" s="33" t="n">
        <v>0.9409</v>
      </c>
      <c r="H187" s="34" t="n">
        <v>0.9409</v>
      </c>
      <c r="I187" s="52" t="n">
        <f aca="false">IF(D187&gt;0,D187,1)</f>
        <v>36</v>
      </c>
      <c r="J187" s="54" t="n">
        <f aca="false">G187*$I187/$Q$5*100</f>
        <v>0.0116258173019169</v>
      </c>
      <c r="K187" s="54" t="n">
        <f aca="false">H187*$I187/$Q$5*100</f>
        <v>0.0116258173019169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</row>
    <row collapsed="false" customFormat="false" customHeight="false" hidden="false" ht="13.3" outlineLevel="0" r="188">
      <c r="A188" s="31" t="s">
        <v>343</v>
      </c>
      <c r="B188" s="31" t="s">
        <v>255</v>
      </c>
      <c r="C188" s="32" t="n">
        <v>160</v>
      </c>
      <c r="D188" s="32" t="n">
        <v>640</v>
      </c>
      <c r="E188" s="32" t="n">
        <v>7520</v>
      </c>
      <c r="F188" s="31" t="s">
        <v>491</v>
      </c>
      <c r="G188" s="33" t="n">
        <v>0.9394</v>
      </c>
      <c r="H188" s="34" t="n">
        <v>0.9394</v>
      </c>
      <c r="I188" s="52" t="n">
        <f aca="false">IF(D188&gt;0,D188,1)</f>
        <v>640</v>
      </c>
      <c r="J188" s="54" t="n">
        <f aca="false">G188*$I188/$Q$5*100</f>
        <v>0.206351701532495</v>
      </c>
      <c r="K188" s="54" t="n">
        <f aca="false">H188*$I188/$Q$5*100</f>
        <v>0.206351701532495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</row>
    <row collapsed="false" customFormat="false" customHeight="false" hidden="false" ht="13.3" outlineLevel="0" r="189">
      <c r="A189" s="31" t="s">
        <v>545</v>
      </c>
      <c r="B189" s="31" t="s">
        <v>51</v>
      </c>
      <c r="C189" s="32" t="n">
        <v>52</v>
      </c>
      <c r="D189" s="32" t="n">
        <v>208</v>
      </c>
      <c r="E189" s="32" t="n">
        <v>2005</v>
      </c>
      <c r="F189" s="31" t="s">
        <v>440</v>
      </c>
      <c r="G189" s="33" t="n">
        <v>0.9445</v>
      </c>
      <c r="H189" s="34" t="n">
        <v>0.9376</v>
      </c>
      <c r="I189" s="52" t="n">
        <f aca="false">IF(D189&gt;0,D189,1)</f>
        <v>208</v>
      </c>
      <c r="J189" s="54" t="n">
        <f aca="false">G189*$I189/$Q$5*100</f>
        <v>0.0674283949134218</v>
      </c>
      <c r="K189" s="54" t="n">
        <f aca="false">H189*$I189/$Q$5*100</f>
        <v>0.0669357999691099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</row>
    <row collapsed="false" customFormat="false" customHeight="false" hidden="false" ht="13.3" outlineLevel="0" r="190">
      <c r="A190" s="31" t="s">
        <v>263</v>
      </c>
      <c r="B190" s="31" t="s">
        <v>264</v>
      </c>
      <c r="C190" s="32" t="n">
        <v>20</v>
      </c>
      <c r="D190" s="32" t="n">
        <v>40</v>
      </c>
      <c r="E190" s="32" t="n">
        <v>272</v>
      </c>
      <c r="F190" s="31" t="s">
        <v>209</v>
      </c>
      <c r="G190" s="33" t="n">
        <v>0.9368</v>
      </c>
      <c r="H190" s="34" t="n">
        <v>0.9368</v>
      </c>
      <c r="I190" s="52" t="n">
        <f aca="false">IF(D190&gt;0,D190,1)</f>
        <v>40</v>
      </c>
      <c r="J190" s="54" t="n">
        <f aca="false">G190*$I190/$Q$5*100</f>
        <v>0.0128612860599612</v>
      </c>
      <c r="K190" s="54" t="n">
        <f aca="false">H190*$I190/$Q$5*100</f>
        <v>0.0128612860599612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</row>
    <row collapsed="false" customFormat="false" customHeight="false" hidden="false" ht="13.3" outlineLevel="0" r="191">
      <c r="A191" s="31" t="s">
        <v>259</v>
      </c>
      <c r="B191" s="31" t="s">
        <v>156</v>
      </c>
      <c r="C191" s="32" t="n">
        <v>37</v>
      </c>
      <c r="D191" s="32" t="n">
        <v>260</v>
      </c>
      <c r="E191" s="32" t="n">
        <v>2199</v>
      </c>
      <c r="F191" s="31" t="s">
        <v>515</v>
      </c>
      <c r="G191" s="33" t="n">
        <v>0.9363</v>
      </c>
      <c r="H191" s="34" t="n">
        <v>0.9363</v>
      </c>
      <c r="I191" s="52" t="n">
        <f aca="false">IF(D191&gt;0,D191,1)</f>
        <v>260</v>
      </c>
      <c r="J191" s="54" t="n">
        <f aca="false">G191*$I191/$Q$5*100</f>
        <v>0.0835537402824733</v>
      </c>
      <c r="K191" s="54" t="n">
        <f aca="false">H191*$I191/$Q$5*100</f>
        <v>0.0835537402824733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</row>
    <row collapsed="false" customFormat="false" customHeight="false" hidden="false" ht="13.3" outlineLevel="0" r="192">
      <c r="A192" s="31" t="s">
        <v>139</v>
      </c>
      <c r="B192" s="31" t="s">
        <v>62</v>
      </c>
      <c r="C192" s="32" t="n">
        <v>8</v>
      </c>
      <c r="D192" s="32" t="n">
        <v>32</v>
      </c>
      <c r="E192" s="32" t="n">
        <v>294</v>
      </c>
      <c r="F192" s="31" t="s">
        <v>439</v>
      </c>
      <c r="G192" s="33" t="n">
        <v>0.9358</v>
      </c>
      <c r="H192" s="34" t="n">
        <v>0.9358</v>
      </c>
      <c r="I192" s="52" t="n">
        <f aca="false">IF(D192&gt;0,D192,1)</f>
        <v>32</v>
      </c>
      <c r="J192" s="54" t="n">
        <f aca="false">G192*$I192/$Q$5*100</f>
        <v>0.0102780456831014</v>
      </c>
      <c r="K192" s="54" t="n">
        <f aca="false">H192*$I192/$Q$5*100</f>
        <v>0.0102780456831014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</row>
    <row collapsed="false" customFormat="false" customHeight="false" hidden="false" ht="13.3" outlineLevel="0" r="193">
      <c r="A193" s="31" t="s">
        <v>309</v>
      </c>
      <c r="B193" s="31" t="s">
        <v>46</v>
      </c>
      <c r="C193" s="32" t="n">
        <v>200</v>
      </c>
      <c r="D193" s="32" t="n">
        <v>896</v>
      </c>
      <c r="E193" s="32" t="n">
        <v>8064</v>
      </c>
      <c r="F193" s="31" t="s">
        <v>515</v>
      </c>
      <c r="G193" s="33" t="n">
        <v>0.9732</v>
      </c>
      <c r="H193" s="34" t="n">
        <v>0.9352</v>
      </c>
      <c r="I193" s="52" t="n">
        <f aca="false">IF(D193&gt;0,D193,1)</f>
        <v>896</v>
      </c>
      <c r="J193" s="54" t="n">
        <f aca="false">G193*$I193/$Q$5*100</f>
        <v>0.299286849376191</v>
      </c>
      <c r="K193" s="54" t="n">
        <f aca="false">H193*$I193/$Q$5*100</f>
        <v>0.287600761957063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</row>
    <row collapsed="false" customFormat="false" customHeight="false" hidden="false" ht="13.3" outlineLevel="0" r="194">
      <c r="A194" s="31" t="s">
        <v>73</v>
      </c>
      <c r="B194" s="31" t="s">
        <v>74</v>
      </c>
      <c r="C194" s="32" t="n">
        <v>2000</v>
      </c>
      <c r="D194" s="32" t="n">
        <v>12489</v>
      </c>
      <c r="E194" s="32" t="n">
        <v>108292</v>
      </c>
      <c r="F194" s="31" t="s">
        <v>75</v>
      </c>
      <c r="G194" s="33" t="n">
        <v>0.9648</v>
      </c>
      <c r="H194" s="34" t="n">
        <v>0.9337</v>
      </c>
      <c r="I194" s="52" t="n">
        <f aca="false">IF(D194&gt;0,D194,1)</f>
        <v>12489</v>
      </c>
      <c r="J194" s="54" t="n">
        <f aca="false">G194*$I194/$Q$5*100</f>
        <v>4.13563769284893</v>
      </c>
      <c r="K194" s="54" t="n">
        <f aca="false">H194*$I194/$Q$5*100</f>
        <v>4.00232681779959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</row>
    <row collapsed="false" customFormat="false" customHeight="false" hidden="false" ht="13.3" outlineLevel="0" r="195">
      <c r="A195" s="31" t="s">
        <v>370</v>
      </c>
      <c r="B195" s="31" t="s">
        <v>204</v>
      </c>
      <c r="C195" s="32" t="n">
        <v>144</v>
      </c>
      <c r="D195" s="32" t="n">
        <v>1728</v>
      </c>
      <c r="E195" s="32" t="n">
        <v>13738</v>
      </c>
      <c r="F195" s="31" t="s">
        <v>90</v>
      </c>
      <c r="G195" s="33" t="n">
        <v>0.9363</v>
      </c>
      <c r="H195" s="34" t="n">
        <v>0.9336</v>
      </c>
      <c r="I195" s="52" t="n">
        <f aca="false">IF(D195&gt;0,D195,1)</f>
        <v>1728</v>
      </c>
      <c r="J195" s="54" t="n">
        <f aca="false">G195*$I195/$Q$5*100</f>
        <v>0.555311012338899</v>
      </c>
      <c r="K195" s="54" t="n">
        <f aca="false">H195*$I195/$Q$5*100</f>
        <v>0.553709666901203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</row>
    <row collapsed="false" customFormat="false" customHeight="false" hidden="false" ht="13.3" outlineLevel="0" r="196">
      <c r="A196" s="31" t="s">
        <v>364</v>
      </c>
      <c r="B196" s="31" t="s">
        <v>130</v>
      </c>
      <c r="C196" s="32" t="n">
        <v>88</v>
      </c>
      <c r="D196" s="32" t="n">
        <v>352</v>
      </c>
      <c r="E196" s="32" t="n">
        <v>2851</v>
      </c>
      <c r="F196" s="31" t="s">
        <v>131</v>
      </c>
      <c r="G196" s="33" t="n">
        <v>0.9758</v>
      </c>
      <c r="H196" s="34" t="n">
        <v>0.9325</v>
      </c>
      <c r="I196" s="52" t="n">
        <f aca="false">IF(D196&gt;0,D196,1)</f>
        <v>352</v>
      </c>
      <c r="J196" s="54" t="n">
        <f aca="false">G196*$I196/$Q$5*100</f>
        <v>0.11789109505586</v>
      </c>
      <c r="K196" s="54" t="n">
        <f aca="false">H196*$I196/$Q$5*100</f>
        <v>0.112659813629421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</row>
    <row collapsed="false" customFormat="false" customHeight="false" hidden="false" ht="13.3" outlineLevel="0" r="197">
      <c r="A197" s="31" t="s">
        <v>353</v>
      </c>
      <c r="B197" s="31" t="s">
        <v>74</v>
      </c>
      <c r="C197" s="32" t="n">
        <v>440</v>
      </c>
      <c r="D197" s="32" t="n">
        <v>2743</v>
      </c>
      <c r="E197" s="32" t="n">
        <v>23785</v>
      </c>
      <c r="F197" s="31" t="s">
        <v>75</v>
      </c>
      <c r="G197" s="33" t="n">
        <v>0.9641</v>
      </c>
      <c r="H197" s="34" t="n">
        <v>0.9325</v>
      </c>
      <c r="I197" s="52" t="n">
        <f aca="false">IF(D197&gt;0,D197,1)</f>
        <v>2743</v>
      </c>
      <c r="J197" s="54" t="n">
        <f aca="false">G197*$I197/$Q$5*100</f>
        <v>0.907664635925246</v>
      </c>
      <c r="K197" s="54" t="n">
        <f aca="false">H197*$I197/$Q$5*100</f>
        <v>0.877914399958813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</row>
    <row collapsed="false" customFormat="false" customHeight="false" hidden="false" ht="13.3" outlineLevel="0" r="198">
      <c r="A198" s="31" t="s">
        <v>378</v>
      </c>
      <c r="B198" s="31" t="s">
        <v>137</v>
      </c>
      <c r="C198" s="32" t="n">
        <v>18</v>
      </c>
      <c r="D198" s="32" t="n">
        <v>18</v>
      </c>
      <c r="E198" s="32" t="n">
        <v>1800</v>
      </c>
      <c r="F198" s="31" t="s">
        <v>90</v>
      </c>
      <c r="G198" s="33" t="n">
        <v>0.9319</v>
      </c>
      <c r="H198" s="34" t="n">
        <v>0.9319</v>
      </c>
      <c r="I198" s="52" t="n">
        <f aca="false">IF(D198&gt;0,D198,1)</f>
        <v>18</v>
      </c>
      <c r="J198" s="54" t="n">
        <f aca="false">G198*$I198/$Q$5*100</f>
        <v>0.00575730637881622</v>
      </c>
      <c r="K198" s="54" t="n">
        <f aca="false">H198*$I198/$Q$5*100</f>
        <v>0.00575730637881622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</row>
    <row collapsed="false" customFormat="false" customHeight="false" hidden="false" ht="13.3" outlineLevel="0" r="199">
      <c r="A199" s="31" t="s">
        <v>121</v>
      </c>
      <c r="B199" s="31" t="s">
        <v>527</v>
      </c>
      <c r="C199" s="32" t="n">
        <v>50</v>
      </c>
      <c r="D199" s="32" t="n">
        <v>100</v>
      </c>
      <c r="E199" s="32" t="n">
        <v>800</v>
      </c>
      <c r="F199" s="31" t="s">
        <v>122</v>
      </c>
      <c r="G199" s="33" t="n">
        <v>0.9318</v>
      </c>
      <c r="H199" s="34" t="n">
        <v>0.9318</v>
      </c>
      <c r="I199" s="52" t="n">
        <f aca="false">IF(D199&gt;0,D199,1)</f>
        <v>100</v>
      </c>
      <c r="J199" s="54" t="n">
        <f aca="false">G199*$I199/$Q$5*100</f>
        <v>0.0319816031988468</v>
      </c>
      <c r="K199" s="54" t="n">
        <f aca="false">H199*$I199/$Q$5*100</f>
        <v>0.0319816031988468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</row>
    <row collapsed="false" customFormat="false" customHeight="false" hidden="false" ht="13.3" outlineLevel="0" r="200">
      <c r="A200" s="31" t="s">
        <v>196</v>
      </c>
      <c r="B200" s="31" t="s">
        <v>184</v>
      </c>
      <c r="C200" s="32" t="n">
        <v>116</v>
      </c>
      <c r="D200" s="32" t="n">
        <v>116</v>
      </c>
      <c r="E200" s="32" t="n">
        <v>838</v>
      </c>
      <c r="F200" s="31" t="s">
        <v>185</v>
      </c>
      <c r="G200" s="33" t="n">
        <v>0.9314</v>
      </c>
      <c r="H200" s="34" t="n">
        <v>0.9314</v>
      </c>
      <c r="I200" s="52" t="n">
        <f aca="false">IF(D200&gt;0,D200,1)</f>
        <v>116</v>
      </c>
      <c r="J200" s="54" t="n">
        <f aca="false">G200*$I200/$Q$5*100</f>
        <v>0.0370827341216042</v>
      </c>
      <c r="K200" s="54" t="n">
        <f aca="false">H200*$I200/$Q$5*100</f>
        <v>0.0370827341216042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</row>
    <row collapsed="false" customFormat="false" customHeight="false" hidden="false" ht="13.3" outlineLevel="0" r="201">
      <c r="A201" s="31" t="s">
        <v>178</v>
      </c>
      <c r="B201" s="31" t="s">
        <v>59</v>
      </c>
      <c r="C201" s="32" t="n">
        <v>61</v>
      </c>
      <c r="D201" s="32" t="n">
        <v>244</v>
      </c>
      <c r="E201" s="32" t="n">
        <v>2445</v>
      </c>
      <c r="F201" s="31" t="s">
        <v>542</v>
      </c>
      <c r="G201" s="33" t="n">
        <v>0.9377</v>
      </c>
      <c r="H201" s="34" t="n">
        <v>0.9296</v>
      </c>
      <c r="I201" s="52" t="n">
        <f aca="false">IF(D201&gt;0,D201,1)</f>
        <v>244</v>
      </c>
      <c r="J201" s="54" t="n">
        <f aca="false">G201*$I201/$Q$5*100</f>
        <v>0.0785292169346673</v>
      </c>
      <c r="K201" s="54" t="n">
        <f aca="false">H201*$I201/$Q$5*100</f>
        <v>0.0778508692145321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</row>
    <row collapsed="false" customFormat="false" customHeight="false" hidden="false" ht="13.3" outlineLevel="0" r="202">
      <c r="A202" s="31" t="s">
        <v>224</v>
      </c>
      <c r="B202" s="31" t="s">
        <v>115</v>
      </c>
      <c r="C202" s="32" t="n">
        <v>8</v>
      </c>
      <c r="D202" s="32" t="n">
        <v>8</v>
      </c>
      <c r="E202" s="32" t="n">
        <v>24</v>
      </c>
      <c r="F202" s="31" t="s">
        <v>442</v>
      </c>
      <c r="G202" s="33" t="n">
        <v>0.9281</v>
      </c>
      <c r="H202" s="34" t="n">
        <v>0.9281</v>
      </c>
      <c r="I202" s="52" t="n">
        <f aca="false">IF(D202&gt;0,D202,1)</f>
        <v>8</v>
      </c>
      <c r="J202" s="54" t="n">
        <f aca="false">G202*$I202/$Q$5*100</f>
        <v>0.00254836882840521</v>
      </c>
      <c r="K202" s="54" t="n">
        <f aca="false">H202*$I202/$Q$5*100</f>
        <v>0.00254836882840521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</row>
    <row collapsed="false" customFormat="false" customHeight="false" hidden="false" ht="13.3" outlineLevel="0" r="203">
      <c r="A203" s="31" t="s">
        <v>324</v>
      </c>
      <c r="B203" s="31" t="s">
        <v>130</v>
      </c>
      <c r="C203" s="32" t="n">
        <v>268</v>
      </c>
      <c r="D203" s="32" t="n">
        <v>1072</v>
      </c>
      <c r="E203" s="32" t="n">
        <v>13400</v>
      </c>
      <c r="F203" s="31" t="s">
        <v>131</v>
      </c>
      <c r="G203" s="33" t="n">
        <v>0.9261</v>
      </c>
      <c r="H203" s="34" t="n">
        <v>0.9261</v>
      </c>
      <c r="I203" s="52" t="n">
        <f aca="false">IF(D203&gt;0,D203,1)</f>
        <v>1072</v>
      </c>
      <c r="J203" s="54" t="n">
        <f aca="false">G203*$I203/$Q$5*100</f>
        <v>0.340745550960169</v>
      </c>
      <c r="K203" s="54" t="n">
        <f aca="false">H203*$I203/$Q$5*100</f>
        <v>0.340745550960169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</row>
    <row collapsed="false" customFormat="false" customHeight="false" hidden="false" ht="13.3" outlineLevel="0" r="204">
      <c r="A204" s="31" t="s">
        <v>299</v>
      </c>
      <c r="B204" s="31" t="s">
        <v>168</v>
      </c>
      <c r="C204" s="32" t="n">
        <v>24</v>
      </c>
      <c r="D204" s="32" t="n">
        <v>24</v>
      </c>
      <c r="E204" s="32" t="n">
        <v>312</v>
      </c>
      <c r="F204" s="31" t="s">
        <v>490</v>
      </c>
      <c r="G204" s="33" t="n">
        <v>0.9251</v>
      </c>
      <c r="H204" s="34" t="n">
        <v>0.9251</v>
      </c>
      <c r="I204" s="52" t="n">
        <f aca="false">IF(D204&gt;0,D204,1)</f>
        <v>24</v>
      </c>
      <c r="J204" s="54" t="n">
        <f aca="false">G204*$I204/$Q$5*100</f>
        <v>0.00762039436426353</v>
      </c>
      <c r="K204" s="54" t="n">
        <f aca="false">H204*$I204/$Q$5*100</f>
        <v>0.00762039436426353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</row>
    <row collapsed="false" customFormat="false" customHeight="false" hidden="false" ht="13.3" outlineLevel="0" r="205">
      <c r="A205" s="31" t="s">
        <v>269</v>
      </c>
      <c r="B205" s="31" t="s">
        <v>168</v>
      </c>
      <c r="C205" s="32" t="n">
        <v>80</v>
      </c>
      <c r="D205" s="32" t="n">
        <v>80</v>
      </c>
      <c r="E205" s="32" t="n">
        <v>384</v>
      </c>
      <c r="F205" s="31" t="s">
        <v>490</v>
      </c>
      <c r="G205" s="33" t="n">
        <v>0.9247</v>
      </c>
      <c r="H205" s="34" t="n">
        <v>0.9247</v>
      </c>
      <c r="I205" s="52" t="n">
        <f aca="false">IF(D205&gt;0,D205,1)</f>
        <v>80</v>
      </c>
      <c r="J205" s="54" t="n">
        <f aca="false">G205*$I205/$Q$5*100</f>
        <v>0.0253903313826775</v>
      </c>
      <c r="K205" s="54" t="n">
        <f aca="false">H205*$I205/$Q$5*100</f>
        <v>0.0253903313826775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</row>
    <row collapsed="false" customFormat="false" customHeight="false" hidden="false" ht="13.3" outlineLevel="0" r="206">
      <c r="A206" s="31" t="s">
        <v>423</v>
      </c>
      <c r="B206" s="31" t="s">
        <v>43</v>
      </c>
      <c r="C206" s="32" t="n">
        <v>14</v>
      </c>
      <c r="D206" s="32" t="n">
        <v>14</v>
      </c>
      <c r="E206" s="32" t="n">
        <v>114</v>
      </c>
      <c r="F206" s="31" t="s">
        <v>442</v>
      </c>
      <c r="G206" s="33" t="n">
        <v>0.9247</v>
      </c>
      <c r="H206" s="34" t="n">
        <v>0.9247</v>
      </c>
      <c r="I206" s="52" t="n">
        <f aca="false">IF(D206&gt;0,D206,1)</f>
        <v>14</v>
      </c>
      <c r="J206" s="54" t="n">
        <f aca="false">G206*$I206/$Q$5*100</f>
        <v>0.00444330799196856</v>
      </c>
      <c r="K206" s="54" t="n">
        <f aca="false">H206*$I206/$Q$5*100</f>
        <v>0.00444330799196856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</row>
    <row collapsed="false" customFormat="false" customHeight="false" hidden="false" ht="13.3" outlineLevel="0" r="207">
      <c r="A207" s="31" t="s">
        <v>190</v>
      </c>
      <c r="B207" s="31" t="s">
        <v>51</v>
      </c>
      <c r="C207" s="32" t="n">
        <v>8</v>
      </c>
      <c r="D207" s="32" t="n">
        <v>16</v>
      </c>
      <c r="E207" s="32" t="n">
        <v>98</v>
      </c>
      <c r="F207" s="31" t="s">
        <v>440</v>
      </c>
      <c r="G207" s="33" t="n">
        <v>0.9233</v>
      </c>
      <c r="H207" s="34" t="n">
        <v>0.9233</v>
      </c>
      <c r="I207" s="52" t="n">
        <f aca="false">IF(D207&gt;0,D207,1)</f>
        <v>16</v>
      </c>
      <c r="J207" s="54" t="n">
        <f aca="false">G207*$I207/$Q$5*100</f>
        <v>0.00507037806112818</v>
      </c>
      <c r="K207" s="54" t="n">
        <f aca="false">H207*$I207/$Q$5*100</f>
        <v>0.00507037806112818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</row>
    <row collapsed="false" customFormat="false" customHeight="false" hidden="false" ht="13.3" outlineLevel="0" r="208">
      <c r="A208" s="31" t="s">
        <v>365</v>
      </c>
      <c r="B208" s="31" t="s">
        <v>51</v>
      </c>
      <c r="C208" s="32" t="n">
        <v>280</v>
      </c>
      <c r="D208" s="32" t="n">
        <v>1092</v>
      </c>
      <c r="E208" s="32" t="n">
        <v>8988</v>
      </c>
      <c r="F208" s="31" t="s">
        <v>440</v>
      </c>
      <c r="G208" s="33" t="n">
        <v>0.9231</v>
      </c>
      <c r="H208" s="34" t="n">
        <v>0.9231</v>
      </c>
      <c r="I208" s="52" t="n">
        <f aca="false">IF(D208&gt;0,D208,1)</f>
        <v>1092</v>
      </c>
      <c r="J208" s="54" t="n">
        <f aca="false">G208*$I208/$Q$5*100</f>
        <v>0.345978342571777</v>
      </c>
      <c r="K208" s="54" t="n">
        <f aca="false">H208*$I208/$Q$5*100</f>
        <v>0.345978342571777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</row>
    <row collapsed="false" customFormat="false" customHeight="false" hidden="false" ht="13.3" outlineLevel="0" r="209">
      <c r="A209" s="31" t="s">
        <v>453</v>
      </c>
      <c r="B209" s="31" t="s">
        <v>100</v>
      </c>
      <c r="C209" s="32" t="n">
        <v>37</v>
      </c>
      <c r="D209" s="32" t="n">
        <v>57</v>
      </c>
      <c r="E209" s="32" t="n">
        <v>458</v>
      </c>
      <c r="F209" s="31" t="s">
        <v>520</v>
      </c>
      <c r="G209" s="33" t="n">
        <v>0.9225</v>
      </c>
      <c r="H209" s="34" t="n">
        <v>0.9225</v>
      </c>
      <c r="I209" s="52" t="n">
        <f aca="false">IF(D209&gt;0,D209,1)</f>
        <v>57</v>
      </c>
      <c r="J209" s="54" t="n">
        <f aca="false">G209*$I209/$Q$5*100</f>
        <v>0.0180475708328328</v>
      </c>
      <c r="K209" s="54" t="n">
        <f aca="false">H209*$I209/$Q$5*100</f>
        <v>0.0180475708328328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</row>
    <row collapsed="false" customFormat="false" customHeight="false" hidden="false" ht="13.3" outlineLevel="0" r="210">
      <c r="A210" s="31" t="s">
        <v>300</v>
      </c>
      <c r="B210" s="31" t="s">
        <v>272</v>
      </c>
      <c r="C210" s="32" t="n">
        <v>96</v>
      </c>
      <c r="D210" s="32" t="n">
        <v>96</v>
      </c>
      <c r="E210" s="32" t="n">
        <v>576</v>
      </c>
      <c r="F210" s="31" t="s">
        <v>273</v>
      </c>
      <c r="G210" s="33" t="n">
        <v>0.9212</v>
      </c>
      <c r="H210" s="34" t="n">
        <v>0.9212</v>
      </c>
      <c r="I210" s="52" t="n">
        <f aca="false">IF(D210&gt;0,D210,1)</f>
        <v>96</v>
      </c>
      <c r="J210" s="54" t="n">
        <f aca="false">G210*$I210/$Q$5*100</f>
        <v>0.0303530744281032</v>
      </c>
      <c r="K210" s="54" t="n">
        <f aca="false">H210*$I210/$Q$5*100</f>
        <v>0.0303530744281032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</row>
    <row collapsed="false" customFormat="false" customHeight="false" hidden="false" ht="13.3" outlineLevel="0" r="211">
      <c r="A211" s="31" t="s">
        <v>325</v>
      </c>
      <c r="B211" s="31" t="s">
        <v>322</v>
      </c>
      <c r="C211" s="32" t="n">
        <v>-1</v>
      </c>
      <c r="D211" s="32" t="n">
        <v>-1</v>
      </c>
      <c r="E211" s="32" t="n">
        <v>-1</v>
      </c>
      <c r="F211" s="31" t="s">
        <v>90</v>
      </c>
      <c r="G211" s="33" t="n">
        <v>0.9208</v>
      </c>
      <c r="H211" s="34" t="n">
        <v>0.9208</v>
      </c>
      <c r="I211" s="52" t="n">
        <f aca="false">IF(D211&gt;0,D211,1)</f>
        <v>1</v>
      </c>
      <c r="J211" s="54" t="n">
        <f aca="false">G211*$I211/$Q$5*100</f>
        <v>0.00031604056906523</v>
      </c>
      <c r="K211" s="54" t="n">
        <f aca="false">H211*$I211/$Q$5*100</f>
        <v>0.00031604056906523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</row>
    <row collapsed="false" customFormat="false" customHeight="false" hidden="false" ht="13.3" outlineLevel="0" r="212">
      <c r="A212" s="31" t="s">
        <v>336</v>
      </c>
      <c r="B212" s="31" t="s">
        <v>184</v>
      </c>
      <c r="C212" s="32" t="n">
        <v>5</v>
      </c>
      <c r="D212" s="32" t="n">
        <v>10</v>
      </c>
      <c r="E212" s="32" t="n">
        <v>96</v>
      </c>
      <c r="F212" s="31" t="s">
        <v>185</v>
      </c>
      <c r="G212" s="33" t="n">
        <v>0.9562</v>
      </c>
      <c r="H212" s="34" t="n">
        <v>0.9206</v>
      </c>
      <c r="I212" s="52" t="n">
        <f aca="false">IF(D212&gt;0,D212,1)</f>
        <v>10</v>
      </c>
      <c r="J212" s="54" t="n">
        <f aca="false">G212*$I212/$Q$5*100</f>
        <v>0.00328190695200014</v>
      </c>
      <c r="K212" s="54" t="n">
        <f aca="false">H212*$I212/$Q$5*100</f>
        <v>0.00315971924284807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</row>
    <row collapsed="false" customFormat="false" customHeight="false" hidden="false" ht="13.3" outlineLevel="0" r="213">
      <c r="A213" s="31" t="s">
        <v>215</v>
      </c>
      <c r="B213" s="31" t="s">
        <v>59</v>
      </c>
      <c r="C213" s="32" t="n">
        <v>118</v>
      </c>
      <c r="D213" s="32" t="n">
        <v>472</v>
      </c>
      <c r="E213" s="32" t="n">
        <v>5475</v>
      </c>
      <c r="F213" s="31" t="s">
        <v>542</v>
      </c>
      <c r="G213" s="33" t="n">
        <v>0.9196</v>
      </c>
      <c r="H213" s="34" t="n">
        <v>0.9196</v>
      </c>
      <c r="I213" s="52" t="n">
        <f aca="false">IF(D213&gt;0,D213,1)</f>
        <v>472</v>
      </c>
      <c r="J213" s="54" t="n">
        <f aca="false">G213*$I213/$Q$5*100</f>
        <v>0.148976746580632</v>
      </c>
      <c r="K213" s="54" t="n">
        <f aca="false">H213*$I213/$Q$5*100</f>
        <v>0.148976746580632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</row>
    <row collapsed="false" customFormat="false" customHeight="false" hidden="false" ht="13.3" outlineLevel="0" r="214">
      <c r="A214" s="31" t="s">
        <v>252</v>
      </c>
      <c r="B214" s="31" t="s">
        <v>529</v>
      </c>
      <c r="C214" s="32" t="n">
        <v>833</v>
      </c>
      <c r="D214" s="32" t="n">
        <v>3332</v>
      </c>
      <c r="E214" s="32" t="n">
        <v>31642</v>
      </c>
      <c r="F214" s="31" t="s">
        <v>49</v>
      </c>
      <c r="G214" s="33" t="n">
        <v>0.9224</v>
      </c>
      <c r="H214" s="34" t="n">
        <v>0.9183</v>
      </c>
      <c r="I214" s="52" t="n">
        <f aca="false">IF(D214&gt;0,D214,1)</f>
        <v>3332</v>
      </c>
      <c r="J214" s="54" t="n">
        <f aca="false">G214*$I214/$Q$5*100</f>
        <v>1.05487697139229</v>
      </c>
      <c r="K214" s="54" t="n">
        <f aca="false">H214*$I214/$Q$5*100</f>
        <v>1.05018812102075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</row>
    <row collapsed="false" customFormat="false" customHeight="false" hidden="false" ht="13.3" outlineLevel="0" r="215">
      <c r="A215" s="31" t="s">
        <v>431</v>
      </c>
      <c r="B215" s="31" t="s">
        <v>180</v>
      </c>
      <c r="C215" s="32" t="n">
        <v>118</v>
      </c>
      <c r="D215" s="32" t="n">
        <v>416</v>
      </c>
      <c r="E215" s="32" t="n">
        <v>3627</v>
      </c>
      <c r="F215" s="31" t="s">
        <v>475</v>
      </c>
      <c r="G215" s="33" t="n">
        <v>0.9154</v>
      </c>
      <c r="H215" s="34" t="n">
        <v>0.9154</v>
      </c>
      <c r="I215" s="52" t="n">
        <f aca="false">IF(D215&gt;0,D215,1)</f>
        <v>416</v>
      </c>
      <c r="J215" s="54" t="n">
        <f aca="false">G215*$I215/$Q$5*100</f>
        <v>0.13070185855743</v>
      </c>
      <c r="K215" s="54" t="n">
        <f aca="false">H215*$I215/$Q$5*100</f>
        <v>0.13070185855743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</row>
    <row collapsed="false" customFormat="false" customHeight="false" hidden="false" ht="13.3" outlineLevel="0" r="216">
      <c r="A216" s="31" t="s">
        <v>98</v>
      </c>
      <c r="B216" s="31" t="s">
        <v>59</v>
      </c>
      <c r="C216" s="32" t="n">
        <v>145</v>
      </c>
      <c r="D216" s="32" t="n">
        <v>580</v>
      </c>
      <c r="E216" s="32" t="n">
        <v>8390</v>
      </c>
      <c r="F216" s="31" t="s">
        <v>542</v>
      </c>
      <c r="G216" s="33" t="n">
        <v>1</v>
      </c>
      <c r="H216" s="34" t="n">
        <v>0.9151</v>
      </c>
      <c r="I216" s="52" t="n">
        <f aca="false">IF(D216&gt;0,D216,1)</f>
        <v>580</v>
      </c>
      <c r="J216" s="54" t="n">
        <f aca="false">G216*$I216/$Q$5*100</f>
        <v>0.199069863225275</v>
      </c>
      <c r="K216" s="54" t="n">
        <f aca="false">H216*$I216/$Q$5*100</f>
        <v>0.182168831837449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</row>
    <row collapsed="false" customFormat="false" customHeight="false" hidden="false" ht="13.3" outlineLevel="0" r="217">
      <c r="A217" s="31" t="s">
        <v>61</v>
      </c>
      <c r="B217" s="31" t="s">
        <v>62</v>
      </c>
      <c r="C217" s="32" t="n">
        <v>272</v>
      </c>
      <c r="D217" s="32" t="n">
        <v>1140</v>
      </c>
      <c r="E217" s="32" t="n">
        <v>10602</v>
      </c>
      <c r="F217" s="31" t="s">
        <v>439</v>
      </c>
      <c r="G217" s="33" t="n">
        <v>0.915</v>
      </c>
      <c r="H217" s="34" t="n">
        <v>0.915</v>
      </c>
      <c r="I217" s="52" t="n">
        <f aca="false">IF(D217&gt;0,D217,1)</f>
        <v>1140</v>
      </c>
      <c r="J217" s="54" t="n">
        <f aca="false">G217*$I217/$Q$5*100</f>
        <v>0.358016852293594</v>
      </c>
      <c r="K217" s="54" t="n">
        <f aca="false">H217*$I217/$Q$5*100</f>
        <v>0.358016852293594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</row>
    <row collapsed="false" customFormat="false" customHeight="false" hidden="false" ht="13.3" outlineLevel="0" r="218">
      <c r="A218" s="31" t="s">
        <v>368</v>
      </c>
      <c r="B218" s="31" t="s">
        <v>180</v>
      </c>
      <c r="C218" s="32" t="n">
        <v>98</v>
      </c>
      <c r="D218" s="32" t="n">
        <v>784</v>
      </c>
      <c r="E218" s="32" t="n">
        <v>6837</v>
      </c>
      <c r="F218" s="31" t="s">
        <v>475</v>
      </c>
      <c r="G218" s="33" t="n">
        <v>0.9148</v>
      </c>
      <c r="H218" s="34" t="n">
        <v>0.9148</v>
      </c>
      <c r="I218" s="52" t="n">
        <f aca="false">IF(D218&gt;0,D218,1)</f>
        <v>784</v>
      </c>
      <c r="J218" s="54" t="n">
        <f aca="false">G218*$I218/$Q$5*100</f>
        <v>0.246161280911603</v>
      </c>
      <c r="K218" s="54" t="n">
        <f aca="false">H218*$I218/$Q$5*100</f>
        <v>0.246161280911603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</row>
    <row collapsed="false" customFormat="false" customHeight="false" hidden="false" ht="13.3" outlineLevel="0" r="219">
      <c r="A219" s="31" t="s">
        <v>344</v>
      </c>
      <c r="B219" s="31" t="s">
        <v>168</v>
      </c>
      <c r="C219" s="32" t="n">
        <v>2</v>
      </c>
      <c r="D219" s="32" t="n">
        <v>8</v>
      </c>
      <c r="E219" s="32" t="n">
        <v>83</v>
      </c>
      <c r="F219" s="31" t="s">
        <v>490</v>
      </c>
      <c r="G219" s="33" t="n">
        <v>0.9147</v>
      </c>
      <c r="H219" s="34" t="n">
        <v>0.9147</v>
      </c>
      <c r="I219" s="52" t="n">
        <f aca="false">IF(D219&gt;0,D219,1)</f>
        <v>8</v>
      </c>
      <c r="J219" s="54" t="n">
        <f aca="false">G219*$I219/$Q$5*100</f>
        <v>0.00251157522609875</v>
      </c>
      <c r="K219" s="54" t="n">
        <f aca="false">H219*$I219/$Q$5*100</f>
        <v>0.00251157522609875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</row>
    <row collapsed="false" customFormat="false" customHeight="false" hidden="false" ht="13.3" outlineLevel="0" r="220">
      <c r="A220" s="31" t="s">
        <v>270</v>
      </c>
      <c r="B220" s="31" t="s">
        <v>43</v>
      </c>
      <c r="C220" s="32" t="n">
        <v>286</v>
      </c>
      <c r="D220" s="32" t="n">
        <v>1144</v>
      </c>
      <c r="E220" s="32" t="n">
        <v>8471</v>
      </c>
      <c r="F220" s="31" t="s">
        <v>442</v>
      </c>
      <c r="G220" s="33" t="n">
        <v>0.9143</v>
      </c>
      <c r="H220" s="34" t="n">
        <v>0.9143</v>
      </c>
      <c r="I220" s="52" t="n">
        <f aca="false">IF(D220&gt;0,D220,1)</f>
        <v>1144</v>
      </c>
      <c r="J220" s="54" t="n">
        <f aca="false">G220*$I220/$Q$5*100</f>
        <v>0.358998198074514</v>
      </c>
      <c r="K220" s="54" t="n">
        <f aca="false">H220*$I220/$Q$5*100</f>
        <v>0.358998198074514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</row>
    <row collapsed="false" customFormat="false" customHeight="false" hidden="false" ht="13.3" outlineLevel="0" r="221">
      <c r="A221" s="31" t="s">
        <v>210</v>
      </c>
      <c r="B221" s="31" t="s">
        <v>200</v>
      </c>
      <c r="C221" s="32" t="n">
        <v>176</v>
      </c>
      <c r="D221" s="32" t="n">
        <v>704</v>
      </c>
      <c r="E221" s="32" t="n">
        <v>6758</v>
      </c>
      <c r="F221" s="31" t="s">
        <v>201</v>
      </c>
      <c r="G221" s="33" t="n">
        <v>1</v>
      </c>
      <c r="H221" s="34" t="n">
        <v>0.914</v>
      </c>
      <c r="I221" s="52" t="n">
        <f aca="false">IF(D221&gt;0,D221,1)</f>
        <v>704</v>
      </c>
      <c r="J221" s="54" t="n">
        <f aca="false">G221*$I221/$Q$5*100</f>
        <v>0.24162962708723</v>
      </c>
      <c r="K221" s="54" t="n">
        <f aca="false">H221*$I221/$Q$5*100</f>
        <v>0.220849479157729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</row>
    <row collapsed="false" customFormat="false" customHeight="false" hidden="false" ht="13.3" outlineLevel="0" r="222">
      <c r="A222" s="31" t="s">
        <v>216</v>
      </c>
      <c r="B222" s="31" t="s">
        <v>200</v>
      </c>
      <c r="C222" s="32" t="n">
        <v>64</v>
      </c>
      <c r="D222" s="32" t="n">
        <v>128</v>
      </c>
      <c r="E222" s="32" t="n">
        <v>481</v>
      </c>
      <c r="F222" s="31" t="s">
        <v>201</v>
      </c>
      <c r="G222" s="33" t="n">
        <v>1</v>
      </c>
      <c r="H222" s="34" t="n">
        <v>0.9138</v>
      </c>
      <c r="I222" s="52" t="n">
        <f aca="false">IF(D222&gt;0,D222,1)</f>
        <v>128</v>
      </c>
      <c r="J222" s="54" t="n">
        <f aca="false">G222*$I222/$Q$5*100</f>
        <v>0.0439326594704055</v>
      </c>
      <c r="K222" s="54" t="n">
        <f aca="false">H222*$I222/$Q$5*100</f>
        <v>0.0401456642240566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</row>
    <row collapsed="false" customFormat="false" customHeight="false" hidden="false" ht="13.3" outlineLevel="0" r="223">
      <c r="A223" s="31" t="s">
        <v>477</v>
      </c>
      <c r="B223" s="31" t="s">
        <v>200</v>
      </c>
      <c r="C223" s="32" t="n">
        <v>12</v>
      </c>
      <c r="D223" s="32" t="n">
        <v>48</v>
      </c>
      <c r="E223" s="32" t="n">
        <v>346</v>
      </c>
      <c r="F223" s="31" t="s">
        <v>201</v>
      </c>
      <c r="G223" s="33" t="n">
        <v>0.9997</v>
      </c>
      <c r="H223" s="34" t="n">
        <v>0.9106</v>
      </c>
      <c r="I223" s="52" t="n">
        <f aca="false">IF(D223&gt;0,D223,1)</f>
        <v>48</v>
      </c>
      <c r="J223" s="54" t="n">
        <f aca="false">G223*$I223/$Q$5*100</f>
        <v>0.0164698048772117</v>
      </c>
      <c r="K223" s="54" t="n">
        <f aca="false">H223*$I223/$Q$5*100</f>
        <v>0.0150019048926567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</row>
    <row collapsed="false" customFormat="false" customHeight="false" hidden="false" ht="13.3" outlineLevel="0" r="224">
      <c r="A224" s="31" t="s">
        <v>265</v>
      </c>
      <c r="B224" s="31" t="s">
        <v>84</v>
      </c>
      <c r="C224" s="32" t="n">
        <v>32</v>
      </c>
      <c r="D224" s="32" t="n">
        <v>64</v>
      </c>
      <c r="E224" s="32" t="n">
        <v>435</v>
      </c>
      <c r="F224" s="31" t="s">
        <v>445</v>
      </c>
      <c r="G224" s="33" t="n">
        <v>0.9101</v>
      </c>
      <c r="H224" s="34" t="n">
        <v>0.9101</v>
      </c>
      <c r="I224" s="52" t="n">
        <f aca="false">IF(D224&gt;0,D224,1)</f>
        <v>64</v>
      </c>
      <c r="J224" s="54" t="n">
        <f aca="false">G224*$I224/$Q$5*100</f>
        <v>0.019991556692008</v>
      </c>
      <c r="K224" s="54" t="n">
        <f aca="false">H224*$I224/$Q$5*100</f>
        <v>0.019991556692008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</row>
    <row collapsed="false" customFormat="false" customHeight="false" hidden="false" ht="13.3" outlineLevel="0" r="225">
      <c r="A225" s="31" t="s">
        <v>227</v>
      </c>
      <c r="B225" s="31" t="s">
        <v>228</v>
      </c>
      <c r="C225" s="32" t="n">
        <v>633</v>
      </c>
      <c r="D225" s="32" t="n">
        <v>2058</v>
      </c>
      <c r="E225" s="32" t="n">
        <v>20169</v>
      </c>
      <c r="F225" s="31" t="s">
        <v>229</v>
      </c>
      <c r="G225" s="33" t="n">
        <v>0.9594</v>
      </c>
      <c r="H225" s="34" t="n">
        <v>0.9097</v>
      </c>
      <c r="I225" s="52" t="n">
        <f aca="false">IF(D225&gt;0,D225,1)</f>
        <v>2058</v>
      </c>
      <c r="J225" s="54" t="n">
        <f aca="false">G225*$I225/$Q$5*100</f>
        <v>0.677676786051381</v>
      </c>
      <c r="K225" s="54" t="n">
        <f aca="false">H225*$I225/$Q$5*100</f>
        <v>0.642570952961164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</row>
    <row collapsed="false" customFormat="false" customHeight="false" hidden="false" ht="13.3" outlineLevel="0" r="226">
      <c r="A226" s="31" t="s">
        <v>543</v>
      </c>
      <c r="B226" s="31" t="s">
        <v>208</v>
      </c>
      <c r="C226" s="32" t="n">
        <v>74</v>
      </c>
      <c r="D226" s="32" t="n">
        <v>148</v>
      </c>
      <c r="E226" s="32" t="n">
        <v>-1</v>
      </c>
      <c r="F226" s="31" t="s">
        <v>209</v>
      </c>
      <c r="G226" s="33" t="n">
        <v>0.9082</v>
      </c>
      <c r="H226" s="34" t="n">
        <v>0.9082</v>
      </c>
      <c r="I226" s="52" t="n">
        <f aca="false">IF(D226&gt;0,D226,1)</f>
        <v>148</v>
      </c>
      <c r="J226" s="54" t="n">
        <f aca="false">G226*$I226/$Q$5*100</f>
        <v>0.0461339602889945</v>
      </c>
      <c r="K226" s="54" t="n">
        <f aca="false">H226*$I226/$Q$5*100</f>
        <v>0.0461339602889945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</row>
    <row collapsed="false" customFormat="false" customHeight="false" hidden="false" ht="13.3" outlineLevel="0" r="227">
      <c r="A227" s="31" t="s">
        <v>278</v>
      </c>
      <c r="B227" s="31" t="s">
        <v>40</v>
      </c>
      <c r="C227" s="32" t="n">
        <v>20</v>
      </c>
      <c r="D227" s="32" t="n">
        <v>64</v>
      </c>
      <c r="E227" s="32" t="n">
        <v>416</v>
      </c>
      <c r="F227" s="31" t="s">
        <v>41</v>
      </c>
      <c r="G227" s="33" t="n">
        <v>0.907</v>
      </c>
      <c r="H227" s="34" t="n">
        <v>0.907</v>
      </c>
      <c r="I227" s="52" t="n">
        <f aca="false">IF(D227&gt;0,D227,1)</f>
        <v>64</v>
      </c>
      <c r="J227" s="54" t="n">
        <f aca="false">G227*$I227/$Q$5*100</f>
        <v>0.0199234610698289</v>
      </c>
      <c r="K227" s="54" t="n">
        <f aca="false">H227*$I227/$Q$5*100</f>
        <v>0.0199234610698289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</row>
    <row collapsed="false" customFormat="false" customHeight="false" hidden="false" ht="13.3" outlineLevel="0" r="228">
      <c r="A228" s="31" t="s">
        <v>522</v>
      </c>
      <c r="B228" s="31" t="s">
        <v>510</v>
      </c>
      <c r="C228" s="32" t="n">
        <v>28</v>
      </c>
      <c r="D228" s="32" t="n">
        <v>56</v>
      </c>
      <c r="E228" s="32" t="n">
        <v>-1</v>
      </c>
      <c r="F228" s="31" t="s">
        <v>122</v>
      </c>
      <c r="G228" s="33" t="n">
        <v>0.902</v>
      </c>
      <c r="H228" s="34" t="n">
        <v>0.902</v>
      </c>
      <c r="I228" s="52" t="n">
        <f aca="false">IF(D228&gt;0,D228,1)</f>
        <v>56</v>
      </c>
      <c r="J228" s="54" t="n">
        <f aca="false">G228*$I228/$Q$5*100</f>
        <v>0.0173369257435088</v>
      </c>
      <c r="K228" s="54" t="n">
        <f aca="false">H228*$I228/$Q$5*100</f>
        <v>0.0173369257435088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</row>
    <row collapsed="false" customFormat="false" customHeight="false" hidden="false" ht="13.3" outlineLevel="0" r="229">
      <c r="A229" s="31" t="s">
        <v>458</v>
      </c>
      <c r="B229" s="31" t="s">
        <v>43</v>
      </c>
      <c r="C229" s="32" t="n">
        <v>128</v>
      </c>
      <c r="D229" s="32" t="n">
        <v>512</v>
      </c>
      <c r="E229" s="32" t="n">
        <v>4557</v>
      </c>
      <c r="F229" s="31" t="s">
        <v>442</v>
      </c>
      <c r="G229" s="33" t="n">
        <v>0.9018</v>
      </c>
      <c r="H229" s="34" t="n">
        <v>0.9018</v>
      </c>
      <c r="I229" s="52" t="n">
        <f aca="false">IF(D229&gt;0,D229,1)</f>
        <v>512</v>
      </c>
      <c r="J229" s="54" t="n">
        <f aca="false">G229*$I229/$Q$5*100</f>
        <v>0.158473889241647</v>
      </c>
      <c r="K229" s="54" t="n">
        <f aca="false">H229*$I229/$Q$5*100</f>
        <v>0.158473889241647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</row>
    <row collapsed="false" customFormat="false" customHeight="false" hidden="false" ht="13.3" outlineLevel="0" r="230">
      <c r="A230" s="31" t="s">
        <v>244</v>
      </c>
      <c r="B230" s="31" t="s">
        <v>130</v>
      </c>
      <c r="C230" s="32" t="n">
        <v>128</v>
      </c>
      <c r="D230" s="32" t="n">
        <v>512</v>
      </c>
      <c r="E230" s="32" t="n">
        <v>5580</v>
      </c>
      <c r="F230" s="31" t="s">
        <v>131</v>
      </c>
      <c r="G230" s="33" t="n">
        <v>0.9958</v>
      </c>
      <c r="H230" s="34" t="n">
        <v>0.901</v>
      </c>
      <c r="I230" s="52" t="n">
        <f aca="false">IF(D230&gt;0,D230,1)</f>
        <v>512</v>
      </c>
      <c r="J230" s="54" t="n">
        <f aca="false">G230*$I230/$Q$5*100</f>
        <v>0.174992569202519</v>
      </c>
      <c r="K230" s="54" t="n">
        <f aca="false">H230*$I230/$Q$5*100</f>
        <v>0.158333304731341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</row>
    <row collapsed="false" customFormat="false" customHeight="false" hidden="false" ht="13.3" outlineLevel="0" r="231">
      <c r="A231" s="31" t="s">
        <v>371</v>
      </c>
      <c r="B231" s="31" t="s">
        <v>295</v>
      </c>
      <c r="C231" s="32" t="n">
        <v>4</v>
      </c>
      <c r="D231" s="32" t="n">
        <v>16</v>
      </c>
      <c r="E231" s="32" t="n">
        <v>-1</v>
      </c>
      <c r="F231" s="31" t="s">
        <v>49</v>
      </c>
      <c r="G231" s="33" t="n">
        <v>0.9009</v>
      </c>
      <c r="H231" s="34" t="n">
        <v>0.9009</v>
      </c>
      <c r="I231" s="52" t="n">
        <f aca="false">IF(D231&gt;0,D231,1)</f>
        <v>16</v>
      </c>
      <c r="J231" s="54" t="n">
        <f aca="false">G231*$I231/$Q$5*100</f>
        <v>0.00494736661461104</v>
      </c>
      <c r="K231" s="54" t="n">
        <f aca="false">H231*$I231/$Q$5*100</f>
        <v>0.00494736661461104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</row>
    <row collapsed="false" customFormat="false" customHeight="false" hidden="false" ht="13.3" outlineLevel="0" r="232">
      <c r="A232" s="31" t="s">
        <v>354</v>
      </c>
      <c r="B232" s="31" t="s">
        <v>255</v>
      </c>
      <c r="C232" s="32" t="n">
        <v>34</v>
      </c>
      <c r="D232" s="32" t="n">
        <v>272</v>
      </c>
      <c r="E232" s="32" t="n">
        <v>3196</v>
      </c>
      <c r="F232" s="31" t="s">
        <v>491</v>
      </c>
      <c r="G232" s="33" t="n">
        <v>0.8978</v>
      </c>
      <c r="H232" s="34" t="n">
        <v>0.8978</v>
      </c>
      <c r="I232" s="52" t="n">
        <f aca="false">IF(D232&gt;0,D232,1)</f>
        <v>272</v>
      </c>
      <c r="J232" s="54" t="n">
        <f aca="false">G232*$I232/$Q$5*100</f>
        <v>0.0838158260541264</v>
      </c>
      <c r="K232" s="54" t="n">
        <f aca="false">H232*$I232/$Q$5*100</f>
        <v>0.0838158260541264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</row>
    <row collapsed="false" customFormat="false" customHeight="false" hidden="false" ht="13.3" outlineLevel="0" r="233">
      <c r="A233" s="31" t="s">
        <v>157</v>
      </c>
      <c r="B233" s="31" t="s">
        <v>100</v>
      </c>
      <c r="C233" s="32" t="n">
        <v>1</v>
      </c>
      <c r="D233" s="32" t="n">
        <v>1</v>
      </c>
      <c r="E233" s="32" t="n">
        <v>4</v>
      </c>
      <c r="F233" s="31" t="s">
        <v>520</v>
      </c>
      <c r="G233" s="33" t="n">
        <v>0.8956</v>
      </c>
      <c r="H233" s="34" t="n">
        <v>0.8956</v>
      </c>
      <c r="I233" s="52" t="n">
        <f aca="false">IF(D233&gt;0,D233,1)</f>
        <v>1</v>
      </c>
      <c r="J233" s="54" t="n">
        <f aca="false">G233*$I233/$Q$5*100</f>
        <v>0.000307391326731994</v>
      </c>
      <c r="K233" s="54" t="n">
        <f aca="false">H233*$I233/$Q$5*100</f>
        <v>0.000307391326731994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</row>
    <row collapsed="false" customFormat="false" customHeight="false" hidden="false" ht="13.3" outlineLevel="0" r="234">
      <c r="A234" s="31" t="s">
        <v>276</v>
      </c>
      <c r="B234" s="31" t="s">
        <v>277</v>
      </c>
      <c r="C234" s="32" t="n">
        <v>120</v>
      </c>
      <c r="D234" s="32" t="n">
        <v>420</v>
      </c>
      <c r="E234" s="32" t="n">
        <v>3612</v>
      </c>
      <c r="F234" s="31" t="s">
        <v>440</v>
      </c>
      <c r="G234" s="33" t="n">
        <v>0.8956</v>
      </c>
      <c r="H234" s="34" t="n">
        <v>0.8956</v>
      </c>
      <c r="I234" s="52" t="n">
        <f aca="false">IF(D234&gt;0,D234,1)</f>
        <v>420</v>
      </c>
      <c r="J234" s="54" t="n">
        <f aca="false">G234*$I234/$Q$5*100</f>
        <v>0.129104357227437</v>
      </c>
      <c r="K234" s="54" t="n">
        <f aca="false">H234*$I234/$Q$5*100</f>
        <v>0.129104357227437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</row>
    <row collapsed="false" customFormat="false" customHeight="false" hidden="false" ht="13.3" outlineLevel="0" r="235">
      <c r="A235" s="31" t="s">
        <v>448</v>
      </c>
      <c r="B235" s="31" t="s">
        <v>43</v>
      </c>
      <c r="C235" s="32" t="n">
        <v>152</v>
      </c>
      <c r="D235" s="32" t="n">
        <v>344</v>
      </c>
      <c r="E235" s="32" t="n">
        <v>4150</v>
      </c>
      <c r="F235" s="31" t="s">
        <v>442</v>
      </c>
      <c r="G235" s="33" t="n">
        <v>0.8954</v>
      </c>
      <c r="H235" s="34" t="n">
        <v>0.8954</v>
      </c>
      <c r="I235" s="52" t="n">
        <f aca="false">IF(D235&gt;0,D235,1)</f>
        <v>344</v>
      </c>
      <c r="J235" s="54" t="n">
        <f aca="false">G235*$I235/$Q$5*100</f>
        <v>0.10571900259134</v>
      </c>
      <c r="K235" s="54" t="n">
        <f aca="false">H235*$I235/$Q$5*100</f>
        <v>0.10571900259134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</row>
    <row collapsed="false" customFormat="false" customHeight="false" hidden="false" ht="13.3" outlineLevel="0" r="236">
      <c r="A236" s="31" t="s">
        <v>566</v>
      </c>
      <c r="B236" s="31" t="s">
        <v>46</v>
      </c>
      <c r="C236" s="32" t="n">
        <v>-1</v>
      </c>
      <c r="D236" s="32" t="n">
        <v>-1</v>
      </c>
      <c r="E236" s="32" t="n">
        <v>-1</v>
      </c>
      <c r="F236" s="31" t="s">
        <v>515</v>
      </c>
      <c r="G236" s="33" t="n">
        <v>0.894</v>
      </c>
      <c r="H236" s="34" t="n">
        <v>0.894</v>
      </c>
      <c r="I236" s="52" t="n">
        <f aca="false">IF(D236&gt;0,D236,1)</f>
        <v>1</v>
      </c>
      <c r="J236" s="54" t="n">
        <f aca="false">G236*$I236/$Q$5*100</f>
        <v>0.000306842168488614</v>
      </c>
      <c r="K236" s="54" t="n">
        <f aca="false">H236*$I236/$Q$5*100</f>
        <v>0.000306842168488614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</row>
    <row collapsed="false" customFormat="false" customHeight="false" hidden="false" ht="13.3" outlineLevel="0" r="237">
      <c r="A237" s="31" t="s">
        <v>342</v>
      </c>
      <c r="B237" s="31" t="s">
        <v>84</v>
      </c>
      <c r="C237" s="32" t="n">
        <v>448</v>
      </c>
      <c r="D237" s="32" t="n">
        <v>5376</v>
      </c>
      <c r="E237" s="32" t="n">
        <v>45320</v>
      </c>
      <c r="F237" s="31" t="s">
        <v>445</v>
      </c>
      <c r="G237" s="33" t="n">
        <v>0.9366</v>
      </c>
      <c r="H237" s="34" t="n">
        <v>0.8923</v>
      </c>
      <c r="I237" s="52" t="n">
        <f aca="false">IF(D237&gt;0,D237,1)</f>
        <v>5376</v>
      </c>
      <c r="J237" s="54" t="n">
        <f aca="false">G237*$I237/$Q$5*100</f>
        <v>1.72818781211924</v>
      </c>
      <c r="K237" s="54" t="n">
        <f aca="false">H237*$I237/$Q$5*100</f>
        <v>1.6464467059086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</row>
    <row collapsed="false" customFormat="false" customHeight="false" hidden="false" ht="13.3" outlineLevel="0" r="238">
      <c r="A238" s="31" t="s">
        <v>393</v>
      </c>
      <c r="B238" s="31" t="s">
        <v>40</v>
      </c>
      <c r="C238" s="32" t="n">
        <v>2</v>
      </c>
      <c r="D238" s="32" t="n">
        <v>4</v>
      </c>
      <c r="E238" s="32" t="n">
        <v>16</v>
      </c>
      <c r="F238" s="31" t="s">
        <v>41</v>
      </c>
      <c r="G238" s="33" t="n">
        <v>0.8917</v>
      </c>
      <c r="H238" s="34" t="n">
        <v>0.8917</v>
      </c>
      <c r="I238" s="52" t="n">
        <f aca="false">IF(D238&gt;0,D238,1)</f>
        <v>4</v>
      </c>
      <c r="J238" s="54" t="n">
        <f aca="false">G238*$I238/$Q$5*100</f>
        <v>0.00122421101405502</v>
      </c>
      <c r="K238" s="54" t="n">
        <f aca="false">H238*$I238/$Q$5*100</f>
        <v>0.00122421101405502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</row>
    <row collapsed="false" customFormat="false" customHeight="false" hidden="false" ht="13.3" outlineLevel="0" r="239">
      <c r="A239" s="31" t="s">
        <v>318</v>
      </c>
      <c r="B239" s="31" t="s">
        <v>277</v>
      </c>
      <c r="C239" s="32" t="n">
        <v>178</v>
      </c>
      <c r="D239" s="32" t="n">
        <v>1322</v>
      </c>
      <c r="E239" s="32" t="n">
        <v>11898</v>
      </c>
      <c r="F239" s="31" t="s">
        <v>440</v>
      </c>
      <c r="G239" s="33" t="n">
        <v>0.8915</v>
      </c>
      <c r="H239" s="34" t="n">
        <v>0.8915</v>
      </c>
      <c r="I239" s="52" t="n">
        <f aca="false">IF(D239&gt;0,D239,1)</f>
        <v>1322</v>
      </c>
      <c r="J239" s="54" t="n">
        <f aca="false">G239*$I239/$Q$5*100</f>
        <v>0.404510991745465</v>
      </c>
      <c r="K239" s="54" t="n">
        <f aca="false">H239*$I239/$Q$5*100</f>
        <v>0.404510991745465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</row>
    <row collapsed="false" customFormat="false" customHeight="false" hidden="false" ht="13.3" outlineLevel="0" r="240">
      <c r="A240" s="31" t="s">
        <v>87</v>
      </c>
      <c r="B240" s="31" t="s">
        <v>59</v>
      </c>
      <c r="C240" s="32" t="n">
        <v>510</v>
      </c>
      <c r="D240" s="32" t="n">
        <v>2112</v>
      </c>
      <c r="E240" s="32" t="n">
        <v>21298</v>
      </c>
      <c r="F240" s="31" t="s">
        <v>542</v>
      </c>
      <c r="G240" s="33" t="n">
        <v>0.9671</v>
      </c>
      <c r="H240" s="34" t="n">
        <v>0.8906</v>
      </c>
      <c r="I240" s="52" t="n">
        <f aca="false">IF(D240&gt;0,D240,1)</f>
        <v>2112</v>
      </c>
      <c r="J240" s="54" t="n">
        <f aca="false">G240*$I240/$Q$5*100</f>
        <v>0.701040037068181</v>
      </c>
      <c r="K240" s="54" t="n">
        <f aca="false">H240*$I240/$Q$5*100</f>
        <v>0.645586037651662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</row>
    <row collapsed="false" customFormat="false" customHeight="false" hidden="false" ht="13.3" outlineLevel="0" r="241">
      <c r="A241" s="31" t="s">
        <v>199</v>
      </c>
      <c r="B241" s="31" t="s">
        <v>200</v>
      </c>
      <c r="C241" s="32" t="n">
        <v>32</v>
      </c>
      <c r="D241" s="32" t="n">
        <v>64</v>
      </c>
      <c r="E241" s="32" t="n">
        <v>563</v>
      </c>
      <c r="F241" s="31" t="s">
        <v>201</v>
      </c>
      <c r="G241" s="33" t="n">
        <v>0.9931</v>
      </c>
      <c r="H241" s="34" t="n">
        <v>0.8901</v>
      </c>
      <c r="I241" s="52" t="n">
        <f aca="false">IF(D241&gt;0,D241,1)</f>
        <v>64</v>
      </c>
      <c r="J241" s="54" t="n">
        <f aca="false">G241*$I241/$Q$5*100</f>
        <v>0.0218147620600299</v>
      </c>
      <c r="K241" s="54" t="n">
        <f aca="false">H241*$I241/$Q$5*100</f>
        <v>0.019552230097304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</row>
    <row collapsed="false" customFormat="false" customHeight="false" hidden="false" ht="13.3" outlineLevel="0" r="242">
      <c r="A242" s="31" t="s">
        <v>285</v>
      </c>
      <c r="B242" s="31" t="s">
        <v>200</v>
      </c>
      <c r="C242" s="32" t="n">
        <v>14</v>
      </c>
      <c r="D242" s="32" t="n">
        <v>56</v>
      </c>
      <c r="E242" s="32" t="n">
        <v>538</v>
      </c>
      <c r="F242" s="31" t="s">
        <v>201</v>
      </c>
      <c r="G242" s="33" t="n">
        <v>0.9774</v>
      </c>
      <c r="H242" s="34" t="n">
        <v>0.89</v>
      </c>
      <c r="I242" s="52" t="n">
        <f aca="false">IF(D242&gt;0,D242,1)</f>
        <v>56</v>
      </c>
      <c r="J242" s="54" t="n">
        <f aca="false">G242*$I242/$Q$5*100</f>
        <v>0.0187861543477888</v>
      </c>
      <c r="K242" s="54" t="n">
        <f aca="false">H242*$I242/$Q$5*100</f>
        <v>0.0171062792812892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</row>
    <row collapsed="false" customFormat="false" customHeight="false" hidden="false" ht="13.3" outlineLevel="0" r="243">
      <c r="A243" s="31" t="s">
        <v>320</v>
      </c>
      <c r="B243" s="31" t="s">
        <v>115</v>
      </c>
      <c r="C243" s="32" t="n">
        <v>9</v>
      </c>
      <c r="D243" s="32" t="n">
        <v>54</v>
      </c>
      <c r="E243" s="32" t="n">
        <v>1019</v>
      </c>
      <c r="F243" s="31" t="s">
        <v>442</v>
      </c>
      <c r="G243" s="33" t="n">
        <v>0.8898</v>
      </c>
      <c r="H243" s="34" t="n">
        <v>0.8898</v>
      </c>
      <c r="I243" s="52" t="n">
        <f aca="false">IF(D243&gt;0,D243,1)</f>
        <v>54</v>
      </c>
      <c r="J243" s="54" t="n">
        <f aca="false">G243*$I243/$Q$5*100</f>
        <v>0.016491633917386</v>
      </c>
      <c r="K243" s="54" t="n">
        <f aca="false">H243*$I243/$Q$5*100</f>
        <v>0.016491633917386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</row>
    <row collapsed="false" customFormat="false" customHeight="false" hidden="false" ht="13.3" outlineLevel="0" r="244">
      <c r="A244" s="31" t="s">
        <v>417</v>
      </c>
      <c r="B244" s="31" t="s">
        <v>46</v>
      </c>
      <c r="C244" s="32" t="n">
        <v>298</v>
      </c>
      <c r="D244" s="32" t="n">
        <v>596</v>
      </c>
      <c r="E244" s="32" t="n">
        <v>4255</v>
      </c>
      <c r="F244" s="31" t="s">
        <v>515</v>
      </c>
      <c r="G244" s="33" t="n">
        <v>0.9961</v>
      </c>
      <c r="H244" s="34" t="n">
        <v>0.8878</v>
      </c>
      <c r="I244" s="52" t="n">
        <f aca="false">IF(D244&gt;0,D244,1)</f>
        <v>596</v>
      </c>
      <c r="J244" s="54" t="n">
        <f aca="false">G244*$I244/$Q$5*100</f>
        <v>0.203763656021005</v>
      </c>
      <c r="K244" s="54" t="n">
        <f aca="false">H244*$I244/$Q$5*100</f>
        <v>0.181609651456127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</row>
    <row collapsed="false" customFormat="false" customHeight="false" hidden="false" ht="13.3" outlineLevel="0" r="245">
      <c r="A245" s="31" t="s">
        <v>167</v>
      </c>
      <c r="B245" s="31" t="s">
        <v>168</v>
      </c>
      <c r="C245" s="32" t="n">
        <v>50</v>
      </c>
      <c r="D245" s="32" t="n">
        <v>200</v>
      </c>
      <c r="E245" s="32" t="n">
        <v>2080</v>
      </c>
      <c r="F245" s="31" t="s">
        <v>490</v>
      </c>
      <c r="G245" s="33" t="n">
        <v>0.8856</v>
      </c>
      <c r="H245" s="34" t="n">
        <v>0.8856</v>
      </c>
      <c r="I245" s="52" t="n">
        <f aca="false">IF(D245&gt;0,D245,1)</f>
        <v>200</v>
      </c>
      <c r="J245" s="54" t="n">
        <f aca="false">G245*$I245/$Q$5*100</f>
        <v>0.0607918175421736</v>
      </c>
      <c r="K245" s="54" t="n">
        <f aca="false">H245*$I245/$Q$5*100</f>
        <v>0.0607918175421736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</row>
    <row collapsed="false" customFormat="false" customHeight="false" hidden="false" ht="13.3" outlineLevel="0" r="246">
      <c r="A246" s="31" t="s">
        <v>488</v>
      </c>
      <c r="B246" s="31" t="s">
        <v>529</v>
      </c>
      <c r="C246" s="32" t="n">
        <v>42</v>
      </c>
      <c r="D246" s="32" t="n">
        <v>2040</v>
      </c>
      <c r="E246" s="32" t="n">
        <v>62964</v>
      </c>
      <c r="F246" s="31" t="s">
        <v>49</v>
      </c>
      <c r="G246" s="33" t="n">
        <v>0.8894</v>
      </c>
      <c r="H246" s="34" t="n">
        <v>0.8854</v>
      </c>
      <c r="I246" s="52" t="n">
        <f aca="false">IF(D246&gt;0,D246,1)</f>
        <v>2040</v>
      </c>
      <c r="J246" s="54" t="n">
        <f aca="false">G246*$I246/$Q$5*100</f>
        <v>0.622737210619348</v>
      </c>
      <c r="K246" s="54" t="n">
        <f aca="false">H246*$I246/$Q$5*100</f>
        <v>0.619936503578109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</row>
    <row collapsed="false" customFormat="false" customHeight="false" hidden="false" ht="13.3" outlineLevel="0" r="247">
      <c r="A247" s="31" t="s">
        <v>511</v>
      </c>
      <c r="B247" s="31" t="s">
        <v>184</v>
      </c>
      <c r="C247" s="32" t="n">
        <v>16</v>
      </c>
      <c r="D247" s="32" t="n">
        <v>32</v>
      </c>
      <c r="E247" s="32" t="n">
        <v>426</v>
      </c>
      <c r="F247" s="31" t="s">
        <v>185</v>
      </c>
      <c r="G247" s="33" t="n">
        <v>0.886</v>
      </c>
      <c r="H247" s="34" t="n">
        <v>0.8847</v>
      </c>
      <c r="I247" s="52" t="n">
        <f aca="false">IF(D247&gt;0,D247,1)</f>
        <v>32</v>
      </c>
      <c r="J247" s="54" t="n">
        <f aca="false">G247*$I247/$Q$5*100</f>
        <v>0.00973108407269482</v>
      </c>
      <c r="K247" s="54" t="n">
        <f aca="false">H247*$I247/$Q$5*100</f>
        <v>0.00971680595836694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</row>
    <row collapsed="false" customFormat="false" customHeight="false" hidden="false" ht="13.3" outlineLevel="0" r="248">
      <c r="A248" s="31" t="s">
        <v>536</v>
      </c>
      <c r="B248" s="31" t="s">
        <v>43</v>
      </c>
      <c r="C248" s="32" t="n">
        <v>60</v>
      </c>
      <c r="D248" s="32" t="n">
        <v>240</v>
      </c>
      <c r="E248" s="32" t="n">
        <v>3108</v>
      </c>
      <c r="F248" s="31" t="s">
        <v>442</v>
      </c>
      <c r="G248" s="33" t="n">
        <v>0.8843</v>
      </c>
      <c r="H248" s="34" t="n">
        <v>0.8843</v>
      </c>
      <c r="I248" s="52" t="n">
        <f aca="false">IF(D248&gt;0,D248,1)</f>
        <v>240</v>
      </c>
      <c r="J248" s="54" t="n">
        <f aca="false">G248*$I248/$Q$5*100</f>
        <v>0.0728430951931493</v>
      </c>
      <c r="K248" s="54" t="n">
        <f aca="false">H248*$I248/$Q$5*100</f>
        <v>0.0728430951931493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</row>
    <row collapsed="false" customFormat="false" customHeight="false" hidden="false" ht="13.3" outlineLevel="0" r="249">
      <c r="A249" s="31" t="s">
        <v>534</v>
      </c>
      <c r="B249" s="31" t="s">
        <v>46</v>
      </c>
      <c r="C249" s="32" t="n">
        <v>4</v>
      </c>
      <c r="D249" s="32" t="n">
        <v>32</v>
      </c>
      <c r="E249" s="32" t="n">
        <v>400</v>
      </c>
      <c r="F249" s="31" t="s">
        <v>515</v>
      </c>
      <c r="G249" s="33" t="n">
        <v>0.8818</v>
      </c>
      <c r="H249" s="34" t="n">
        <v>0.8818</v>
      </c>
      <c r="I249" s="52" t="n">
        <f aca="false">IF(D249&gt;0,D249,1)</f>
        <v>32</v>
      </c>
      <c r="J249" s="54" t="n">
        <f aca="false">G249*$I249/$Q$5*100</f>
        <v>0.0096849547802509</v>
      </c>
      <c r="K249" s="54" t="n">
        <f aca="false">H249*$I249/$Q$5*100</f>
        <v>0.0096849547802509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</row>
    <row collapsed="false" customFormat="false" customHeight="false" hidden="false" ht="13.3" outlineLevel="0" r="250">
      <c r="A250" s="31" t="s">
        <v>218</v>
      </c>
      <c r="B250" s="31" t="s">
        <v>81</v>
      </c>
      <c r="C250" s="32" t="n">
        <v>16</v>
      </c>
      <c r="D250" s="32" t="n">
        <v>16</v>
      </c>
      <c r="E250" s="32" t="n">
        <v>171</v>
      </c>
      <c r="F250" s="31" t="s">
        <v>444</v>
      </c>
      <c r="G250" s="33" t="n">
        <v>0.8817</v>
      </c>
      <c r="H250" s="34" t="n">
        <v>0.8817</v>
      </c>
      <c r="I250" s="52" t="n">
        <f aca="false">IF(D250&gt;0,D250,1)</f>
        <v>16</v>
      </c>
      <c r="J250" s="54" t="n">
        <f aca="false">G250*$I250/$Q$5*100</f>
        <v>0.00484192823188207</v>
      </c>
      <c r="K250" s="54" t="n">
        <f aca="false">H250*$I250/$Q$5*100</f>
        <v>0.00484192823188207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</row>
    <row collapsed="false" customFormat="false" customHeight="false" hidden="false" ht="13.3" outlineLevel="0" r="251">
      <c r="A251" s="31" t="s">
        <v>117</v>
      </c>
      <c r="B251" s="31" t="s">
        <v>59</v>
      </c>
      <c r="C251" s="32" t="n">
        <v>192</v>
      </c>
      <c r="D251" s="32" t="n">
        <v>960</v>
      </c>
      <c r="E251" s="32" t="n">
        <v>9677</v>
      </c>
      <c r="F251" s="31" t="s">
        <v>542</v>
      </c>
      <c r="G251" s="33" t="n">
        <v>0.8842</v>
      </c>
      <c r="H251" s="34" t="n">
        <v>0.8817</v>
      </c>
      <c r="I251" s="52" t="n">
        <f aca="false">IF(D251&gt;0,D251,1)</f>
        <v>960</v>
      </c>
      <c r="J251" s="54" t="n">
        <f aca="false">G251*$I251/$Q$5*100</f>
        <v>0.291339431277994</v>
      </c>
      <c r="K251" s="54" t="n">
        <f aca="false">H251*$I251/$Q$5*100</f>
        <v>0.290515693912924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</row>
    <row collapsed="false" customFormat="false" customHeight="false" hidden="false" ht="13.3" outlineLevel="0" r="252">
      <c r="A252" s="31" t="s">
        <v>568</v>
      </c>
      <c r="B252" s="31" t="s">
        <v>46</v>
      </c>
      <c r="C252" s="32" t="n">
        <v>12</v>
      </c>
      <c r="D252" s="32" t="n">
        <v>12</v>
      </c>
      <c r="E252" s="32" t="n">
        <v>75</v>
      </c>
      <c r="F252" s="31" t="s">
        <v>515</v>
      </c>
      <c r="G252" s="33" t="n">
        <v>0.8791</v>
      </c>
      <c r="H252" s="34" t="n">
        <v>0.8791</v>
      </c>
      <c r="I252" s="52" t="n">
        <f aca="false">IF(D252&gt;0,D252,1)</f>
        <v>12</v>
      </c>
      <c r="J252" s="54" t="n">
        <f aca="false">G252*$I252/$Q$5*100</f>
        <v>0.00362073758816564</v>
      </c>
      <c r="K252" s="54" t="n">
        <f aca="false">H252*$I252/$Q$5*100</f>
        <v>0.00362073758816564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</row>
    <row collapsed="false" customFormat="false" customHeight="false" hidden="false" ht="13.3" outlineLevel="0" r="253">
      <c r="A253" s="31" t="s">
        <v>56</v>
      </c>
      <c r="B253" s="31" t="s">
        <v>51</v>
      </c>
      <c r="C253" s="32" t="n">
        <v>6</v>
      </c>
      <c r="D253" s="32" t="n">
        <v>12</v>
      </c>
      <c r="E253" s="32" t="n">
        <v>73</v>
      </c>
      <c r="F253" s="31" t="s">
        <v>440</v>
      </c>
      <c r="G253" s="33" t="n">
        <v>0.8785</v>
      </c>
      <c r="H253" s="34" t="n">
        <v>0.8785</v>
      </c>
      <c r="I253" s="52" t="n">
        <f aca="false">IF(D253&gt;0,D253,1)</f>
        <v>12</v>
      </c>
      <c r="J253" s="54" t="n">
        <f aca="false">G253*$I253/$Q$5*100</f>
        <v>0.00361826637607043</v>
      </c>
      <c r="K253" s="54" t="n">
        <f aca="false">H253*$I253/$Q$5*100</f>
        <v>0.00361826637607043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</row>
    <row collapsed="false" customFormat="false" customHeight="false" hidden="false" ht="13.3" outlineLevel="0" r="254">
      <c r="A254" s="31" t="s">
        <v>418</v>
      </c>
      <c r="B254" s="31" t="s">
        <v>46</v>
      </c>
      <c r="C254" s="32" t="n">
        <v>-1</v>
      </c>
      <c r="D254" s="32" t="n">
        <v>-1</v>
      </c>
      <c r="E254" s="32" t="n">
        <v>-1</v>
      </c>
      <c r="F254" s="31" t="s">
        <v>515</v>
      </c>
      <c r="G254" s="33" t="n">
        <v>0.8785</v>
      </c>
      <c r="H254" s="34" t="n">
        <v>0.8785</v>
      </c>
      <c r="I254" s="52" t="n">
        <f aca="false">IF(D254&gt;0,D254,1)</f>
        <v>1</v>
      </c>
      <c r="J254" s="54" t="n">
        <f aca="false">G254*$I254/$Q$5*100</f>
        <v>0.000301522198005869</v>
      </c>
      <c r="K254" s="54" t="n">
        <f aca="false">H254*$I254/$Q$5*100</f>
        <v>0.000301522198005869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</row>
    <row collapsed="false" customFormat="false" customHeight="false" hidden="false" ht="13.3" outlineLevel="0" r="255">
      <c r="A255" s="31" t="s">
        <v>402</v>
      </c>
      <c r="B255" s="31" t="s">
        <v>59</v>
      </c>
      <c r="C255" s="32" t="n">
        <v>24</v>
      </c>
      <c r="D255" s="32" t="n">
        <v>188</v>
      </c>
      <c r="E255" s="32" t="n">
        <v>1800</v>
      </c>
      <c r="F255" s="31" t="s">
        <v>542</v>
      </c>
      <c r="G255" s="33" t="n">
        <v>0.8987</v>
      </c>
      <c r="H255" s="34" t="n">
        <v>0.8768</v>
      </c>
      <c r="I255" s="52" t="n">
        <f aca="false">IF(D255&gt;0,D255,1)</f>
        <v>188</v>
      </c>
      <c r="J255" s="54" t="n">
        <f aca="false">G255*$I255/$Q$5*100</f>
        <v>0.057989600315766</v>
      </c>
      <c r="K255" s="54" t="n">
        <f aca="false">H255*$I255/$Q$5*100</f>
        <v>0.0565764788659882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</row>
    <row collapsed="false" customFormat="false" customHeight="false" hidden="false" ht="13.3" outlineLevel="0" r="256">
      <c r="A256" s="31" t="s">
        <v>250</v>
      </c>
      <c r="B256" s="31" t="s">
        <v>528</v>
      </c>
      <c r="C256" s="32" t="n">
        <v>48</v>
      </c>
      <c r="D256" s="32" t="n">
        <v>72</v>
      </c>
      <c r="E256" s="32" t="n">
        <v>645</v>
      </c>
      <c r="F256" s="31" t="s">
        <v>493</v>
      </c>
      <c r="G256" s="33" t="n">
        <v>0.8757</v>
      </c>
      <c r="H256" s="34" t="n">
        <v>0.8757</v>
      </c>
      <c r="I256" s="52" t="n">
        <f aca="false">IF(D256&gt;0,D256,1)</f>
        <v>72</v>
      </c>
      <c r="J256" s="54" t="n">
        <f aca="false">G256*$I256/$Q$5*100</f>
        <v>0.0216404043177567</v>
      </c>
      <c r="K256" s="54" t="n">
        <f aca="false">H256*$I256/$Q$5*100</f>
        <v>0.0216404043177567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</row>
    <row collapsed="false" customFormat="false" customHeight="false" hidden="false" ht="13.3" outlineLevel="0" r="257">
      <c r="A257" s="31" t="s">
        <v>256</v>
      </c>
      <c r="B257" s="31" t="s">
        <v>46</v>
      </c>
      <c r="C257" s="32" t="n">
        <v>8</v>
      </c>
      <c r="D257" s="32" t="n">
        <v>32</v>
      </c>
      <c r="E257" s="32" t="n">
        <v>288</v>
      </c>
      <c r="F257" s="31" t="s">
        <v>515</v>
      </c>
      <c r="G257" s="33" t="n">
        <v>0.8751</v>
      </c>
      <c r="H257" s="34" t="n">
        <v>0.8751</v>
      </c>
      <c r="I257" s="52" t="n">
        <f aca="false">IF(D257&gt;0,D257,1)</f>
        <v>32</v>
      </c>
      <c r="J257" s="54" t="n">
        <f aca="false">G257*$I257/$Q$5*100</f>
        <v>0.00961136757563797</v>
      </c>
      <c r="K257" s="54" t="n">
        <f aca="false">H257*$I257/$Q$5*100</f>
        <v>0.00961136757563797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</row>
    <row collapsed="false" customFormat="false" customHeight="false" hidden="false" ht="13.3" outlineLevel="0" r="258">
      <c r="A258" s="31" t="s">
        <v>334</v>
      </c>
      <c r="B258" s="31" t="s">
        <v>59</v>
      </c>
      <c r="C258" s="32" t="n">
        <v>514</v>
      </c>
      <c r="D258" s="32" t="n">
        <v>5128</v>
      </c>
      <c r="E258" s="32" t="n">
        <v>43767</v>
      </c>
      <c r="F258" s="31" t="s">
        <v>542</v>
      </c>
      <c r="G258" s="33" t="n">
        <v>0.8759</v>
      </c>
      <c r="H258" s="34" t="n">
        <v>0.8723</v>
      </c>
      <c r="I258" s="52" t="n">
        <f aca="false">IF(D258&gt;0,D258,1)</f>
        <v>5128</v>
      </c>
      <c r="J258" s="54" t="n">
        <f aca="false">G258*$I258/$Q$5*100</f>
        <v>1.54162969573201</v>
      </c>
      <c r="K258" s="54" t="n">
        <f aca="false">H258*$I258/$Q$5*100</f>
        <v>1.53529350791989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</row>
    <row collapsed="false" customFormat="false" customHeight="false" hidden="false" ht="13.3" outlineLevel="0" r="259">
      <c r="A259" s="31" t="s">
        <v>222</v>
      </c>
      <c r="B259" s="31" t="s">
        <v>168</v>
      </c>
      <c r="C259" s="32" t="n">
        <v>80</v>
      </c>
      <c r="D259" s="32" t="n">
        <v>80</v>
      </c>
      <c r="E259" s="32" t="n">
        <v>504</v>
      </c>
      <c r="F259" s="31" t="s">
        <v>490</v>
      </c>
      <c r="G259" s="33" t="n">
        <v>0.8713</v>
      </c>
      <c r="H259" s="34" t="n">
        <v>0.8713</v>
      </c>
      <c r="I259" s="52" t="n">
        <f aca="false">IF(D259&gt;0,D259,1)</f>
        <v>80</v>
      </c>
      <c r="J259" s="54" t="n">
        <f aca="false">G259*$I259/$Q$5*100</f>
        <v>0.0239240788728527</v>
      </c>
      <c r="K259" s="54" t="n">
        <f aca="false">H259*$I259/$Q$5*100</f>
        <v>0.0239240788728527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</row>
    <row collapsed="false" customFormat="false" customHeight="false" hidden="false" ht="13.3" outlineLevel="0" r="260">
      <c r="A260" s="31" t="s">
        <v>461</v>
      </c>
      <c r="B260" s="31" t="s">
        <v>527</v>
      </c>
      <c r="C260" s="32" t="n">
        <v>4</v>
      </c>
      <c r="D260" s="32" t="n">
        <v>16</v>
      </c>
      <c r="E260" s="32" t="n">
        <v>-1</v>
      </c>
      <c r="F260" s="31" t="s">
        <v>122</v>
      </c>
      <c r="G260" s="33" t="n">
        <v>0.8682</v>
      </c>
      <c r="H260" s="34" t="n">
        <v>0.8682</v>
      </c>
      <c r="I260" s="52" t="n">
        <f aca="false">IF(D260&gt;0,D260,1)</f>
        <v>16</v>
      </c>
      <c r="J260" s="54" t="n">
        <f aca="false">G260*$I260/$Q$5*100</f>
        <v>0.00476779186902576</v>
      </c>
      <c r="K260" s="54" t="n">
        <f aca="false">H260*$I260/$Q$5*100</f>
        <v>0.00476779186902576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</row>
    <row collapsed="false" customFormat="false" customHeight="false" hidden="false" ht="13.3" outlineLevel="0" r="261">
      <c r="A261" s="31" t="s">
        <v>337</v>
      </c>
      <c r="B261" s="31" t="s">
        <v>338</v>
      </c>
      <c r="C261" s="32" t="n">
        <v>54</v>
      </c>
      <c r="D261" s="32" t="n">
        <v>216</v>
      </c>
      <c r="E261" s="32" t="n">
        <v>1944</v>
      </c>
      <c r="F261" s="31" t="s">
        <v>209</v>
      </c>
      <c r="G261" s="33" t="n">
        <v>0.8653</v>
      </c>
      <c r="H261" s="34" t="n">
        <v>0.8653</v>
      </c>
      <c r="I261" s="52" t="n">
        <f aca="false">IF(D261&gt;0,D261,1)</f>
        <v>216</v>
      </c>
      <c r="J261" s="54" t="n">
        <f aca="false">G261*$I261/$Q$5*100</f>
        <v>0.0641501947795645</v>
      </c>
      <c r="K261" s="54" t="n">
        <f aca="false">H261*$I261/$Q$5*100</f>
        <v>0.0641501947795645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</row>
    <row collapsed="false" customFormat="false" customHeight="false" hidden="false" ht="13.3" outlineLevel="0" r="262">
      <c r="A262" s="31" t="s">
        <v>452</v>
      </c>
      <c r="B262" s="31" t="s">
        <v>74</v>
      </c>
      <c r="C262" s="32" t="n">
        <v>28</v>
      </c>
      <c r="D262" s="32" t="n">
        <v>112</v>
      </c>
      <c r="E262" s="32" t="n">
        <v>1605</v>
      </c>
      <c r="F262" s="31" t="s">
        <v>75</v>
      </c>
      <c r="G262" s="33" t="n">
        <v>0.865</v>
      </c>
      <c r="H262" s="34" t="n">
        <v>0.865</v>
      </c>
      <c r="I262" s="52" t="n">
        <f aca="false">IF(D262&gt;0,D262,1)</f>
        <v>112</v>
      </c>
      <c r="J262" s="54" t="n">
        <f aca="false">G262*$I262/$Q$5*100</f>
        <v>0.0332515316366632</v>
      </c>
      <c r="K262" s="54" t="n">
        <f aca="false">H262*$I262/$Q$5*100</f>
        <v>0.0332515316366632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</row>
    <row collapsed="false" customFormat="false" customHeight="false" hidden="false" ht="13.3" outlineLevel="0" r="263">
      <c r="A263" s="31" t="s">
        <v>313</v>
      </c>
      <c r="B263" s="31" t="s">
        <v>180</v>
      </c>
      <c r="C263" s="32" t="n">
        <v>16</v>
      </c>
      <c r="D263" s="32" t="n">
        <v>64</v>
      </c>
      <c r="E263" s="32" t="n">
        <v>452</v>
      </c>
      <c r="F263" s="31" t="s">
        <v>475</v>
      </c>
      <c r="G263" s="33" t="n">
        <v>0.8645</v>
      </c>
      <c r="H263" s="34" t="n">
        <v>0.8645</v>
      </c>
      <c r="I263" s="52" t="n">
        <f aca="false">IF(D263&gt;0,D263,1)</f>
        <v>64</v>
      </c>
      <c r="J263" s="54" t="n">
        <f aca="false">G263*$I263/$Q$5*100</f>
        <v>0.0189898920560828</v>
      </c>
      <c r="K263" s="54" t="n">
        <f aca="false">H263*$I263/$Q$5*100</f>
        <v>0.0189898920560828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</row>
    <row collapsed="false" customFormat="false" customHeight="false" hidden="false" ht="13.3" outlineLevel="0" r="264">
      <c r="A264" s="31" t="s">
        <v>101</v>
      </c>
      <c r="B264" s="31" t="s">
        <v>62</v>
      </c>
      <c r="C264" s="32" t="n">
        <v>68</v>
      </c>
      <c r="D264" s="32" t="n">
        <v>136</v>
      </c>
      <c r="E264" s="32" t="n">
        <v>1474</v>
      </c>
      <c r="F264" s="31" t="s">
        <v>439</v>
      </c>
      <c r="G264" s="33" t="n">
        <v>0.8621</v>
      </c>
      <c r="H264" s="34" t="n">
        <v>0.8621</v>
      </c>
      <c r="I264" s="52" t="n">
        <f aca="false">IF(D264&gt;0,D264,1)</f>
        <v>136</v>
      </c>
      <c r="J264" s="54" t="n">
        <f aca="false">G264*$I264/$Q$5*100</f>
        <v>0.0402414923375264</v>
      </c>
      <c r="K264" s="54" t="n">
        <f aca="false">H264*$I264/$Q$5*100</f>
        <v>0.0402414923375264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</row>
    <row collapsed="false" customFormat="false" customHeight="false" hidden="false" ht="13.3" outlineLevel="0" r="265">
      <c r="A265" s="31" t="s">
        <v>377</v>
      </c>
      <c r="B265" s="31" t="s">
        <v>62</v>
      </c>
      <c r="C265" s="32" t="n">
        <v>536</v>
      </c>
      <c r="D265" s="32" t="n">
        <v>2896</v>
      </c>
      <c r="E265" s="32" t="n">
        <v>23342</v>
      </c>
      <c r="F265" s="31" t="s">
        <v>439</v>
      </c>
      <c r="G265" s="33" t="n">
        <v>0.9517</v>
      </c>
      <c r="H265" s="34" t="n">
        <v>0.861</v>
      </c>
      <c r="I265" s="52" t="n">
        <f aca="false">IF(D265&gt;0,D265,1)</f>
        <v>2896</v>
      </c>
      <c r="J265" s="54" t="n">
        <f aca="false">G265*$I265/$Q$5*100</f>
        <v>0.945967359406909</v>
      </c>
      <c r="K265" s="54" t="n">
        <f aca="false">H265*$I265/$Q$5*100</f>
        <v>0.855813698065933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</row>
    <row collapsed="false" customFormat="false" customHeight="false" hidden="false" ht="13.3" outlineLevel="0" r="266">
      <c r="A266" s="31" t="s">
        <v>235</v>
      </c>
      <c r="B266" s="31" t="s">
        <v>46</v>
      </c>
      <c r="C266" s="32" t="n">
        <v>-1</v>
      </c>
      <c r="D266" s="32" t="n">
        <v>-1</v>
      </c>
      <c r="E266" s="32" t="n">
        <v>-1</v>
      </c>
      <c r="F266" s="31" t="s">
        <v>515</v>
      </c>
      <c r="G266" s="33" t="n">
        <v>0.8902</v>
      </c>
      <c r="H266" s="34" t="n">
        <v>0.8575</v>
      </c>
      <c r="I266" s="52" t="n">
        <f aca="false">IF(D266&gt;0,D266,1)</f>
        <v>1</v>
      </c>
      <c r="J266" s="54" t="n">
        <f aca="false">G266*$I266/$Q$5*100</f>
        <v>0.000305537917660586</v>
      </c>
      <c r="K266" s="54" t="n">
        <f aca="false">H266*$I266/$Q$5*100</f>
        <v>0.000294314496061506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</row>
    <row collapsed="false" customFormat="false" customHeight="false" hidden="false" ht="13.3" outlineLevel="0" r="267">
      <c r="A267" s="31" t="s">
        <v>274</v>
      </c>
      <c r="B267" s="31" t="s">
        <v>275</v>
      </c>
      <c r="C267" s="32" t="n">
        <v>10</v>
      </c>
      <c r="D267" s="32" t="n">
        <v>10</v>
      </c>
      <c r="E267" s="32" t="n">
        <v>-1</v>
      </c>
      <c r="F267" s="31" t="s">
        <v>474</v>
      </c>
      <c r="G267" s="33" t="n">
        <v>0.8541</v>
      </c>
      <c r="H267" s="34" t="n">
        <v>0.8541</v>
      </c>
      <c r="I267" s="52" t="n">
        <f aca="false">IF(D267&gt;0,D267,1)</f>
        <v>10</v>
      </c>
      <c r="J267" s="54" t="n">
        <f aca="false">G267*$I267/$Q$5*100</f>
        <v>0.00293147534794323</v>
      </c>
      <c r="K267" s="54" t="n">
        <f aca="false">H267*$I267/$Q$5*100</f>
        <v>0.00293147534794323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</row>
    <row collapsed="false" customFormat="false" customHeight="false" hidden="false" ht="13.3" outlineLevel="0" r="268">
      <c r="A268" s="31" t="s">
        <v>249</v>
      </c>
      <c r="B268" s="31" t="s">
        <v>46</v>
      </c>
      <c r="C268" s="32" t="n">
        <v>36</v>
      </c>
      <c r="D268" s="32" t="n">
        <v>36</v>
      </c>
      <c r="E268" s="32" t="n">
        <v>272</v>
      </c>
      <c r="F268" s="31" t="s">
        <v>515</v>
      </c>
      <c r="G268" s="33" t="n">
        <v>0.8528</v>
      </c>
      <c r="H268" s="34" t="n">
        <v>0.8528</v>
      </c>
      <c r="I268" s="52" t="n">
        <f aca="false">IF(D268&gt;0,D268,1)</f>
        <v>36</v>
      </c>
      <c r="J268" s="54" t="n">
        <f aca="false">G268*$I268/$Q$5*100</f>
        <v>0.0105372483739768</v>
      </c>
      <c r="K268" s="54" t="n">
        <f aca="false">H268*$I268/$Q$5*100</f>
        <v>0.0105372483739768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</row>
    <row collapsed="false" customFormat="false" customHeight="false" hidden="false" ht="13.3" outlineLevel="0" r="269">
      <c r="A269" s="31" t="s">
        <v>153</v>
      </c>
      <c r="B269" s="31" t="s">
        <v>46</v>
      </c>
      <c r="C269" s="32" t="n">
        <v>26</v>
      </c>
      <c r="D269" s="32" t="n">
        <v>92</v>
      </c>
      <c r="E269" s="32" t="n">
        <v>765</v>
      </c>
      <c r="F269" s="31" t="s">
        <v>515</v>
      </c>
      <c r="G269" s="33" t="n">
        <v>0.851</v>
      </c>
      <c r="H269" s="34" t="n">
        <v>0.851</v>
      </c>
      <c r="I269" s="52" t="n">
        <f aca="false">IF(D269&gt;0,D269,1)</f>
        <v>92</v>
      </c>
      <c r="J269" s="54" t="n">
        <f aca="false">G269*$I269/$Q$5*100</f>
        <v>0.0268716857441952</v>
      </c>
      <c r="K269" s="54" t="n">
        <f aca="false">H269*$I269/$Q$5*100</f>
        <v>0.0268716857441952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</row>
    <row collapsed="false" customFormat="false" customHeight="false" hidden="false" ht="13.3" outlineLevel="0" r="270">
      <c r="A270" s="31" t="s">
        <v>232</v>
      </c>
      <c r="B270" s="31" t="s">
        <v>233</v>
      </c>
      <c r="C270" s="32" t="n">
        <v>-1</v>
      </c>
      <c r="D270" s="32" t="n">
        <v>-1</v>
      </c>
      <c r="E270" s="32" t="n">
        <v>-1</v>
      </c>
      <c r="F270" s="31" t="s">
        <v>234</v>
      </c>
      <c r="G270" s="33" t="n">
        <v>0.9185</v>
      </c>
      <c r="H270" s="34" t="n">
        <v>0.8488</v>
      </c>
      <c r="I270" s="52" t="n">
        <f aca="false">IF(D270&gt;0,D270,1)</f>
        <v>1</v>
      </c>
      <c r="J270" s="54" t="n">
        <f aca="false">G270*$I270/$Q$5*100</f>
        <v>0.000315251154090371</v>
      </c>
      <c r="K270" s="54" t="n">
        <f aca="false">H270*$I270/$Q$5*100</f>
        <v>0.000291328448113127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</row>
    <row collapsed="false" customFormat="false" customHeight="false" hidden="false" ht="13.3" outlineLevel="0" r="271">
      <c r="A271" s="31" t="s">
        <v>552</v>
      </c>
      <c r="B271" s="31" t="s">
        <v>46</v>
      </c>
      <c r="C271" s="32" t="n">
        <v>-1</v>
      </c>
      <c r="D271" s="32" t="n">
        <v>-1</v>
      </c>
      <c r="E271" s="32" t="n">
        <v>-1</v>
      </c>
      <c r="F271" s="31" t="s">
        <v>515</v>
      </c>
      <c r="G271" s="33" t="n">
        <v>0.8409</v>
      </c>
      <c r="H271" s="34" t="n">
        <v>0.8409</v>
      </c>
      <c r="I271" s="52" t="n">
        <f aca="false">IF(D271&gt;0,D271,1)</f>
        <v>1</v>
      </c>
      <c r="J271" s="54" t="n">
        <f aca="false">G271*$I271/$Q$5*100</f>
        <v>0.000288616979286438</v>
      </c>
      <c r="K271" s="54" t="n">
        <f aca="false">H271*$I271/$Q$5*100</f>
        <v>0.000288616979286438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</row>
    <row collapsed="false" customFormat="false" customHeight="false" hidden="false" ht="13.3" outlineLevel="0" r="272">
      <c r="A272" s="31" t="s">
        <v>71</v>
      </c>
      <c r="B272" s="31" t="s">
        <v>59</v>
      </c>
      <c r="C272" s="32" t="n">
        <v>1548</v>
      </c>
      <c r="D272" s="32" t="n">
        <v>6192</v>
      </c>
      <c r="E272" s="32" t="n">
        <v>63963</v>
      </c>
      <c r="F272" s="31" t="s">
        <v>542</v>
      </c>
      <c r="G272" s="33" t="n">
        <v>0.8834</v>
      </c>
      <c r="H272" s="34" t="n">
        <v>0.8402</v>
      </c>
      <c r="I272" s="52" t="n">
        <f aca="false">IF(D272&gt;0,D272,1)</f>
        <v>6192</v>
      </c>
      <c r="J272" s="54" t="n">
        <f aca="false">G272*$I272/$Q$5*100</f>
        <v>1.87743913782156</v>
      </c>
      <c r="K272" s="54" t="n">
        <f aca="false">H272*$I272/$Q$5*100</f>
        <v>1.7856286660603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</row>
    <row collapsed="false" customFormat="false" customHeight="false" hidden="false" ht="13.3" outlineLevel="0" r="273">
      <c r="A273" s="31" t="s">
        <v>175</v>
      </c>
      <c r="B273" s="31" t="s">
        <v>168</v>
      </c>
      <c r="C273" s="32" t="n">
        <v>800</v>
      </c>
      <c r="D273" s="32" t="n">
        <v>800</v>
      </c>
      <c r="E273" s="32" t="n">
        <v>6400</v>
      </c>
      <c r="F273" s="31" t="s">
        <v>490</v>
      </c>
      <c r="G273" s="33" t="n">
        <v>0.8399</v>
      </c>
      <c r="H273" s="34" t="n">
        <v>0.8399</v>
      </c>
      <c r="I273" s="52" t="n">
        <f aca="false">IF(D273&gt;0,D273,1)</f>
        <v>800</v>
      </c>
      <c r="J273" s="54" t="n">
        <f aca="false">G273*$I273/$Q$5*100</f>
        <v>0.23061900430746</v>
      </c>
      <c r="K273" s="54" t="n">
        <f aca="false">H273*$I273/$Q$5*100</f>
        <v>0.23061900430746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</row>
    <row collapsed="false" customFormat="false" customHeight="false" hidden="false" ht="13.3" outlineLevel="0" r="274">
      <c r="A274" s="31" t="s">
        <v>330</v>
      </c>
      <c r="B274" s="31" t="s">
        <v>180</v>
      </c>
      <c r="C274" s="32" t="n">
        <v>28</v>
      </c>
      <c r="D274" s="32" t="n">
        <v>120</v>
      </c>
      <c r="E274" s="32" t="n">
        <v>-1</v>
      </c>
      <c r="F274" s="31" t="s">
        <v>475</v>
      </c>
      <c r="G274" s="33" t="n">
        <v>0.8393</v>
      </c>
      <c r="H274" s="34" t="n">
        <v>0.8393</v>
      </c>
      <c r="I274" s="52" t="n">
        <f aca="false">IF(D274&gt;0,D274,1)</f>
        <v>120</v>
      </c>
      <c r="J274" s="54" t="n">
        <f aca="false">G274*$I274/$Q$5*100</f>
        <v>0.0345681385251669</v>
      </c>
      <c r="K274" s="54" t="n">
        <f aca="false">H274*$I274/$Q$5*100</f>
        <v>0.0345681385251669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</row>
    <row collapsed="false" customFormat="false" customHeight="false" hidden="false" ht="13.3" outlineLevel="0" r="275">
      <c r="A275" s="31" t="s">
        <v>288</v>
      </c>
      <c r="B275" s="31" t="s">
        <v>233</v>
      </c>
      <c r="C275" s="32" t="n">
        <v>66</v>
      </c>
      <c r="D275" s="32" t="n">
        <v>264</v>
      </c>
      <c r="E275" s="32" t="n">
        <v>18631</v>
      </c>
      <c r="F275" s="31" t="s">
        <v>209</v>
      </c>
      <c r="G275" s="33" t="n">
        <v>0.8513</v>
      </c>
      <c r="H275" s="34" t="n">
        <v>0.8391</v>
      </c>
      <c r="I275" s="52" t="n">
        <f aca="false">IF(D275&gt;0,D275,1)</f>
        <v>264</v>
      </c>
      <c r="J275" s="54" t="n">
        <f aca="false">G275*$I275/$Q$5*100</f>
        <v>0.0771372380772597</v>
      </c>
      <c r="K275" s="54" t="n">
        <f aca="false">H275*$I275/$Q$5*100</f>
        <v>0.0760317825333356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</row>
    <row collapsed="false" customFormat="false" customHeight="false" hidden="false" ht="13.3" outlineLevel="0" r="276">
      <c r="A276" s="31" t="s">
        <v>387</v>
      </c>
      <c r="B276" s="31" t="s">
        <v>147</v>
      </c>
      <c r="C276" s="32" t="n">
        <v>24</v>
      </c>
      <c r="D276" s="32" t="n">
        <v>32</v>
      </c>
      <c r="E276" s="32" t="n">
        <v>320</v>
      </c>
      <c r="F276" s="31" t="s">
        <v>451</v>
      </c>
      <c r="G276" s="33" t="n">
        <v>0.9342</v>
      </c>
      <c r="H276" s="34" t="n">
        <v>0.8376</v>
      </c>
      <c r="I276" s="52" t="n">
        <f aca="false">IF(D276&gt;0,D276,1)</f>
        <v>32</v>
      </c>
      <c r="J276" s="54" t="n">
        <f aca="false">G276*$I276/$Q$5*100</f>
        <v>0.0102604726193132</v>
      </c>
      <c r="K276" s="54" t="n">
        <f aca="false">H276*$I276/$Q$5*100</f>
        <v>0.00919949889310292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</row>
    <row collapsed="false" customFormat="false" customHeight="false" hidden="false" ht="13.3" outlineLevel="0" r="277">
      <c r="A277" s="31" t="s">
        <v>544</v>
      </c>
      <c r="B277" s="31" t="s">
        <v>233</v>
      </c>
      <c r="C277" s="32" t="n">
        <v>8</v>
      </c>
      <c r="D277" s="32" t="n">
        <v>1</v>
      </c>
      <c r="E277" s="32" t="n">
        <v>-1</v>
      </c>
      <c r="F277" s="31" t="s">
        <v>234</v>
      </c>
      <c r="G277" s="33" t="n">
        <v>0.8362</v>
      </c>
      <c r="H277" s="34" t="n">
        <v>0.8362</v>
      </c>
      <c r="I277" s="52" t="n">
        <f aca="false">IF(D277&gt;0,D277,1)</f>
        <v>1</v>
      </c>
      <c r="J277" s="54" t="n">
        <f aca="false">G277*$I277/$Q$5*100</f>
        <v>0.000287003826946509</v>
      </c>
      <c r="K277" s="54" t="n">
        <f aca="false">H277*$I277/$Q$5*100</f>
        <v>0.000287003826946509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</row>
    <row collapsed="false" customFormat="false" customHeight="false" hidden="false" ht="13.3" outlineLevel="0" r="278">
      <c r="A278" s="31" t="s">
        <v>126</v>
      </c>
      <c r="B278" s="31" t="s">
        <v>46</v>
      </c>
      <c r="C278" s="32" t="n">
        <v>104</v>
      </c>
      <c r="D278" s="32" t="n">
        <v>416</v>
      </c>
      <c r="E278" s="32" t="n">
        <v>3257</v>
      </c>
      <c r="F278" s="31" t="s">
        <v>515</v>
      </c>
      <c r="G278" s="33" t="n">
        <v>0.8357</v>
      </c>
      <c r="H278" s="34" t="n">
        <v>0.8357</v>
      </c>
      <c r="I278" s="52" t="n">
        <f aca="false">IF(D278&gt;0,D278,1)</f>
        <v>416</v>
      </c>
      <c r="J278" s="54" t="n">
        <f aca="false">G278*$I278/$Q$5*100</f>
        <v>0.119322201438108</v>
      </c>
      <c r="K278" s="54" t="n">
        <f aca="false">H278*$I278/$Q$5*100</f>
        <v>0.119322201438108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</row>
    <row collapsed="false" customFormat="false" customHeight="false" hidden="false" ht="13.3" outlineLevel="0" r="279">
      <c r="A279" s="31" t="s">
        <v>435</v>
      </c>
      <c r="B279" s="31" t="s">
        <v>46</v>
      </c>
      <c r="C279" s="32" t="n">
        <v>66</v>
      </c>
      <c r="D279" s="32" t="n">
        <v>296</v>
      </c>
      <c r="E279" s="32" t="n">
        <v>2578</v>
      </c>
      <c r="F279" s="31" t="s">
        <v>515</v>
      </c>
      <c r="G279" s="33" t="n">
        <v>0.834</v>
      </c>
      <c r="H279" s="34" t="n">
        <v>0.834</v>
      </c>
      <c r="I279" s="52" t="n">
        <f aca="false">IF(D279&gt;0,D279,1)</f>
        <v>296</v>
      </c>
      <c r="J279" s="54" t="n">
        <f aca="false">G279*$I279/$Q$5*100</f>
        <v>0.0847296253711108</v>
      </c>
      <c r="K279" s="54" t="n">
        <f aca="false">H279*$I279/$Q$5*100</f>
        <v>0.0847296253711108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</row>
    <row collapsed="false" customFormat="false" customHeight="false" hidden="false" ht="13.3" outlineLevel="0" r="280">
      <c r="A280" s="31" t="s">
        <v>362</v>
      </c>
      <c r="B280" s="31" t="s">
        <v>275</v>
      </c>
      <c r="C280" s="32" t="n">
        <v>82</v>
      </c>
      <c r="D280" s="32" t="n">
        <v>82</v>
      </c>
      <c r="E280" s="32" t="n">
        <v>-1</v>
      </c>
      <c r="F280" s="31" t="s">
        <v>474</v>
      </c>
      <c r="G280" s="33" t="n">
        <v>0.833</v>
      </c>
      <c r="H280" s="34" t="n">
        <v>0.833</v>
      </c>
      <c r="I280" s="52" t="n">
        <f aca="false">IF(D280&gt;0,D280,1)</f>
        <v>82</v>
      </c>
      <c r="J280" s="54" t="n">
        <f aca="false">G280*$I280/$Q$5*100</f>
        <v>0.0234442518576994</v>
      </c>
      <c r="K280" s="54" t="n">
        <f aca="false">H280*$I280/$Q$5*100</f>
        <v>0.0234442518576994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</row>
    <row collapsed="false" customFormat="false" customHeight="false" hidden="false" ht="13.3" outlineLevel="0" r="281">
      <c r="A281" s="31" t="s">
        <v>146</v>
      </c>
      <c r="B281" s="31" t="s">
        <v>147</v>
      </c>
      <c r="C281" s="32" t="n">
        <v>7</v>
      </c>
      <c r="D281" s="32" t="n">
        <v>42</v>
      </c>
      <c r="E281" s="32" t="n">
        <v>420</v>
      </c>
      <c r="F281" s="31" t="s">
        <v>451</v>
      </c>
      <c r="G281" s="33" t="n">
        <v>0.8303</v>
      </c>
      <c r="H281" s="34" t="n">
        <v>0.8303</v>
      </c>
      <c r="I281" s="52" t="n">
        <f aca="false">IF(D281&gt;0,D281,1)</f>
        <v>42</v>
      </c>
      <c r="J281" s="54" t="n">
        <f aca="false">G281*$I281/$Q$5*100</f>
        <v>0.0119691098488099</v>
      </c>
      <c r="K281" s="54" t="n">
        <f aca="false">H281*$I281/$Q$5*100</f>
        <v>0.0119691098488099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</row>
    <row collapsed="false" customFormat="false" customHeight="false" hidden="false" ht="13.3" outlineLevel="0" r="282">
      <c r="A282" s="31" t="s">
        <v>449</v>
      </c>
      <c r="B282" s="31" t="s">
        <v>450</v>
      </c>
      <c r="C282" s="32" t="n">
        <v>5</v>
      </c>
      <c r="D282" s="32" t="n">
        <v>10</v>
      </c>
      <c r="E282" s="32" t="n">
        <v>123</v>
      </c>
      <c r="F282" s="31" t="s">
        <v>234</v>
      </c>
      <c r="G282" s="33" t="n">
        <v>0.8268</v>
      </c>
      <c r="H282" s="34" t="n">
        <v>0.8268</v>
      </c>
      <c r="I282" s="52" t="n">
        <f aca="false">IF(D282&gt;0,D282,1)</f>
        <v>10</v>
      </c>
      <c r="J282" s="54" t="n">
        <f aca="false">G282*$I282/$Q$5*100</f>
        <v>0.00283777522266651</v>
      </c>
      <c r="K282" s="54" t="n">
        <f aca="false">H282*$I282/$Q$5*100</f>
        <v>0.00283777522266651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</row>
    <row collapsed="false" customFormat="false" customHeight="false" hidden="false" ht="13.3" outlineLevel="0" r="283">
      <c r="A283" s="31" t="s">
        <v>281</v>
      </c>
      <c r="B283" s="31" t="s">
        <v>184</v>
      </c>
      <c r="C283" s="32" t="n">
        <v>120</v>
      </c>
      <c r="D283" s="32" t="n">
        <v>120</v>
      </c>
      <c r="E283" s="32" t="n">
        <v>926</v>
      </c>
      <c r="F283" s="31" t="s">
        <v>185</v>
      </c>
      <c r="G283" s="33" t="n">
        <v>0.9702</v>
      </c>
      <c r="H283" s="34" t="n">
        <v>0.8216</v>
      </c>
      <c r="I283" s="52" t="n">
        <f aca="false">IF(D283&gt;0,D283,1)</f>
        <v>120</v>
      </c>
      <c r="J283" s="54" t="n">
        <f aca="false">G283*$I283/$Q$5*100</f>
        <v>0.0399594995795507</v>
      </c>
      <c r="K283" s="54" t="n">
        <f aca="false">H283*$I283/$Q$5*100</f>
        <v>0.0338391309570799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</row>
    <row collapsed="false" customFormat="false" customHeight="false" hidden="false" ht="13.3" outlineLevel="0" r="284">
      <c r="A284" s="31" t="s">
        <v>179</v>
      </c>
      <c r="B284" s="31" t="s">
        <v>180</v>
      </c>
      <c r="C284" s="32" t="n">
        <v>54</v>
      </c>
      <c r="D284" s="32" t="n">
        <v>108</v>
      </c>
      <c r="E284" s="32" t="n">
        <v>10800</v>
      </c>
      <c r="F284" s="31" t="s">
        <v>475</v>
      </c>
      <c r="G284" s="33" t="n">
        <v>0.8179</v>
      </c>
      <c r="H284" s="34" t="n">
        <v>0.8179</v>
      </c>
      <c r="I284" s="52" t="n">
        <f aca="false">IF(D284&gt;0,D284,1)</f>
        <v>108</v>
      </c>
      <c r="J284" s="54" t="n">
        <f aca="false">G284*$I284/$Q$5*100</f>
        <v>0.0303180655900877</v>
      </c>
      <c r="K284" s="54" t="n">
        <f aca="false">H284*$I284/$Q$5*100</f>
        <v>0.0303180655900877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</row>
    <row collapsed="false" customFormat="false" customHeight="false" hidden="false" ht="13.3" outlineLevel="0" r="285">
      <c r="A285" s="31" t="s">
        <v>479</v>
      </c>
      <c r="B285" s="31" t="s">
        <v>529</v>
      </c>
      <c r="C285" s="32" t="n">
        <v>24</v>
      </c>
      <c r="D285" s="32" t="n">
        <v>60</v>
      </c>
      <c r="E285" s="32" t="n">
        <v>1584</v>
      </c>
      <c r="F285" s="31" t="s">
        <v>49</v>
      </c>
      <c r="G285" s="33" t="n">
        <v>0.8122</v>
      </c>
      <c r="H285" s="34" t="n">
        <v>0.8122</v>
      </c>
      <c r="I285" s="52" t="n">
        <f aca="false">IF(D285&gt;0,D285,1)</f>
        <v>60</v>
      </c>
      <c r="J285" s="54" t="n">
        <f aca="false">G285*$I285/$Q$5*100</f>
        <v>0.0167259871977485</v>
      </c>
      <c r="K285" s="54" t="n">
        <f aca="false">H285*$I285/$Q$5*100</f>
        <v>0.0167259871977485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</row>
    <row collapsed="false" customFormat="false" customHeight="false" hidden="false" ht="13.3" outlineLevel="0" r="286">
      <c r="A286" s="31" t="s">
        <v>308</v>
      </c>
      <c r="B286" s="31" t="s">
        <v>200</v>
      </c>
      <c r="C286" s="32" t="n">
        <v>16</v>
      </c>
      <c r="D286" s="32" t="n">
        <v>64</v>
      </c>
      <c r="E286" s="32" t="n">
        <v>614</v>
      </c>
      <c r="F286" s="31" t="s">
        <v>201</v>
      </c>
      <c r="G286" s="33" t="n">
        <v>0.8779</v>
      </c>
      <c r="H286" s="34" t="n">
        <v>0.8022</v>
      </c>
      <c r="I286" s="52" t="n">
        <f aca="false">IF(D286&gt;0,D286,1)</f>
        <v>64</v>
      </c>
      <c r="J286" s="54" t="n">
        <f aca="false">G286*$I286/$Q$5*100</f>
        <v>0.0192842408745345</v>
      </c>
      <c r="K286" s="54" t="n">
        <f aca="false">H286*$I286/$Q$5*100</f>
        <v>0.0176213897135797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</row>
    <row collapsed="false" customFormat="false" customHeight="false" hidden="false" ht="13.3" outlineLevel="0" r="287">
      <c r="A287" s="31" t="s">
        <v>286</v>
      </c>
      <c r="B287" s="31" t="s">
        <v>180</v>
      </c>
      <c r="C287" s="32" t="n">
        <v>64</v>
      </c>
      <c r="D287" s="32" t="n">
        <v>256</v>
      </c>
      <c r="E287" s="32" t="n">
        <v>2304</v>
      </c>
      <c r="F287" s="31" t="s">
        <v>475</v>
      </c>
      <c r="G287" s="33" t="n">
        <v>0.8001</v>
      </c>
      <c r="H287" s="34" t="n">
        <v>0.8001</v>
      </c>
      <c r="I287" s="52" t="n">
        <f aca="false">IF(D287&gt;0,D287,1)</f>
        <v>256</v>
      </c>
      <c r="J287" s="54" t="n">
        <f aca="false">G287*$I287/$Q$5*100</f>
        <v>0.0703010416845429</v>
      </c>
      <c r="K287" s="54" t="n">
        <f aca="false">H287*$I287/$Q$5*100</f>
        <v>0.0703010416845429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</row>
    <row collapsed="false" customFormat="false" customHeight="false" hidden="false" ht="13.3" outlineLevel="0" r="288">
      <c r="A288" s="31" t="s">
        <v>554</v>
      </c>
      <c r="B288" s="31" t="s">
        <v>43</v>
      </c>
      <c r="C288" s="32" t="n">
        <v>28</v>
      </c>
      <c r="D288" s="32" t="n">
        <v>112</v>
      </c>
      <c r="E288" s="32" t="n">
        <v>1064</v>
      </c>
      <c r="F288" s="31" t="s">
        <v>442</v>
      </c>
      <c r="G288" s="33" t="n">
        <v>0.7989</v>
      </c>
      <c r="H288" s="34" t="n">
        <v>0.7989</v>
      </c>
      <c r="I288" s="52" t="n">
        <f aca="false">IF(D288&gt;0,D288,1)</f>
        <v>112</v>
      </c>
      <c r="J288" s="54" t="n">
        <f aca="false">G288*$I288/$Q$5*100</f>
        <v>0.0307105764445436</v>
      </c>
      <c r="K288" s="54" t="n">
        <f aca="false">H288*$I288/$Q$5*100</f>
        <v>0.0307105764445436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</row>
    <row collapsed="false" customFormat="false" customHeight="false" hidden="false" ht="13.3" outlineLevel="0" r="289">
      <c r="A289" s="31" t="s">
        <v>257</v>
      </c>
      <c r="B289" s="31" t="s">
        <v>100</v>
      </c>
      <c r="C289" s="32" t="n">
        <v>289</v>
      </c>
      <c r="D289" s="32" t="n">
        <v>1297</v>
      </c>
      <c r="E289" s="32" t="n">
        <v>10179</v>
      </c>
      <c r="F289" s="31" t="s">
        <v>520</v>
      </c>
      <c r="G289" s="33" t="n">
        <v>0.7971</v>
      </c>
      <c r="H289" s="34" t="n">
        <v>0.7971</v>
      </c>
      <c r="I289" s="52" t="n">
        <f aca="false">IF(D289&gt;0,D289,1)</f>
        <v>1297</v>
      </c>
      <c r="J289" s="54" t="n">
        <f aca="false">G289*$I289/$Q$5*100</f>
        <v>0.354838152768959</v>
      </c>
      <c r="K289" s="54" t="n">
        <f aca="false">H289*$I289/$Q$5*100</f>
        <v>0.354838152768959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</row>
    <row collapsed="false" customFormat="false" customHeight="false" hidden="false" ht="13.3" outlineLevel="0" r="290">
      <c r="A290" s="31" t="s">
        <v>306</v>
      </c>
      <c r="B290" s="31" t="s">
        <v>46</v>
      </c>
      <c r="C290" s="32" t="n">
        <v>146</v>
      </c>
      <c r="D290" s="32" t="n">
        <v>586</v>
      </c>
      <c r="E290" s="32" t="n">
        <v>5719</v>
      </c>
      <c r="F290" s="31" t="s">
        <v>515</v>
      </c>
      <c r="G290" s="33" t="n">
        <v>0.9287</v>
      </c>
      <c r="H290" s="34" t="n">
        <v>0.7933</v>
      </c>
      <c r="I290" s="52" t="n">
        <f aca="false">IF(D290&gt;0,D290,1)</f>
        <v>586</v>
      </c>
      <c r="J290" s="54" t="n">
        <f aca="false">G290*$I290/$Q$5*100</f>
        <v>0.186788694204664</v>
      </c>
      <c r="K290" s="54" t="n">
        <f aca="false">H290*$I290/$Q$5*100</f>
        <v>0.159555799625886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</row>
    <row collapsed="false" customFormat="false" customHeight="false" hidden="false" ht="13.3" outlineLevel="0" r="291">
      <c r="A291" s="31" t="s">
        <v>350</v>
      </c>
      <c r="B291" s="31" t="s">
        <v>168</v>
      </c>
      <c r="C291" s="32" t="n">
        <v>72</v>
      </c>
      <c r="D291" s="32" t="n">
        <v>576</v>
      </c>
      <c r="E291" s="32" t="n">
        <v>8778</v>
      </c>
      <c r="F291" s="31" t="s">
        <v>490</v>
      </c>
      <c r="G291" s="33" t="n">
        <v>0.7884</v>
      </c>
      <c r="H291" s="34" t="n">
        <v>0.7884</v>
      </c>
      <c r="I291" s="52" t="n">
        <f aca="false">IF(D291&gt;0,D291,1)</f>
        <v>576</v>
      </c>
      <c r="J291" s="54" t="n">
        <f aca="false">G291*$I291/$Q$5*100</f>
        <v>0.155864289269105</v>
      </c>
      <c r="K291" s="54" t="n">
        <f aca="false">H291*$I291/$Q$5*100</f>
        <v>0.155864289269105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</row>
    <row collapsed="false" customFormat="false" customHeight="false" hidden="false" ht="13.3" outlineLevel="0" r="292">
      <c r="A292" s="31" t="s">
        <v>230</v>
      </c>
      <c r="B292" s="31" t="s">
        <v>51</v>
      </c>
      <c r="C292" s="32" t="n">
        <v>8</v>
      </c>
      <c r="D292" s="32" t="n">
        <v>32</v>
      </c>
      <c r="E292" s="32" t="n">
        <v>294</v>
      </c>
      <c r="F292" s="31" t="s">
        <v>440</v>
      </c>
      <c r="G292" s="33" t="n">
        <v>0.7931</v>
      </c>
      <c r="H292" s="34" t="n">
        <v>0.786</v>
      </c>
      <c r="I292" s="52" t="n">
        <f aca="false">IF(D292&gt;0,D292,1)</f>
        <v>32</v>
      </c>
      <c r="J292" s="54" t="n">
        <f aca="false">G292*$I292/$Q$5*100</f>
        <v>0.00871074805649466</v>
      </c>
      <c r="K292" s="54" t="n">
        <f aca="false">H292*$I292/$Q$5*100</f>
        <v>0.00863276758593468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</row>
    <row collapsed="false" customFormat="false" customHeight="false" hidden="false" ht="13.3" outlineLevel="0" r="293">
      <c r="A293" s="31" t="s">
        <v>382</v>
      </c>
      <c r="B293" s="31" t="s">
        <v>233</v>
      </c>
      <c r="C293" s="32" t="n">
        <v>48</v>
      </c>
      <c r="D293" s="32" t="n">
        <v>192</v>
      </c>
      <c r="E293" s="32" t="n">
        <v>2304</v>
      </c>
      <c r="F293" s="31" t="s">
        <v>209</v>
      </c>
      <c r="G293" s="33" t="n">
        <v>0.8682</v>
      </c>
      <c r="H293" s="34" t="n">
        <v>0.7782</v>
      </c>
      <c r="I293" s="52" t="n">
        <f aca="false">IF(D293&gt;0,D293,1)</f>
        <v>192</v>
      </c>
      <c r="J293" s="54" t="n">
        <f aca="false">G293*$I293/$Q$5*100</f>
        <v>0.0572135024283091</v>
      </c>
      <c r="K293" s="54" t="n">
        <f aca="false">H293*$I293/$Q$5*100</f>
        <v>0.0512825933998044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</row>
    <row collapsed="false" customFormat="false" customHeight="false" hidden="false" ht="13.3" outlineLevel="0" r="294">
      <c r="A294" s="31" t="s">
        <v>305</v>
      </c>
      <c r="B294" s="31" t="s">
        <v>527</v>
      </c>
      <c r="C294" s="32" t="n">
        <v>24</v>
      </c>
      <c r="D294" s="32" t="n">
        <v>96</v>
      </c>
      <c r="E294" s="32" t="n">
        <v>-1</v>
      </c>
      <c r="F294" s="31" t="s">
        <v>122</v>
      </c>
      <c r="G294" s="33" t="n">
        <v>0.776</v>
      </c>
      <c r="H294" s="34" t="n">
        <v>0.776</v>
      </c>
      <c r="I294" s="52" t="n">
        <f aca="false">IF(D294&gt;0,D294,1)</f>
        <v>96</v>
      </c>
      <c r="J294" s="54" t="n">
        <f aca="false">G294*$I294/$Q$5*100</f>
        <v>0.025568807811776</v>
      </c>
      <c r="K294" s="54" t="n">
        <f aca="false">H294*$I294/$Q$5*100</f>
        <v>0.025568807811776</v>
      </c>
      <c r="L294" s="51" t="n">
        <f aca="false">IF(G294&gt;=L$4,1,0)</f>
        <v>1</v>
      </c>
      <c r="M294" s="51" t="n">
        <f aca="false">IF(H294&gt;=M$4,1,0)</f>
        <v>1</v>
      </c>
      <c r="N294" s="51" t="n">
        <f aca="false">L294*M294</f>
        <v>1</v>
      </c>
    </row>
    <row collapsed="false" customFormat="false" customHeight="false" hidden="false" ht="13.3" outlineLevel="0" r="295">
      <c r="A295" s="31" t="s">
        <v>541</v>
      </c>
      <c r="B295" s="31" t="s">
        <v>162</v>
      </c>
      <c r="C295" s="32" t="n">
        <v>-1</v>
      </c>
      <c r="D295" s="32" t="n">
        <v>-1</v>
      </c>
      <c r="E295" s="32" t="n">
        <v>-1</v>
      </c>
      <c r="F295" s="31" t="s">
        <v>131</v>
      </c>
      <c r="G295" s="33" t="n">
        <v>0.7757</v>
      </c>
      <c r="H295" s="34" t="n">
        <v>0.7757</v>
      </c>
      <c r="I295" s="52" t="n">
        <f aca="false">IF(D295&gt;0,D295,1)</f>
        <v>1</v>
      </c>
      <c r="J295" s="54" t="n">
        <f aca="false">G295*$I295/$Q$5*100</f>
        <v>0.0002662387808687</v>
      </c>
      <c r="K295" s="54" t="n">
        <f aca="false">H295*$I295/$Q$5*100</f>
        <v>0.0002662387808687</v>
      </c>
      <c r="L295" s="51" t="n">
        <f aca="false">IF(G295&gt;=L$4,1,0)</f>
        <v>1</v>
      </c>
      <c r="M295" s="51" t="n">
        <f aca="false">IF(H295&gt;=M$4,1,0)</f>
        <v>1</v>
      </c>
      <c r="N295" s="51" t="n">
        <f aca="false">L295*M295</f>
        <v>1</v>
      </c>
    </row>
    <row collapsed="false" customFormat="false" customHeight="false" hidden="false" ht="13.3" outlineLevel="0" r="296">
      <c r="A296" s="31" t="s">
        <v>380</v>
      </c>
      <c r="B296" s="31" t="s">
        <v>180</v>
      </c>
      <c r="C296" s="32" t="n">
        <v>128</v>
      </c>
      <c r="D296" s="32" t="n">
        <v>1024</v>
      </c>
      <c r="E296" s="32" t="n">
        <v>8724</v>
      </c>
      <c r="F296" s="31" t="s">
        <v>475</v>
      </c>
      <c r="G296" s="33" t="n">
        <v>0.7718</v>
      </c>
      <c r="H296" s="34" t="n">
        <v>0.7718</v>
      </c>
      <c r="I296" s="52" t="n">
        <f aca="false">IF(D296&gt;0,D296,1)</f>
        <v>1024</v>
      </c>
      <c r="J296" s="54" t="n">
        <f aca="false">G296*$I296/$Q$5*100</f>
        <v>0.271257812634072</v>
      </c>
      <c r="K296" s="54" t="n">
        <f aca="false">H296*$I296/$Q$5*100</f>
        <v>0.271257812634072</v>
      </c>
      <c r="L296" s="51" t="n">
        <f aca="false">IF(G296&gt;=L$4,1,0)</f>
        <v>1</v>
      </c>
      <c r="M296" s="51" t="n">
        <f aca="false">IF(H296&gt;=M$4,1,0)</f>
        <v>1</v>
      </c>
      <c r="N296" s="51" t="n">
        <f aca="false">L296*M296</f>
        <v>1</v>
      </c>
    </row>
    <row collapsed="false" customFormat="false" customHeight="false" hidden="false" ht="13.3" outlineLevel="0" r="297">
      <c r="A297" s="31" t="s">
        <v>355</v>
      </c>
      <c r="B297" s="31" t="s">
        <v>168</v>
      </c>
      <c r="C297" s="32" t="n">
        <v>6</v>
      </c>
      <c r="D297" s="32" t="n">
        <v>24</v>
      </c>
      <c r="E297" s="32" t="n">
        <v>146</v>
      </c>
      <c r="F297" s="31" t="s">
        <v>490</v>
      </c>
      <c r="G297" s="33" t="n">
        <v>0.7679</v>
      </c>
      <c r="H297" s="34" t="n">
        <v>0.7679</v>
      </c>
      <c r="I297" s="52" t="n">
        <f aca="false">IF(D297&gt;0,D297,1)</f>
        <v>24</v>
      </c>
      <c r="J297" s="54" t="n">
        <f aca="false">G297*$I297/$Q$5*100</f>
        <v>0.00632547922637333</v>
      </c>
      <c r="K297" s="54" t="n">
        <f aca="false">H297*$I297/$Q$5*100</f>
        <v>0.00632547922637333</v>
      </c>
      <c r="L297" s="51" t="n">
        <f aca="false">IF(G297&gt;=L$4,1,0)</f>
        <v>1</v>
      </c>
      <c r="M297" s="51" t="n">
        <f aca="false">IF(H297&gt;=M$4,1,0)</f>
        <v>1</v>
      </c>
      <c r="N297" s="51" t="n">
        <f aca="false">L297*M297</f>
        <v>1</v>
      </c>
    </row>
    <row collapsed="false" customFormat="false" customHeight="false" hidden="false" ht="13.3" outlineLevel="0" r="298">
      <c r="A298" s="31" t="s">
        <v>389</v>
      </c>
      <c r="B298" s="31" t="s">
        <v>84</v>
      </c>
      <c r="C298" s="32" t="n">
        <v>160</v>
      </c>
      <c r="D298" s="32" t="n">
        <v>320</v>
      </c>
      <c r="E298" s="32" t="n">
        <v>2176</v>
      </c>
      <c r="F298" s="31" t="s">
        <v>445</v>
      </c>
      <c r="G298" s="33" t="n">
        <v>0.8015</v>
      </c>
      <c r="H298" s="34" t="n">
        <v>0.7638</v>
      </c>
      <c r="I298" s="52" t="n">
        <f aca="false">IF(D298&gt;0,D298,1)</f>
        <v>320</v>
      </c>
      <c r="J298" s="54" t="n">
        <f aca="false">G298*$I298/$Q$5*100</f>
        <v>0.0880300664138251</v>
      </c>
      <c r="K298" s="54" t="n">
        <f aca="false">H298*$I298/$Q$5*100</f>
        <v>0.0838894132587394</v>
      </c>
      <c r="L298" s="51" t="n">
        <f aca="false">IF(G298&gt;=L$4,1,0)</f>
        <v>1</v>
      </c>
      <c r="M298" s="51" t="n">
        <f aca="false">IF(H298&gt;=M$4,1,0)</f>
        <v>1</v>
      </c>
      <c r="N298" s="51" t="n">
        <f aca="false">L298*M298</f>
        <v>1</v>
      </c>
    </row>
    <row collapsed="false" customFormat="false" customHeight="false" hidden="false" ht="13.3" outlineLevel="0" r="299">
      <c r="A299" s="31" t="s">
        <v>290</v>
      </c>
      <c r="B299" s="31" t="s">
        <v>165</v>
      </c>
      <c r="C299" s="32" t="n">
        <v>562</v>
      </c>
      <c r="D299" s="32" t="n">
        <v>2956</v>
      </c>
      <c r="E299" s="32" t="n">
        <v>24417</v>
      </c>
      <c r="F299" s="31" t="s">
        <v>166</v>
      </c>
      <c r="G299" s="33" t="n">
        <v>0.76</v>
      </c>
      <c r="H299" s="34" t="n">
        <v>0.76</v>
      </c>
      <c r="I299" s="52" t="n">
        <f aca="false">IF(D299&gt;0,D299,1)</f>
        <v>2956</v>
      </c>
      <c r="J299" s="54" t="n">
        <f aca="false">G299*$I299/$Q$5*100</f>
        <v>0.771073089529955</v>
      </c>
      <c r="K299" s="54" t="n">
        <f aca="false">H299*$I299/$Q$5*100</f>
        <v>0.771073089529955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</row>
    <row collapsed="false" customFormat="false" customHeight="false" hidden="false" ht="13.3" outlineLevel="0" r="300">
      <c r="A300" s="31" t="s">
        <v>186</v>
      </c>
      <c r="B300" s="31" t="s">
        <v>46</v>
      </c>
      <c r="C300" s="32" t="n">
        <v>139</v>
      </c>
      <c r="D300" s="32" t="n">
        <v>278</v>
      </c>
      <c r="E300" s="32" t="n">
        <v>1985</v>
      </c>
      <c r="F300" s="31" t="s">
        <v>515</v>
      </c>
      <c r="G300" s="33" t="n">
        <v>0.75</v>
      </c>
      <c r="H300" s="34" t="n">
        <v>0.75</v>
      </c>
      <c r="I300" s="52" t="n">
        <f aca="false">IF(D300&gt;0,D300,1)</f>
        <v>278</v>
      </c>
      <c r="J300" s="54" t="n">
        <f aca="false">G300*$I300/$Q$5*100</f>
        <v>0.0715621835904652</v>
      </c>
      <c r="K300" s="54" t="n">
        <f aca="false">H300*$I300/$Q$5*100</f>
        <v>0.0715621835904652</v>
      </c>
      <c r="L300" s="51" t="n">
        <f aca="false">IF(G300&gt;=L$4,1,0)</f>
        <v>1</v>
      </c>
      <c r="M300" s="51" t="n">
        <f aca="false">IF(H300&gt;=M$4,1,0)</f>
        <v>1</v>
      </c>
      <c r="N300" s="51" t="n">
        <f aca="false">L300*M300</f>
        <v>1</v>
      </c>
    </row>
    <row collapsed="false" customFormat="false" customHeight="false" hidden="false" ht="13.3" outlineLevel="0" r="301">
      <c r="A301" s="31" t="s">
        <v>436</v>
      </c>
      <c r="B301" s="31" t="s">
        <v>531</v>
      </c>
      <c r="C301" s="32" t="n">
        <v>12</v>
      </c>
      <c r="D301" s="32" t="n">
        <v>48</v>
      </c>
      <c r="E301" s="32" t="n">
        <v>561</v>
      </c>
      <c r="F301" s="31" t="s">
        <v>234</v>
      </c>
      <c r="G301" s="33" t="n">
        <v>0.7464</v>
      </c>
      <c r="H301" s="34" t="n">
        <v>0.7464</v>
      </c>
      <c r="I301" s="52" t="n">
        <f aca="false">IF(D301&gt;0,D301,1)</f>
        <v>48</v>
      </c>
      <c r="J301" s="54" t="n">
        <f aca="false">G301*$I301/$Q$5*100</f>
        <v>0.0122967513857665</v>
      </c>
      <c r="K301" s="54" t="n">
        <f aca="false">H301*$I301/$Q$5*100</f>
        <v>0.0122967513857665</v>
      </c>
      <c r="L301" s="51" t="n">
        <f aca="false">IF(G301&gt;=L$4,1,0)</f>
        <v>0</v>
      </c>
      <c r="M301" s="51" t="n">
        <f aca="false">IF(H301&gt;=M$4,1,0)</f>
        <v>1</v>
      </c>
      <c r="N301" s="51" t="n">
        <f aca="false">L301*M301</f>
        <v>0</v>
      </c>
    </row>
    <row collapsed="false" customFormat="false" customHeight="false" hidden="false" ht="13.3" outlineLevel="0" r="302">
      <c r="A302" s="31" t="s">
        <v>556</v>
      </c>
      <c r="B302" s="31" t="s">
        <v>264</v>
      </c>
      <c r="C302" s="32" t="n">
        <v>2</v>
      </c>
      <c r="D302" s="32" t="n">
        <v>8</v>
      </c>
      <c r="E302" s="32" t="n">
        <v>-1</v>
      </c>
      <c r="F302" s="31" t="s">
        <v>209</v>
      </c>
      <c r="G302" s="33" t="n">
        <v>0.7451</v>
      </c>
      <c r="H302" s="34" t="n">
        <v>0.7451</v>
      </c>
      <c r="I302" s="52" t="n">
        <f aca="false">IF(D302&gt;0,D302,1)</f>
        <v>8</v>
      </c>
      <c r="J302" s="54" t="n">
        <f aca="false">G302*$I302/$Q$5*100</f>
        <v>0.00204588903571245</v>
      </c>
      <c r="K302" s="54" t="n">
        <f aca="false">H302*$I302/$Q$5*100</f>
        <v>0.00204588903571245</v>
      </c>
      <c r="L302" s="51" t="n">
        <f aca="false">IF(G302&gt;=L$4,1,0)</f>
        <v>0</v>
      </c>
      <c r="M302" s="51" t="n">
        <f aca="false">IF(H302&gt;=M$4,1,0)</f>
        <v>1</v>
      </c>
      <c r="N302" s="51" t="n">
        <f aca="false">L302*M302</f>
        <v>0</v>
      </c>
    </row>
    <row collapsed="false" customFormat="false" customHeight="false" hidden="false" ht="13.3" outlineLevel="0" r="303">
      <c r="A303" s="31" t="s">
        <v>581</v>
      </c>
      <c r="B303" s="31" t="s">
        <v>302</v>
      </c>
      <c r="C303" s="32" t="n">
        <v>10</v>
      </c>
      <c r="D303" s="32" t="n">
        <v>80</v>
      </c>
      <c r="E303" s="32" t="n">
        <v>800</v>
      </c>
      <c r="F303" s="31" t="s">
        <v>49</v>
      </c>
      <c r="G303" s="33" t="n">
        <v>0.7439</v>
      </c>
      <c r="H303" s="34" t="n">
        <v>0.7439</v>
      </c>
      <c r="I303" s="52" t="n">
        <f aca="false">IF(D303&gt;0,D303,1)</f>
        <v>80</v>
      </c>
      <c r="J303" s="54" t="n">
        <f aca="false">G303*$I303/$Q$5*100</f>
        <v>0.0204259408625217</v>
      </c>
      <c r="K303" s="54" t="n">
        <f aca="false">H303*$I303/$Q$5*100</f>
        <v>0.0204259408625217</v>
      </c>
      <c r="L303" s="51" t="n">
        <f aca="false">IF(G303&gt;=L$4,1,0)</f>
        <v>0</v>
      </c>
      <c r="M303" s="51" t="n">
        <f aca="false">IF(H303&gt;=M$4,1,0)</f>
        <v>1</v>
      </c>
      <c r="N303" s="51" t="n">
        <f aca="false">L303*M303</f>
        <v>0</v>
      </c>
    </row>
    <row collapsed="false" customFormat="false" customHeight="false" hidden="false" ht="13.3" outlineLevel="0" r="304">
      <c r="A304" s="31" t="s">
        <v>127</v>
      </c>
      <c r="B304" s="31" t="s">
        <v>128</v>
      </c>
      <c r="C304" s="32" t="n">
        <v>8</v>
      </c>
      <c r="D304" s="32" t="n">
        <v>16</v>
      </c>
      <c r="E304" s="32" t="n">
        <v>1600</v>
      </c>
      <c r="F304" s="31" t="s">
        <v>49</v>
      </c>
      <c r="G304" s="33" t="n">
        <v>0.7332</v>
      </c>
      <c r="H304" s="34" t="n">
        <v>0.7332</v>
      </c>
      <c r="I304" s="52" t="n">
        <f aca="false">IF(D304&gt;0,D304,1)</f>
        <v>16</v>
      </c>
      <c r="J304" s="54" t="n">
        <f aca="false">G304*$I304/$Q$5*100</f>
        <v>0.00402642824046267</v>
      </c>
      <c r="K304" s="54" t="n">
        <f aca="false">H304*$I304/$Q$5*100</f>
        <v>0.00402642824046267</v>
      </c>
      <c r="L304" s="51" t="n">
        <f aca="false">IF(G304&gt;=L$4,1,0)</f>
        <v>0</v>
      </c>
      <c r="M304" s="51" t="n">
        <f aca="false">IF(H304&gt;=M$4,1,0)</f>
        <v>1</v>
      </c>
      <c r="N304" s="51" t="n">
        <f aca="false">L304*M304</f>
        <v>0</v>
      </c>
    </row>
    <row collapsed="false" customFormat="false" customHeight="false" hidden="false" ht="13.3" outlineLevel="0" r="305">
      <c r="A305" s="31" t="s">
        <v>381</v>
      </c>
      <c r="B305" s="31" t="s">
        <v>46</v>
      </c>
      <c r="C305" s="32" t="n">
        <v>32</v>
      </c>
      <c r="D305" s="32" t="n">
        <v>32</v>
      </c>
      <c r="E305" s="32" t="n">
        <v>372</v>
      </c>
      <c r="F305" s="31" t="s">
        <v>515</v>
      </c>
      <c r="G305" s="33" t="n">
        <v>0.7301</v>
      </c>
      <c r="H305" s="34" t="n">
        <v>0.7301</v>
      </c>
      <c r="I305" s="52" t="n">
        <f aca="false">IF(D305&gt;0,D305,1)</f>
        <v>32</v>
      </c>
      <c r="J305" s="54" t="n">
        <f aca="false">G305*$I305/$Q$5*100</f>
        <v>0.00801880866983577</v>
      </c>
      <c r="K305" s="54" t="n">
        <f aca="false">H305*$I305/$Q$5*100</f>
        <v>0.00801880866983577</v>
      </c>
      <c r="L305" s="51" t="n">
        <f aca="false">IF(G305&gt;=L$4,1,0)</f>
        <v>0</v>
      </c>
      <c r="M305" s="51" t="n">
        <f aca="false">IF(H305&gt;=M$4,1,0)</f>
        <v>1</v>
      </c>
      <c r="N305" s="51" t="n">
        <f aca="false">L305*M305</f>
        <v>0</v>
      </c>
    </row>
    <row collapsed="false" customFormat="false" customHeight="false" hidden="false" ht="13.3" outlineLevel="0" r="306">
      <c r="A306" s="31" t="s">
        <v>403</v>
      </c>
      <c r="B306" s="31" t="s">
        <v>128</v>
      </c>
      <c r="C306" s="32" t="n">
        <v>44</v>
      </c>
      <c r="D306" s="32" t="n">
        <v>112</v>
      </c>
      <c r="E306" s="32" t="n">
        <v>11200</v>
      </c>
      <c r="F306" s="31" t="s">
        <v>49</v>
      </c>
      <c r="G306" s="33" t="n">
        <v>0.7246</v>
      </c>
      <c r="H306" s="34" t="n">
        <v>0.7246</v>
      </c>
      <c r="I306" s="52" t="n">
        <f aca="false">IF(D306&gt;0,D306,1)</f>
        <v>112</v>
      </c>
      <c r="J306" s="54" t="n">
        <f aca="false">G306*$I306/$Q$5*100</f>
        <v>0.0278544044207239</v>
      </c>
      <c r="K306" s="54" t="n">
        <f aca="false">H306*$I306/$Q$5*100</f>
        <v>0.0278544044207239</v>
      </c>
      <c r="L306" s="51" t="n">
        <f aca="false">IF(G306&gt;=L$4,1,0)</f>
        <v>0</v>
      </c>
      <c r="M306" s="51" t="n">
        <f aca="false">IF(H306&gt;=M$4,1,0)</f>
        <v>1</v>
      </c>
      <c r="N306" s="51" t="n">
        <f aca="false">L306*M306</f>
        <v>0</v>
      </c>
    </row>
    <row collapsed="false" customFormat="false" customHeight="false" hidden="false" ht="13.3" outlineLevel="0" r="307">
      <c r="A307" s="31" t="s">
        <v>335</v>
      </c>
      <c r="B307" s="31" t="s">
        <v>48</v>
      </c>
      <c r="C307" s="32" t="n">
        <v>-1</v>
      </c>
      <c r="D307" s="32" t="n">
        <v>-1</v>
      </c>
      <c r="E307" s="32" t="n">
        <v>-1</v>
      </c>
      <c r="F307" s="31" t="s">
        <v>49</v>
      </c>
      <c r="G307" s="33" t="n">
        <v>0.7233</v>
      </c>
      <c r="H307" s="34" t="n">
        <v>0.7233</v>
      </c>
      <c r="I307" s="52" t="n">
        <f aca="false">IF(D307&gt;0,D307,1)</f>
        <v>1</v>
      </c>
      <c r="J307" s="54" t="n">
        <f aca="false">G307*$I307/$Q$5*100</f>
        <v>0.000248253848398002</v>
      </c>
      <c r="K307" s="54" t="n">
        <f aca="false">H307*$I307/$Q$5*100</f>
        <v>0.000248253848398002</v>
      </c>
      <c r="L307" s="51" t="n">
        <f aca="false">IF(G307&gt;=L$4,1,0)</f>
        <v>0</v>
      </c>
      <c r="M307" s="51" t="n">
        <f aca="false">IF(H307&gt;=M$4,1,0)</f>
        <v>1</v>
      </c>
      <c r="N307" s="51" t="n">
        <f aca="false">L307*M307</f>
        <v>0</v>
      </c>
    </row>
    <row collapsed="false" customFormat="false" customHeight="false" hidden="false" ht="13.3" outlineLevel="0" r="308">
      <c r="A308" s="31" t="s">
        <v>357</v>
      </c>
      <c r="B308" s="31" t="s">
        <v>168</v>
      </c>
      <c r="C308" s="32" t="n">
        <v>44</v>
      </c>
      <c r="D308" s="32" t="n">
        <v>44</v>
      </c>
      <c r="E308" s="32" t="n">
        <v>352</v>
      </c>
      <c r="F308" s="31" t="s">
        <v>490</v>
      </c>
      <c r="G308" s="33" t="n">
        <v>0.7216</v>
      </c>
      <c r="H308" s="34" t="n">
        <v>0.7216</v>
      </c>
      <c r="I308" s="52" t="n">
        <f aca="false">IF(D308&gt;0,D308,1)</f>
        <v>44</v>
      </c>
      <c r="J308" s="54" t="n">
        <f aca="false">G308*$I308/$Q$5*100</f>
        <v>0.0108974961816341</v>
      </c>
      <c r="K308" s="54" t="n">
        <f aca="false">H308*$I308/$Q$5*100</f>
        <v>0.0108974961816341</v>
      </c>
      <c r="L308" s="51" t="n">
        <f aca="false">IF(G308&gt;=L$4,1,0)</f>
        <v>0</v>
      </c>
      <c r="M308" s="51" t="n">
        <f aca="false">IF(H308&gt;=M$4,1,0)</f>
        <v>1</v>
      </c>
      <c r="N308" s="51" t="n">
        <f aca="false">L308*M308</f>
        <v>0</v>
      </c>
    </row>
    <row collapsed="false" customFormat="false" customHeight="false" hidden="false" ht="13.3" outlineLevel="0" r="309">
      <c r="A309" s="31" t="s">
        <v>375</v>
      </c>
      <c r="B309" s="31" t="s">
        <v>311</v>
      </c>
      <c r="C309" s="32" t="n">
        <v>40</v>
      </c>
      <c r="D309" s="32" t="n">
        <v>320</v>
      </c>
      <c r="E309" s="32" t="n">
        <v>2582</v>
      </c>
      <c r="F309" s="31" t="s">
        <v>49</v>
      </c>
      <c r="G309" s="33" t="n">
        <v>0.8013</v>
      </c>
      <c r="H309" s="34" t="n">
        <v>0.7182</v>
      </c>
      <c r="I309" s="52" t="n">
        <f aca="false">IF(D309&gt;0,D309,1)</f>
        <v>320</v>
      </c>
      <c r="J309" s="54" t="n">
        <f aca="false">G309*$I309/$Q$5*100</f>
        <v>0.0880081000840899</v>
      </c>
      <c r="K309" s="54" t="n">
        <f aca="false">H309*$I309/$Q$5*100</f>
        <v>0.0788810900791131</v>
      </c>
      <c r="L309" s="51" t="n">
        <f aca="false">IF(G309&gt;=L$4,1,0)</f>
        <v>1</v>
      </c>
      <c r="M309" s="51" t="n">
        <f aca="false">IF(H309&gt;=M$4,1,0)</f>
        <v>1</v>
      </c>
      <c r="N309" s="51" t="n">
        <f aca="false">L309*M309</f>
        <v>1</v>
      </c>
    </row>
    <row collapsed="false" customFormat="false" customHeight="false" hidden="false" ht="13.3" outlineLevel="0" r="310">
      <c r="A310" s="31" t="s">
        <v>358</v>
      </c>
      <c r="B310" s="31" t="s">
        <v>46</v>
      </c>
      <c r="C310" s="32" t="n">
        <v>-1</v>
      </c>
      <c r="D310" s="32" t="n">
        <v>-1</v>
      </c>
      <c r="E310" s="32" t="n">
        <v>-1</v>
      </c>
      <c r="F310" s="31" t="s">
        <v>515</v>
      </c>
      <c r="G310" s="33" t="n">
        <v>0.7116</v>
      </c>
      <c r="H310" s="34" t="n">
        <v>0.7116</v>
      </c>
      <c r="I310" s="52" t="n">
        <f aca="false">IF(D310&gt;0,D310,1)</f>
        <v>1</v>
      </c>
      <c r="J310" s="54" t="n">
        <f aca="false">G310*$I310/$Q$5*100</f>
        <v>0.000244238128743286</v>
      </c>
      <c r="K310" s="54" t="n">
        <f aca="false">H310*$I310/$Q$5*100</f>
        <v>0.000244238128743286</v>
      </c>
      <c r="L310" s="51" t="n">
        <f aca="false">IF(G310&gt;=L$4,1,0)</f>
        <v>0</v>
      </c>
      <c r="M310" s="51" t="n">
        <f aca="false">IF(H310&gt;=M$4,1,0)</f>
        <v>1</v>
      </c>
      <c r="N310" s="51" t="n">
        <f aca="false">L310*M310</f>
        <v>0</v>
      </c>
    </row>
    <row collapsed="false" customFormat="false" customHeight="false" hidden="false" ht="13.3" outlineLevel="0" r="311">
      <c r="A311" s="31" t="s">
        <v>333</v>
      </c>
      <c r="B311" s="31" t="s">
        <v>74</v>
      </c>
      <c r="C311" s="32" t="n">
        <v>240</v>
      </c>
      <c r="D311" s="32" t="n">
        <v>866</v>
      </c>
      <c r="E311" s="32" t="n">
        <v>7617</v>
      </c>
      <c r="F311" s="31" t="s">
        <v>75</v>
      </c>
      <c r="G311" s="33" t="n">
        <v>0.8259</v>
      </c>
      <c r="H311" s="34" t="n">
        <v>0.7054</v>
      </c>
      <c r="I311" s="52" t="n">
        <f aca="false">IF(D311&gt;0,D311,1)</f>
        <v>866</v>
      </c>
      <c r="J311" s="54" t="n">
        <f aca="false">G311*$I311/$Q$5*100</f>
        <v>0.245483825573613</v>
      </c>
      <c r="K311" s="54" t="n">
        <f aca="false">H311*$I311/$Q$5*100</f>
        <v>0.209667381716463</v>
      </c>
      <c r="L311" s="51" t="n">
        <f aca="false">IF(G311&gt;=L$4,1,0)</f>
        <v>1</v>
      </c>
      <c r="M311" s="51" t="n">
        <f aca="false">IF(H311&gt;=M$4,1,0)</f>
        <v>1</v>
      </c>
      <c r="N311" s="51" t="n">
        <f aca="false">L311*M311</f>
        <v>1</v>
      </c>
    </row>
    <row collapsed="false" customFormat="false" customHeight="false" hidden="false" ht="13.3" outlineLevel="0" r="312">
      <c r="A312" s="31" t="s">
        <v>97</v>
      </c>
      <c r="B312" s="31" t="s">
        <v>40</v>
      </c>
      <c r="C312" s="32" t="n">
        <v>652</v>
      </c>
      <c r="D312" s="32" t="n">
        <v>4680</v>
      </c>
      <c r="E312" s="32" t="n">
        <v>56364</v>
      </c>
      <c r="F312" s="31" t="s">
        <v>41</v>
      </c>
      <c r="G312" s="33" t="n">
        <v>0.7217</v>
      </c>
      <c r="H312" s="34" t="n">
        <v>0.6982</v>
      </c>
      <c r="I312" s="52" t="n">
        <f aca="false">IF(D312&gt;0,D312,1)</f>
        <v>4680</v>
      </c>
      <c r="J312" s="54" t="n">
        <f aca="false">G312*$I312/$Q$5*100</f>
        <v>1.15925794992363</v>
      </c>
      <c r="K312" s="54" t="n">
        <f aca="false">H312*$I312/$Q$5*100</f>
        <v>1.1215101851693</v>
      </c>
      <c r="L312" s="51" t="n">
        <f aca="false">IF(G312&gt;=L$4,1,0)</f>
        <v>0</v>
      </c>
      <c r="M312" s="51" t="n">
        <f aca="false">IF(H312&gt;=M$4,1,0)</f>
        <v>0</v>
      </c>
      <c r="N312" s="51" t="n">
        <f aca="false">L312*M312</f>
        <v>0</v>
      </c>
    </row>
    <row collapsed="false" customFormat="false" customHeight="false" hidden="false" ht="13.3" outlineLevel="0" r="313">
      <c r="A313" s="31" t="s">
        <v>221</v>
      </c>
      <c r="B313" s="31" t="s">
        <v>62</v>
      </c>
      <c r="C313" s="32" t="n">
        <v>586</v>
      </c>
      <c r="D313" s="32" t="n">
        <v>2129</v>
      </c>
      <c r="E313" s="32" t="n">
        <v>17032</v>
      </c>
      <c r="F313" s="31" t="s">
        <v>439</v>
      </c>
      <c r="G313" s="33" t="n">
        <v>0.6969</v>
      </c>
      <c r="H313" s="34" t="n">
        <v>0.6969</v>
      </c>
      <c r="I313" s="52" t="n">
        <f aca="false">IF(D313&gt;0,D313,1)</f>
        <v>2129</v>
      </c>
      <c r="J313" s="54" t="n">
        <f aca="false">G313*$I313/$Q$5*100</f>
        <v>0.509241337886771</v>
      </c>
      <c r="K313" s="54" t="n">
        <f aca="false">H313*$I313/$Q$5*100</f>
        <v>0.509241337886771</v>
      </c>
      <c r="L313" s="51" t="n">
        <f aca="false">IF(G313&gt;=L$4,1,0)</f>
        <v>0</v>
      </c>
      <c r="M313" s="51" t="n">
        <f aca="false">IF(H313&gt;=M$4,1,0)</f>
        <v>0</v>
      </c>
      <c r="N313" s="51" t="n">
        <f aca="false">L313*M313</f>
        <v>0</v>
      </c>
    </row>
    <row collapsed="false" customFormat="false" customHeight="false" hidden="false" ht="13.3" outlineLevel="0" r="314">
      <c r="A314" s="31" t="s">
        <v>169</v>
      </c>
      <c r="B314" s="31" t="s">
        <v>62</v>
      </c>
      <c r="C314" s="32" t="n">
        <v>1</v>
      </c>
      <c r="D314" s="32" t="n">
        <v>1</v>
      </c>
      <c r="E314" s="32" t="n">
        <v>-1</v>
      </c>
      <c r="F314" s="31" t="s">
        <v>439</v>
      </c>
      <c r="G314" s="33" t="n">
        <v>0.6905</v>
      </c>
      <c r="H314" s="34" t="n">
        <v>0.6905</v>
      </c>
      <c r="I314" s="52" t="n">
        <f aca="false">IF(D314&gt;0,D314,1)</f>
        <v>1</v>
      </c>
      <c r="J314" s="54" t="n">
        <f aca="false">G314*$I314/$Q$5*100</f>
        <v>0.000236996104408711</v>
      </c>
      <c r="K314" s="54" t="n">
        <f aca="false">H314*$I314/$Q$5*100</f>
        <v>0.000236996104408711</v>
      </c>
      <c r="L314" s="51" t="n">
        <f aca="false">IF(G314&gt;=L$4,1,0)</f>
        <v>0</v>
      </c>
      <c r="M314" s="51" t="n">
        <f aca="false">IF(H314&gt;=M$4,1,0)</f>
        <v>0</v>
      </c>
      <c r="N314" s="51" t="n">
        <f aca="false">L314*M314</f>
        <v>0</v>
      </c>
    </row>
    <row collapsed="false" customFormat="false" customHeight="false" hidden="false" ht="13.3" outlineLevel="0" r="315">
      <c r="A315" s="31" t="s">
        <v>410</v>
      </c>
      <c r="B315" s="31" t="s">
        <v>46</v>
      </c>
      <c r="C315" s="32" t="n">
        <v>62</v>
      </c>
      <c r="D315" s="32" t="n">
        <v>124</v>
      </c>
      <c r="E315" s="32" t="n">
        <v>982</v>
      </c>
      <c r="F315" s="31" t="s">
        <v>515</v>
      </c>
      <c r="G315" s="33" t="n">
        <v>0.6873</v>
      </c>
      <c r="H315" s="34" t="n">
        <v>0.6873</v>
      </c>
      <c r="I315" s="52" t="n">
        <f aca="false">IF(D315&gt;0,D315,1)</f>
        <v>124</v>
      </c>
      <c r="J315" s="54" t="n">
        <f aca="false">G315*$I315/$Q$5*100</f>
        <v>0.0292513257023219</v>
      </c>
      <c r="K315" s="54" t="n">
        <f aca="false">H315*$I315/$Q$5*100</f>
        <v>0.0292513257023219</v>
      </c>
      <c r="L315" s="51" t="n">
        <f aca="false">IF(G315&gt;=L$4,1,0)</f>
        <v>0</v>
      </c>
      <c r="M315" s="51" t="n">
        <f aca="false">IF(H315&gt;=M$4,1,0)</f>
        <v>0</v>
      </c>
      <c r="N315" s="51" t="n">
        <f aca="false">L315*M315</f>
        <v>0</v>
      </c>
    </row>
    <row collapsed="false" customFormat="false" customHeight="false" hidden="false" ht="13.3" outlineLevel="0" r="316">
      <c r="A316" s="31" t="s">
        <v>548</v>
      </c>
      <c r="B316" s="31" t="s">
        <v>74</v>
      </c>
      <c r="C316" s="32" t="n">
        <v>32</v>
      </c>
      <c r="D316" s="32" t="n">
        <v>32</v>
      </c>
      <c r="E316" s="32" t="n">
        <v>-1</v>
      </c>
      <c r="F316" s="31" t="s">
        <v>75</v>
      </c>
      <c r="G316" s="33" t="n">
        <v>0.6663</v>
      </c>
      <c r="H316" s="34" t="n">
        <v>0.6663</v>
      </c>
      <c r="I316" s="52" t="n">
        <f aca="false">IF(D316&gt;0,D316,1)</f>
        <v>32</v>
      </c>
      <c r="J316" s="54" t="n">
        <f aca="false">G316*$I316/$Q$5*100</f>
        <v>0.0073180827512828</v>
      </c>
      <c r="K316" s="54" t="n">
        <f aca="false">H316*$I316/$Q$5*100</f>
        <v>0.0073180827512828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</row>
    <row collapsed="false" customFormat="false" customHeight="false" hidden="false" ht="13.3" outlineLevel="0" r="317">
      <c r="A317" s="31" t="s">
        <v>77</v>
      </c>
      <c r="B317" s="31" t="s">
        <v>59</v>
      </c>
      <c r="C317" s="32" t="n">
        <v>44</v>
      </c>
      <c r="D317" s="32" t="n">
        <v>288</v>
      </c>
      <c r="E317" s="32" t="n">
        <v>2407</v>
      </c>
      <c r="F317" s="31" t="s">
        <v>542</v>
      </c>
      <c r="G317" s="33" t="n">
        <v>0.8639</v>
      </c>
      <c r="H317" s="34" t="n">
        <v>0.6387</v>
      </c>
      <c r="I317" s="52" t="n">
        <f aca="false">IF(D317&gt;0,D317,1)</f>
        <v>288</v>
      </c>
      <c r="J317" s="54" t="n">
        <f aca="false">G317*$I317/$Q$5*100</f>
        <v>0.0853952051620875</v>
      </c>
      <c r="K317" s="54" t="n">
        <f aca="false">H317*$I317/$Q$5*100</f>
        <v>0.063134526608433</v>
      </c>
      <c r="L317" s="51" t="n">
        <f aca="false">IF(G317&gt;=L$4,1,0)</f>
        <v>1</v>
      </c>
      <c r="M317" s="51" t="n">
        <f aca="false">IF(H317&gt;=M$4,1,0)</f>
        <v>0</v>
      </c>
      <c r="N317" s="51" t="n">
        <f aca="false">L317*M317</f>
        <v>0</v>
      </c>
    </row>
    <row collapsed="false" customFormat="false" customHeight="false" hidden="false" ht="13.3" outlineLevel="0" r="318">
      <c r="A318" s="31" t="s">
        <v>569</v>
      </c>
      <c r="B318" s="31" t="s">
        <v>128</v>
      </c>
      <c r="C318" s="32" t="n">
        <v>3</v>
      </c>
      <c r="D318" s="32" t="n">
        <v>12</v>
      </c>
      <c r="E318" s="32" t="n">
        <v>92</v>
      </c>
      <c r="F318" s="31" t="s">
        <v>49</v>
      </c>
      <c r="G318" s="33" t="n">
        <v>0.6216</v>
      </c>
      <c r="H318" s="34" t="n">
        <v>0.6216</v>
      </c>
      <c r="I318" s="52" t="n">
        <f aca="false">IF(D318&gt;0,D318,1)</f>
        <v>12</v>
      </c>
      <c r="J318" s="54" t="n">
        <f aca="false">G318*$I318/$Q$5*100</f>
        <v>0.00256017573063788</v>
      </c>
      <c r="K318" s="54" t="n">
        <f aca="false">H318*$I318/$Q$5*100</f>
        <v>0.00256017573063788</v>
      </c>
      <c r="L318" s="51" t="n">
        <f aca="false">IF(G318&gt;=L$4,1,0)</f>
        <v>0</v>
      </c>
      <c r="M318" s="51" t="n">
        <f aca="false">IF(H318&gt;=M$4,1,0)</f>
        <v>0</v>
      </c>
      <c r="N318" s="51" t="n">
        <f aca="false">L318*M318</f>
        <v>0</v>
      </c>
    </row>
    <row collapsed="false" customFormat="false" customHeight="false" hidden="false" ht="13.3" outlineLevel="0" r="319">
      <c r="A319" s="31" t="s">
        <v>390</v>
      </c>
      <c r="B319" s="31" t="s">
        <v>180</v>
      </c>
      <c r="C319" s="32" t="n">
        <v>16</v>
      </c>
      <c r="D319" s="32" t="n">
        <v>16</v>
      </c>
      <c r="E319" s="32" t="n">
        <v>-1</v>
      </c>
      <c r="F319" s="31" t="s">
        <v>475</v>
      </c>
      <c r="G319" s="33" t="n">
        <v>0.5945</v>
      </c>
      <c r="H319" s="34" t="n">
        <v>0.5945</v>
      </c>
      <c r="I319" s="52" t="n">
        <f aca="false">IF(D319&gt;0,D319,1)</f>
        <v>16</v>
      </c>
      <c r="J319" s="54" t="n">
        <f aca="false">G319*$I319/$Q$5*100</f>
        <v>0.00326474575689451</v>
      </c>
      <c r="K319" s="54" t="n">
        <f aca="false">H319*$I319/$Q$5*100</f>
        <v>0.00326474575689451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</row>
    <row collapsed="false" customFormat="false" customHeight="false" hidden="false" ht="13.3" outlineLevel="0" r="320">
      <c r="A320" s="31" t="s">
        <v>408</v>
      </c>
      <c r="B320" s="31" t="s">
        <v>396</v>
      </c>
      <c r="C320" s="32" t="n">
        <v>16</v>
      </c>
      <c r="D320" s="32" t="n">
        <v>128</v>
      </c>
      <c r="E320" s="32" t="n">
        <v>1174</v>
      </c>
      <c r="F320" s="31" t="s">
        <v>483</v>
      </c>
      <c r="G320" s="33" t="n">
        <v>0.5941</v>
      </c>
      <c r="H320" s="34" t="n">
        <v>0.5941</v>
      </c>
      <c r="I320" s="52" t="n">
        <f aca="false">IF(D320&gt;0,D320,1)</f>
        <v>128</v>
      </c>
      <c r="J320" s="54" t="n">
        <f aca="false">G320*$I320/$Q$5*100</f>
        <v>0.0261003929913679</v>
      </c>
      <c r="K320" s="54" t="n">
        <f aca="false">H320*$I320/$Q$5*100</f>
        <v>0.0261003929913679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</row>
    <row collapsed="false" customFormat="false" customHeight="false" hidden="false" ht="13.3" outlineLevel="0" r="321">
      <c r="A321" s="31" t="s">
        <v>356</v>
      </c>
      <c r="B321" s="31" t="s">
        <v>128</v>
      </c>
      <c r="C321" s="32" t="n">
        <v>6</v>
      </c>
      <c r="D321" s="32" t="n">
        <v>24</v>
      </c>
      <c r="E321" s="32" t="n">
        <v>1354</v>
      </c>
      <c r="F321" s="31" t="s">
        <v>49</v>
      </c>
      <c r="G321" s="33" t="n">
        <v>0.5758</v>
      </c>
      <c r="H321" s="34" t="n">
        <v>0.5758</v>
      </c>
      <c r="I321" s="52" t="n">
        <f aca="false">IF(D321&gt;0,D321,1)</f>
        <v>24</v>
      </c>
      <c r="J321" s="54" t="n">
        <f aca="false">G321*$I321/$Q$5*100</f>
        <v>0.00474307974807366</v>
      </c>
      <c r="K321" s="54" t="n">
        <f aca="false">H321*$I321/$Q$5*100</f>
        <v>0.00474307974807366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</row>
    <row collapsed="false" customFormat="false" customHeight="false" hidden="false" ht="13.3" outlineLevel="0" r="322">
      <c r="A322" s="31" t="s">
        <v>405</v>
      </c>
      <c r="B322" s="31" t="s">
        <v>528</v>
      </c>
      <c r="C322" s="32" t="n">
        <v>12</v>
      </c>
      <c r="D322" s="32" t="n">
        <v>24</v>
      </c>
      <c r="E322" s="32" t="n">
        <v>96</v>
      </c>
      <c r="F322" s="31" t="s">
        <v>493</v>
      </c>
      <c r="G322" s="33" t="n">
        <v>0.5492</v>
      </c>
      <c r="H322" s="34" t="n">
        <v>0.5492</v>
      </c>
      <c r="I322" s="52" t="n">
        <f aca="false">IF(D322&gt;0,D322,1)</f>
        <v>24</v>
      </c>
      <c r="J322" s="54" t="n">
        <f aca="false">G322*$I322/$Q$5*100</f>
        <v>0.00452396560896501</v>
      </c>
      <c r="K322" s="54" t="n">
        <f aca="false">H322*$I322/$Q$5*100</f>
        <v>0.00452396560896501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</row>
    <row collapsed="false" customFormat="false" customHeight="false" hidden="false" ht="13.3" outlineLevel="0" r="323">
      <c r="A323" s="31" t="s">
        <v>349</v>
      </c>
      <c r="B323" s="31" t="s">
        <v>84</v>
      </c>
      <c r="C323" s="32" t="n">
        <v>156</v>
      </c>
      <c r="D323" s="32" t="n">
        <v>312</v>
      </c>
      <c r="E323" s="32" t="n">
        <v>2122</v>
      </c>
      <c r="F323" s="31" t="s">
        <v>445</v>
      </c>
      <c r="G323" s="33" t="n">
        <v>0.6019</v>
      </c>
      <c r="H323" s="34" t="n">
        <v>0.5455</v>
      </c>
      <c r="I323" s="52" t="n">
        <f aca="false">IF(D323&gt;0,D323,1)</f>
        <v>312</v>
      </c>
      <c r="J323" s="54" t="n">
        <f aca="false">G323*$I323/$Q$5*100</f>
        <v>0.0644549776046404</v>
      </c>
      <c r="K323" s="54" t="n">
        <f aca="false">H323*$I323/$Q$5*100</f>
        <v>0.0584153352439464</v>
      </c>
      <c r="L323" s="51" t="n">
        <f aca="false">IF(G323&gt;=L$4,1,0)</f>
        <v>0</v>
      </c>
      <c r="M323" s="51" t="n">
        <f aca="false">IF(H323&gt;=M$4,1,0)</f>
        <v>0</v>
      </c>
      <c r="N323" s="51" t="n">
        <f aca="false">L323*M323</f>
        <v>0</v>
      </c>
    </row>
    <row collapsed="false" customFormat="false" customHeight="false" hidden="false" ht="13.3" outlineLevel="0" r="324">
      <c r="A324" s="31" t="s">
        <v>454</v>
      </c>
      <c r="B324" s="31" t="s">
        <v>46</v>
      </c>
      <c r="C324" s="32" t="n">
        <v>24</v>
      </c>
      <c r="D324" s="32" t="n">
        <v>96</v>
      </c>
      <c r="E324" s="32" t="n">
        <v>675</v>
      </c>
      <c r="F324" s="31" t="s">
        <v>515</v>
      </c>
      <c r="G324" s="33" t="n">
        <v>0.4615</v>
      </c>
      <c r="H324" s="34" t="n">
        <v>0.4615</v>
      </c>
      <c r="I324" s="52" t="n">
        <f aca="false">IF(D324&gt;0,D324,1)</f>
        <v>96</v>
      </c>
      <c r="J324" s="54" t="n">
        <f aca="false">G324*$I324/$Q$5*100</f>
        <v>0.0152061917591941</v>
      </c>
      <c r="K324" s="54" t="n">
        <f aca="false">H324*$I324/$Q$5*100</f>
        <v>0.0152061917591941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</row>
    <row collapsed="false" customFormat="false" customHeight="false" hidden="false" ht="13.3" outlineLevel="0" r="325">
      <c r="A325" s="31" t="s">
        <v>164</v>
      </c>
      <c r="B325" s="31" t="s">
        <v>165</v>
      </c>
      <c r="C325" s="32" t="n">
        <v>20</v>
      </c>
      <c r="D325" s="32" t="n">
        <v>80</v>
      </c>
      <c r="E325" s="32" t="n">
        <v>657</v>
      </c>
      <c r="F325" s="31" t="s">
        <v>166</v>
      </c>
      <c r="G325" s="33" t="n">
        <v>0.4572</v>
      </c>
      <c r="H325" s="34" t="n">
        <v>0.4572</v>
      </c>
      <c r="I325" s="52" t="n">
        <f aca="false">IF(D325&gt;0,D325,1)</f>
        <v>80</v>
      </c>
      <c r="J325" s="54" t="n">
        <f aca="false">G325*$I325/$Q$5*100</f>
        <v>0.0125537574436684</v>
      </c>
      <c r="K325" s="54" t="n">
        <f aca="false">H325*$I325/$Q$5*100</f>
        <v>0.0125537574436684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</row>
    <row collapsed="false" customFormat="false" customHeight="false" hidden="false" ht="13.3" outlineLevel="0" r="326">
      <c r="A326" s="31" t="s">
        <v>549</v>
      </c>
      <c r="B326" s="31" t="s">
        <v>526</v>
      </c>
      <c r="C326" s="32" t="n">
        <v>10</v>
      </c>
      <c r="D326" s="32" t="n">
        <v>40</v>
      </c>
      <c r="E326" s="32" t="n">
        <v>400</v>
      </c>
      <c r="F326" s="31" t="s">
        <v>49</v>
      </c>
      <c r="G326" s="33" t="n">
        <v>0.4606</v>
      </c>
      <c r="H326" s="34" t="n">
        <v>0.4444</v>
      </c>
      <c r="I326" s="52" t="n">
        <f aca="false">IF(D326&gt;0,D326,1)</f>
        <v>40</v>
      </c>
      <c r="J326" s="54" t="n">
        <f aca="false">G326*$I326/$Q$5*100</f>
        <v>0.00632355717252149</v>
      </c>
      <c r="K326" s="54" t="n">
        <f aca="false">H326*$I326/$Q$5*100</f>
        <v>0.00610114808395257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</row>
    <row collapsed="false" customFormat="false" customHeight="false" hidden="false" ht="13.3" outlineLevel="0" r="327">
      <c r="A327" s="31" t="s">
        <v>138</v>
      </c>
      <c r="B327" s="31" t="s">
        <v>115</v>
      </c>
      <c r="C327" s="32" t="n">
        <v>46</v>
      </c>
      <c r="D327" s="32" t="n">
        <v>184</v>
      </c>
      <c r="E327" s="32" t="n">
        <v>1879</v>
      </c>
      <c r="F327" s="31" t="s">
        <v>442</v>
      </c>
      <c r="G327" s="33" t="n">
        <v>0.4391</v>
      </c>
      <c r="H327" s="34" t="n">
        <v>0.4391</v>
      </c>
      <c r="I327" s="52" t="n">
        <f aca="false">IF(D327&gt;0,D327,1)</f>
        <v>184</v>
      </c>
      <c r="J327" s="54" t="n">
        <f aca="false">G327*$I327/$Q$5*100</f>
        <v>0.0277305692368417</v>
      </c>
      <c r="K327" s="54" t="n">
        <f aca="false">H327*$I327/$Q$5*100</f>
        <v>0.0277305692368417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</row>
    <row collapsed="false" customFormat="false" customHeight="false" hidden="false" ht="13.3" outlineLevel="0" r="328">
      <c r="A328" s="31" t="s">
        <v>245</v>
      </c>
      <c r="B328" s="31" t="s">
        <v>180</v>
      </c>
      <c r="C328" s="32" t="n">
        <v>44</v>
      </c>
      <c r="D328" s="32" t="n">
        <v>264</v>
      </c>
      <c r="E328" s="32" t="n">
        <v>3168</v>
      </c>
      <c r="F328" s="31" t="s">
        <v>475</v>
      </c>
      <c r="G328" s="33" t="n">
        <v>0.421</v>
      </c>
      <c r="H328" s="34" t="n">
        <v>0.421</v>
      </c>
      <c r="I328" s="52" t="n">
        <f aca="false">IF(D328&gt;0,D328,1)</f>
        <v>264</v>
      </c>
      <c r="J328" s="54" t="n">
        <f aca="false">G328*$I328/$Q$5*100</f>
        <v>0.0381472773763965</v>
      </c>
      <c r="K328" s="54" t="n">
        <f aca="false">H328*$I328/$Q$5*100</f>
        <v>0.0381472773763965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</row>
    <row collapsed="false" customFormat="false" customHeight="false" hidden="false" ht="13.3" outlineLevel="0" r="329">
      <c r="A329" s="31" t="s">
        <v>406</v>
      </c>
      <c r="B329" s="31" t="s">
        <v>233</v>
      </c>
      <c r="C329" s="32" t="n">
        <v>22</v>
      </c>
      <c r="D329" s="32" t="n">
        <v>22</v>
      </c>
      <c r="E329" s="32" t="n">
        <v>2200</v>
      </c>
      <c r="F329" s="31" t="s">
        <v>234</v>
      </c>
      <c r="G329" s="33" t="n">
        <v>0.5852</v>
      </c>
      <c r="H329" s="34" t="n">
        <v>0.4187</v>
      </c>
      <c r="I329" s="52" t="n">
        <f aca="false">IF(D329&gt;0,D329,1)</f>
        <v>22</v>
      </c>
      <c r="J329" s="54" t="n">
        <f aca="false">G329*$I329/$Q$5*100</f>
        <v>0.00441880180535773</v>
      </c>
      <c r="K329" s="54" t="n">
        <f aca="false">H329*$I329/$Q$5*100</f>
        <v>0.00316157265191948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</row>
    <row collapsed="false" customFormat="false" customHeight="false" hidden="false" ht="13.3" outlineLevel="0" r="330">
      <c r="A330" s="31" t="s">
        <v>207</v>
      </c>
      <c r="B330" s="31" t="s">
        <v>208</v>
      </c>
      <c r="C330" s="32" t="n">
        <v>47</v>
      </c>
      <c r="D330" s="32" t="n">
        <v>170</v>
      </c>
      <c r="E330" s="32" t="n">
        <v>5021</v>
      </c>
      <c r="F330" s="31" t="s">
        <v>209</v>
      </c>
      <c r="G330" s="33" t="n">
        <v>0.6532</v>
      </c>
      <c r="H330" s="34" t="n">
        <v>0.3941</v>
      </c>
      <c r="I330" s="52" t="n">
        <f aca="false">IF(D330&gt;0,D330,1)</f>
        <v>170</v>
      </c>
      <c r="J330" s="54" t="n">
        <f aca="false">G330*$I330/$Q$5*100</f>
        <v>0.0381129549861852</v>
      </c>
      <c r="K330" s="54" t="n">
        <f aca="false">H330*$I330/$Q$5*100</f>
        <v>0.022994971769834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</row>
    <row collapsed="false" customFormat="false" customHeight="false" hidden="false" ht="13.3" outlineLevel="0" r="331">
      <c r="A331" s="31" t="s">
        <v>113</v>
      </c>
      <c r="B331" s="31" t="s">
        <v>48</v>
      </c>
      <c r="C331" s="32" t="n">
        <v>88</v>
      </c>
      <c r="D331" s="32" t="n">
        <v>448</v>
      </c>
      <c r="E331" s="32" t="n">
        <v>2531</v>
      </c>
      <c r="F331" s="31" t="s">
        <v>49</v>
      </c>
      <c r="G331" s="33" t="n">
        <v>0.3444</v>
      </c>
      <c r="H331" s="34" t="n">
        <v>0.3444</v>
      </c>
      <c r="I331" s="52" t="n">
        <f aca="false">IF(D331&gt;0,D331,1)</f>
        <v>448</v>
      </c>
      <c r="J331" s="54" t="n">
        <f aca="false">G331*$I331/$Q$5*100</f>
        <v>0.0529564277256268</v>
      </c>
      <c r="K331" s="54" t="n">
        <f aca="false">H331*$I331/$Q$5*100</f>
        <v>0.0529564277256268</v>
      </c>
      <c r="L331" s="51" t="n">
        <f aca="false">IF(G331&gt;=L$4,1,0)</f>
        <v>0</v>
      </c>
      <c r="M331" s="51" t="n">
        <f aca="false">IF(H331&gt;=M$4,1,0)</f>
        <v>0</v>
      </c>
      <c r="N331" s="51" t="n">
        <f aca="false">L331*M331</f>
        <v>0</v>
      </c>
    </row>
    <row collapsed="false" customFormat="false" customHeight="false" hidden="false" ht="13.3" outlineLevel="0" r="332">
      <c r="A332" s="31" t="s">
        <v>412</v>
      </c>
      <c r="B332" s="31" t="s">
        <v>529</v>
      </c>
      <c r="C332" s="32" t="n">
        <v>-1</v>
      </c>
      <c r="D332" s="32" t="n">
        <v>-1</v>
      </c>
      <c r="E332" s="32" t="n">
        <v>-1</v>
      </c>
      <c r="F332" s="31" t="s">
        <v>49</v>
      </c>
      <c r="G332" s="33" t="n">
        <v>0.2511</v>
      </c>
      <c r="H332" s="34" t="n">
        <v>0.2511</v>
      </c>
      <c r="I332" s="52" t="n">
        <f aca="false">IF(D332&gt;0,D332,1)</f>
        <v>1</v>
      </c>
      <c r="J332" s="54" t="n">
        <f aca="false">G332*$I332/$Q$5*100</f>
        <v>8.61835218204596E-005</v>
      </c>
      <c r="K332" s="54" t="n">
        <f aca="false">H332*$I332/$Q$5*100</f>
        <v>8.61835218204596E-005</v>
      </c>
      <c r="L332" s="51" t="n">
        <f aca="false">IF(G332&gt;=L$4,1,0)</f>
        <v>0</v>
      </c>
      <c r="M332" s="51" t="n">
        <f aca="false">IF(H332&gt;=M$4,1,0)</f>
        <v>0</v>
      </c>
      <c r="N332" s="51" t="n">
        <f aca="false">L332*M332</f>
        <v>0</v>
      </c>
    </row>
    <row collapsed="false" customFormat="false" customHeight="false" hidden="false" ht="13.3" outlineLevel="0" r="333">
      <c r="A333" s="31" t="s">
        <v>310</v>
      </c>
      <c r="B333" s="31" t="s">
        <v>311</v>
      </c>
      <c r="C333" s="32" t="n">
        <v>159</v>
      </c>
      <c r="D333" s="32" t="n">
        <v>476</v>
      </c>
      <c r="E333" s="32" t="n">
        <v>18312</v>
      </c>
      <c r="F333" s="31" t="s">
        <v>49</v>
      </c>
      <c r="G333" s="33" t="n">
        <v>0.3243</v>
      </c>
      <c r="H333" s="34" t="n">
        <v>0.25</v>
      </c>
      <c r="I333" s="52" t="n">
        <f aca="false">IF(D333&gt;0,D333,1)</f>
        <v>476</v>
      </c>
      <c r="J333" s="54" t="n">
        <f aca="false">G333*$I333/$Q$5*100</f>
        <v>0.0529823754526265</v>
      </c>
      <c r="K333" s="54" t="n">
        <f aca="false">H333*$I333/$Q$5*100</f>
        <v>0.0408436443513926</v>
      </c>
      <c r="L333" s="51" t="n">
        <f aca="false">IF(G333&gt;=L$4,1,0)</f>
        <v>0</v>
      </c>
      <c r="M333" s="51" t="n">
        <f aca="false">IF(H333&gt;=M$4,1,0)</f>
        <v>0</v>
      </c>
      <c r="N333" s="51" t="n">
        <f aca="false">L333*M333</f>
        <v>0</v>
      </c>
    </row>
    <row collapsed="false" customFormat="false" customHeight="false" hidden="false" ht="13.3" outlineLevel="0" r="334">
      <c r="A334" s="31" t="s">
        <v>582</v>
      </c>
      <c r="B334" s="31" t="s">
        <v>180</v>
      </c>
      <c r="C334" s="32" t="n">
        <v>140</v>
      </c>
      <c r="D334" s="32" t="n">
        <v>560</v>
      </c>
      <c r="E334" s="32" t="n">
        <v>-1</v>
      </c>
      <c r="F334" s="31" t="s">
        <v>475</v>
      </c>
      <c r="G334" s="33" t="n">
        <v>0.1568</v>
      </c>
      <c r="H334" s="34" t="n">
        <v>0.1568</v>
      </c>
      <c r="I334" s="52" t="n">
        <f aca="false">IF(D334&gt;0,D334,1)</f>
        <v>560</v>
      </c>
      <c r="J334" s="54" t="n">
        <f aca="false">G334*$I334/$Q$5*100</f>
        <v>0.0301378043966982</v>
      </c>
      <c r="K334" s="54" t="n">
        <f aca="false">H334*$I334/$Q$5*100</f>
        <v>0.0301378043966982</v>
      </c>
      <c r="L334" s="51" t="n">
        <f aca="false">IF(G334&gt;=L$4,1,0)</f>
        <v>0</v>
      </c>
      <c r="M334" s="51" t="n">
        <f aca="false">IF(H334&gt;=M$4,1,0)</f>
        <v>0</v>
      </c>
      <c r="N334" s="51" t="n">
        <f aca="false">L334*M334</f>
        <v>0</v>
      </c>
    </row>
    <row collapsed="false" customFormat="false" customHeight="false" hidden="false" ht="13.3" outlineLevel="0" r="335">
      <c r="A335" s="31" t="s">
        <v>583</v>
      </c>
      <c r="B335" s="31" t="s">
        <v>43</v>
      </c>
      <c r="C335" s="32" t="n">
        <v>80</v>
      </c>
      <c r="D335" s="32" t="n">
        <v>160</v>
      </c>
      <c r="E335" s="32" t="n">
        <v>590</v>
      </c>
      <c r="F335" s="31" t="s">
        <v>442</v>
      </c>
      <c r="G335" s="33" t="n">
        <v>0.5843</v>
      </c>
      <c r="H335" s="34" t="n">
        <v>0.1488</v>
      </c>
      <c r="I335" s="52" t="n">
        <f aca="false">IF(D335&gt;0,D335,1)</f>
        <v>160</v>
      </c>
      <c r="J335" s="54" t="n">
        <f aca="false">G335*$I335/$Q$5*100</f>
        <v>0.0320873161606974</v>
      </c>
      <c r="K335" s="54" t="n">
        <f aca="false">H335*$I335/$Q$5*100</f>
        <v>0.00817147466149543</v>
      </c>
      <c r="L335" s="51" t="n">
        <f aca="false">IF(G335&gt;=L$4,1,0)</f>
        <v>0</v>
      </c>
      <c r="M335" s="51" t="n">
        <f aca="false">IF(H335&gt;=M$4,1,0)</f>
        <v>0</v>
      </c>
      <c r="N335" s="51" t="n">
        <f aca="false">L335*M335</f>
        <v>0</v>
      </c>
    </row>
    <row collapsed="false" customFormat="false" customHeight="false" hidden="false" ht="13.3" outlineLevel="0" r="336">
      <c r="A336" s="31" t="s">
        <v>182</v>
      </c>
      <c r="B336" s="31" t="s">
        <v>59</v>
      </c>
      <c r="C336" s="32" t="n">
        <v>1010</v>
      </c>
      <c r="D336" s="32" t="n">
        <v>2770</v>
      </c>
      <c r="E336" s="32" t="n">
        <v>22264</v>
      </c>
      <c r="F336" s="31" t="s">
        <v>542</v>
      </c>
      <c r="G336" s="33" t="n">
        <v>0.1017</v>
      </c>
      <c r="H336" s="34" t="n">
        <v>0.0969</v>
      </c>
      <c r="I336" s="52" t="n">
        <f aca="false">IF(D336&gt;0,D336,1)</f>
        <v>2770</v>
      </c>
      <c r="J336" s="54" t="n">
        <f aca="false">G336*$I336/$Q$5*100</f>
        <v>0.0966892622402224</v>
      </c>
      <c r="K336" s="54" t="n">
        <f aca="false">H336*$I336/$Q$5*100</f>
        <v>0.0921257572377341</v>
      </c>
      <c r="L336" s="51" t="n">
        <f aca="false">IF(G336&gt;=L$4,1,0)</f>
        <v>0</v>
      </c>
      <c r="M336" s="51" t="n">
        <f aca="false">IF(H336&gt;=M$4,1,0)</f>
        <v>0</v>
      </c>
      <c r="N336" s="51" t="n">
        <f aca="false">L336*M336</f>
        <v>0</v>
      </c>
    </row>
    <row collapsed="false" customFormat="false" customHeight="false" hidden="false" ht="13.3" outlineLevel="0" r="337">
      <c r="A337" s="31" t="s">
        <v>395</v>
      </c>
      <c r="B337" s="31" t="s">
        <v>396</v>
      </c>
      <c r="C337" s="32" t="n">
        <v>6</v>
      </c>
      <c r="D337" s="32" t="n">
        <v>48</v>
      </c>
      <c r="E337" s="32" t="n">
        <v>440</v>
      </c>
      <c r="F337" s="31" t="s">
        <v>483</v>
      </c>
      <c r="G337" s="33" t="n">
        <v>0.0918</v>
      </c>
      <c r="H337" s="34" t="n">
        <v>0.0918</v>
      </c>
      <c r="I337" s="52" t="n">
        <f aca="false">IF(D337&gt;0,D337,1)</f>
        <v>48</v>
      </c>
      <c r="J337" s="54" t="n">
        <f aca="false">G337*$I337/$Q$5*100</f>
        <v>0.00151238180226871</v>
      </c>
      <c r="K337" s="54" t="n">
        <f aca="false">H337*$I337/$Q$5*100</f>
        <v>0.00151238180226871</v>
      </c>
      <c r="L337" s="51" t="n">
        <f aca="false">IF(G337&gt;=L$4,1,0)</f>
        <v>0</v>
      </c>
      <c r="M337" s="51" t="n">
        <f aca="false">IF(H337&gt;=M$4,1,0)</f>
        <v>0</v>
      </c>
      <c r="N337" s="51" t="n">
        <f aca="false">L337*M337</f>
        <v>0</v>
      </c>
    </row>
    <row collapsed="false" customFormat="false" customHeight="false" hidden="false" ht="13.3" outlineLevel="0" r="338">
      <c r="A338" s="31" t="s">
        <v>225</v>
      </c>
      <c r="B338" s="31" t="s">
        <v>147</v>
      </c>
      <c r="C338" s="32" t="n">
        <v>18</v>
      </c>
      <c r="D338" s="32" t="n">
        <v>72</v>
      </c>
      <c r="E338" s="32" t="n">
        <v>835</v>
      </c>
      <c r="F338" s="31" t="s">
        <v>451</v>
      </c>
      <c r="G338" s="33" t="n">
        <v>0.0172</v>
      </c>
      <c r="H338" s="34" t="n">
        <v>0.0022</v>
      </c>
      <c r="I338" s="52" t="n">
        <f aca="false">IF(D338&gt;0,D338,1)</f>
        <v>72</v>
      </c>
      <c r="J338" s="54" t="n">
        <f aca="false">G338*$I338/$Q$5*100</f>
        <v>0.000425048480376173</v>
      </c>
      <c r="K338" s="54" t="n">
        <f aca="false">H338*$I338/$Q$5*100</f>
        <v>5.43666660946268E-005</v>
      </c>
      <c r="L338" s="51" t="n">
        <f aca="false">IF(G338&gt;=L$4,1,0)</f>
        <v>0</v>
      </c>
      <c r="M338" s="51" t="n">
        <f aca="false">IF(H338&gt;=M$4,1,0)</f>
        <v>0</v>
      </c>
      <c r="N338" s="51" t="n">
        <f aca="false">L338*M338</f>
        <v>0</v>
      </c>
    </row>
    <row collapsed="false" customFormat="false" customHeight="false" hidden="false" ht="13.3" outlineLevel="0" r="339">
      <c r="A339" s="31" t="s">
        <v>366</v>
      </c>
      <c r="B339" s="31" t="s">
        <v>180</v>
      </c>
      <c r="C339" s="32" t="n">
        <v>519</v>
      </c>
      <c r="D339" s="32" t="n">
        <v>2146</v>
      </c>
      <c r="E339" s="32" t="n">
        <v>15977</v>
      </c>
      <c r="F339" s="31" t="s">
        <v>475</v>
      </c>
      <c r="G339" s="43"/>
      <c r="H339" s="34" t="n">
        <v>-1</v>
      </c>
      <c r="I339" s="52"/>
      <c r="J339" s="54"/>
      <c r="K339" s="54"/>
      <c r="L339" s="51"/>
      <c r="M339" s="51"/>
      <c r="N339" s="51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2.7411764705882"/>
    <col collapsed="false" hidden="false" max="2" min="2" style="0" width="9.74509803921569"/>
    <col collapsed="false" hidden="false" max="3" min="3" style="0" width="7.47843137254902"/>
    <col collapsed="false" hidden="false" max="4" min="4" style="0" width="7.35686274509804"/>
    <col collapsed="false" hidden="false" max="5" min="5" style="0" width="5.12156862745098"/>
    <col collapsed="false" hidden="false" max="6" min="6" style="0" width="9.72549019607843"/>
    <col collapsed="false" hidden="false" max="8" min="7" style="0" width="9.51764705882353"/>
    <col collapsed="false" hidden="false" max="9" min="9" style="46" width="6.29411764705882"/>
    <col collapsed="false" hidden="false" max="11" min="10" style="0" width="6.29411764705882"/>
    <col collapsed="false" hidden="false" max="14" min="12" style="0" width="4.09411764705882"/>
    <col collapsed="false" hidden="false" max="15" min="15" style="0" width="4.07843137254902"/>
    <col collapsed="false" hidden="false" max="16" min="16" style="0" width="8.13333333333333"/>
    <col collapsed="false" hidden="false" max="18" min="17" style="0" width="6.09411764705882"/>
    <col collapsed="false" hidden="false" max="19" min="19" style="0" width="6.20392156862745"/>
    <col collapsed="false" hidden="false" max="1025" min="20" style="0" width="9.51764705882353"/>
  </cols>
  <sheetData>
    <row collapsed="false" customFormat="false" customHeight="true" hidden="false" ht="14" outlineLevel="0" r="1">
      <c r="A1" s="27" t="s">
        <v>584</v>
      </c>
      <c r="B1" s="27"/>
      <c r="C1" s="27"/>
      <c r="D1" s="27"/>
      <c r="E1" s="27"/>
      <c r="F1" s="27"/>
      <c r="G1" s="27"/>
      <c r="H1" s="27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  <c r="I3" s="52"/>
      <c r="L3" s="64" t="s">
        <v>571</v>
      </c>
      <c r="M3" s="64" t="s">
        <v>572</v>
      </c>
      <c r="N3" s="64" t="s">
        <v>573</v>
      </c>
      <c r="O3" s="64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559</v>
      </c>
      <c r="J4" s="48" t="s">
        <v>467</v>
      </c>
      <c r="K4" s="48" t="s">
        <v>468</v>
      </c>
      <c r="L4" s="64" t="n">
        <v>0.75</v>
      </c>
      <c r="M4" s="64" t="n">
        <v>0.7</v>
      </c>
      <c r="N4" s="48" t="s">
        <v>4</v>
      </c>
      <c r="O4" s="48"/>
      <c r="P4" s="65"/>
      <c r="Q4" s="66" t="s">
        <v>574</v>
      </c>
    </row>
    <row collapsed="false" customFormat="false" customHeight="false" hidden="false" ht="13.3" outlineLevel="0" r="5">
      <c r="A5" s="31" t="s">
        <v>243</v>
      </c>
      <c r="B5" s="31" t="s">
        <v>162</v>
      </c>
      <c r="C5" s="32" t="n">
        <v>226</v>
      </c>
      <c r="D5" s="32" t="n">
        <v>904</v>
      </c>
      <c r="E5" s="32" t="n">
        <v>8885</v>
      </c>
      <c r="F5" s="31" t="s">
        <v>131</v>
      </c>
      <c r="G5" s="33" t="n">
        <v>1</v>
      </c>
      <c r="H5" s="34" t="n">
        <v>1</v>
      </c>
      <c r="I5" s="52" t="n">
        <f aca="false">IF(D5&gt;0,D5,1)</f>
        <v>904</v>
      </c>
      <c r="J5" s="54" t="n">
        <f aca="false">G5*$I5/$Q$5*100</f>
        <v>0.307996320397942</v>
      </c>
      <c r="K5" s="54" t="n">
        <f aca="false">H5*$I5/$Q$5*100</f>
        <v>0.307996320397942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6" t="s">
        <v>575</v>
      </c>
      <c r="Q5" s="67" t="n">
        <f aca="false">SUM($I$5:$I$500)</f>
        <v>293510</v>
      </c>
    </row>
    <row collapsed="false" customFormat="false" customHeight="false" hidden="false" ht="13.3" outlineLevel="0" r="6">
      <c r="A6" s="31" t="s">
        <v>478</v>
      </c>
      <c r="B6" s="31" t="s">
        <v>277</v>
      </c>
      <c r="C6" s="32" t="n">
        <v>14</v>
      </c>
      <c r="D6" s="32" t="n">
        <v>56</v>
      </c>
      <c r="E6" s="32" t="n">
        <v>627</v>
      </c>
      <c r="F6" s="31" t="s">
        <v>440</v>
      </c>
      <c r="G6" s="33" t="n">
        <v>1</v>
      </c>
      <c r="H6" s="34" t="n">
        <v>1</v>
      </c>
      <c r="I6" s="52" t="n">
        <f aca="false">IF(D6&gt;0,D6,1)</f>
        <v>56</v>
      </c>
      <c r="J6" s="54" t="n">
        <f aca="false">G6*$I6/$Q$5*100</f>
        <v>0.0190794180777486</v>
      </c>
      <c r="K6" s="54" t="n">
        <f aca="false">H6*$I6/$Q$5*100</f>
        <v>0.0190794180777486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6" t="s">
        <v>576</v>
      </c>
      <c r="Q6" s="67" t="n">
        <f aca="false">COUNT($N$5:$N$500)</f>
        <v>331</v>
      </c>
    </row>
    <row collapsed="false" customFormat="false" customHeight="false" hidden="false" ht="13.3" outlineLevel="0" r="7">
      <c r="A7" s="31" t="s">
        <v>108</v>
      </c>
      <c r="B7" s="31" t="s">
        <v>62</v>
      </c>
      <c r="C7" s="32" t="n">
        <v>8</v>
      </c>
      <c r="D7" s="32" t="n">
        <v>32</v>
      </c>
      <c r="E7" s="32" t="n">
        <v>399</v>
      </c>
      <c r="F7" s="31" t="s">
        <v>439</v>
      </c>
      <c r="G7" s="33" t="n">
        <v>1</v>
      </c>
      <c r="H7" s="34" t="n">
        <v>1</v>
      </c>
      <c r="I7" s="52" t="n">
        <f aca="false">IF(D7&gt;0,D7,1)</f>
        <v>32</v>
      </c>
      <c r="J7" s="54" t="n">
        <f aca="false">G7*$I7/$Q$5*100</f>
        <v>0.0109025246158564</v>
      </c>
      <c r="K7" s="54" t="n">
        <f aca="false">H7*$I7/$Q$5*100</f>
        <v>0.0109025246158564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3.3" outlineLevel="0" r="8">
      <c r="A8" s="31" t="s">
        <v>143</v>
      </c>
      <c r="B8" s="31" t="s">
        <v>81</v>
      </c>
      <c r="C8" s="32" t="n">
        <v>125</v>
      </c>
      <c r="D8" s="32" t="n">
        <v>500</v>
      </c>
      <c r="E8" s="32" t="n">
        <v>5350</v>
      </c>
      <c r="F8" s="31" t="s">
        <v>444</v>
      </c>
      <c r="G8" s="33" t="n">
        <v>1</v>
      </c>
      <c r="H8" s="34" t="n">
        <v>1</v>
      </c>
      <c r="I8" s="52" t="n">
        <f aca="false">IF(D8&gt;0,D8,1)</f>
        <v>500</v>
      </c>
      <c r="J8" s="54" t="n">
        <f aca="false">G8*$I8/$Q$5*100</f>
        <v>0.170351947122756</v>
      </c>
      <c r="K8" s="54" t="n">
        <f aca="false">H8*$I8/$Q$5*100</f>
        <v>0.170351947122756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6" t="s">
        <v>577</v>
      </c>
    </row>
    <row collapsed="false" customFormat="false" customHeight="false" hidden="false" ht="13.3" outlineLevel="0" r="9">
      <c r="A9" s="31" t="s">
        <v>163</v>
      </c>
      <c r="B9" s="31" t="s">
        <v>62</v>
      </c>
      <c r="C9" s="32" t="n">
        <v>808</v>
      </c>
      <c r="D9" s="32" t="n">
        <v>4784</v>
      </c>
      <c r="E9" s="32" t="n">
        <v>37937</v>
      </c>
      <c r="F9" s="31" t="s">
        <v>439</v>
      </c>
      <c r="G9" s="33" t="n">
        <v>1</v>
      </c>
      <c r="H9" s="34" t="n">
        <v>1</v>
      </c>
      <c r="I9" s="52" t="n">
        <f aca="false">IF(D9&gt;0,D9,1)</f>
        <v>4784</v>
      </c>
      <c r="J9" s="54" t="n">
        <f aca="false">G9*$I9/$Q$5*100</f>
        <v>1.62992743007053</v>
      </c>
      <c r="K9" s="54" t="n">
        <f aca="false">H9*$I9/$Q$5*100</f>
        <v>1.62992743007053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6" t="s">
        <v>2</v>
      </c>
      <c r="Q9" s="68" t="n">
        <f aca="false">SUM($K$5:$K$500)</f>
        <v>94.6823951143062</v>
      </c>
    </row>
    <row collapsed="false" customFormat="false" customHeight="false" hidden="false" ht="13.3" outlineLevel="0" r="10">
      <c r="A10" s="31" t="s">
        <v>534</v>
      </c>
      <c r="B10" s="31" t="s">
        <v>46</v>
      </c>
      <c r="C10" s="32" t="n">
        <v>4</v>
      </c>
      <c r="D10" s="32" t="n">
        <v>32</v>
      </c>
      <c r="E10" s="32" t="n">
        <v>400</v>
      </c>
      <c r="F10" s="31" t="s">
        <v>515</v>
      </c>
      <c r="G10" s="33" t="n">
        <v>1</v>
      </c>
      <c r="H10" s="34" t="n">
        <v>1</v>
      </c>
      <c r="I10" s="52" t="n">
        <f aca="false">IF(D10&gt;0,D10,1)</f>
        <v>32</v>
      </c>
      <c r="J10" s="54" t="n">
        <f aca="false">G10*$I10/$Q$5*100</f>
        <v>0.0109025246158564</v>
      </c>
      <c r="K10" s="54" t="n">
        <f aca="false">H10*$I10/$Q$5*100</f>
        <v>0.0109025246158564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6" t="s">
        <v>3</v>
      </c>
      <c r="Q10" s="68" t="n">
        <f aca="false">SUM($J$5:$J$500)</f>
        <v>95.7478850465061</v>
      </c>
    </row>
    <row collapsed="false" customFormat="false" customHeight="false" hidden="false" ht="13.3" outlineLevel="0" r="11">
      <c r="A11" s="31" t="s">
        <v>315</v>
      </c>
      <c r="B11" s="31" t="s">
        <v>184</v>
      </c>
      <c r="C11" s="32" t="n">
        <v>39</v>
      </c>
      <c r="D11" s="32" t="n">
        <v>156</v>
      </c>
      <c r="E11" s="32" t="n">
        <v>1872</v>
      </c>
      <c r="F11" s="31" t="s">
        <v>185</v>
      </c>
      <c r="G11" s="33" t="n">
        <v>1</v>
      </c>
      <c r="H11" s="34" t="n">
        <v>1</v>
      </c>
      <c r="I11" s="52" t="n">
        <f aca="false">IF(D11&gt;0,D11,1)</f>
        <v>156</v>
      </c>
      <c r="J11" s="54" t="n">
        <f aca="false">G11*$I11/$Q$5*100</f>
        <v>0.0531498075022998</v>
      </c>
      <c r="K11" s="54" t="n">
        <f aca="false">H11*$I11/$Q$5*100</f>
        <v>0.0531498075022998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  <c r="S11" s="70"/>
    </row>
    <row collapsed="false" customFormat="false" customHeight="false" hidden="false" ht="13.3" outlineLevel="0" r="12">
      <c r="A12" s="31" t="s">
        <v>336</v>
      </c>
      <c r="B12" s="31" t="s">
        <v>184</v>
      </c>
      <c r="C12" s="32" t="n">
        <v>5</v>
      </c>
      <c r="D12" s="32" t="n">
        <v>10</v>
      </c>
      <c r="E12" s="32" t="n">
        <v>96</v>
      </c>
      <c r="F12" s="31" t="s">
        <v>185</v>
      </c>
      <c r="G12" s="33" t="n">
        <v>1</v>
      </c>
      <c r="H12" s="34" t="n">
        <v>1</v>
      </c>
      <c r="I12" s="52" t="n">
        <f aca="false">IF(D12&gt;0,D12,1)</f>
        <v>10</v>
      </c>
      <c r="J12" s="54" t="n">
        <f aca="false">G12*$I12/$Q$5*100</f>
        <v>0.00340703894245511</v>
      </c>
      <c r="K12" s="54" t="n">
        <f aca="false">H12*$I12/$Q$5*100</f>
        <v>0.00340703894245511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6" t="s">
        <v>4</v>
      </c>
      <c r="R12" s="66" t="s">
        <v>578</v>
      </c>
    </row>
    <row collapsed="false" customFormat="false" customHeight="false" hidden="false" ht="13.3" outlineLevel="0" r="13">
      <c r="A13" s="31" t="s">
        <v>281</v>
      </c>
      <c r="B13" s="31" t="s">
        <v>184</v>
      </c>
      <c r="C13" s="32" t="n">
        <v>120</v>
      </c>
      <c r="D13" s="32" t="n">
        <v>120</v>
      </c>
      <c r="E13" s="32" t="n">
        <v>926</v>
      </c>
      <c r="F13" s="31" t="s">
        <v>185</v>
      </c>
      <c r="G13" s="33" t="n">
        <v>1</v>
      </c>
      <c r="H13" s="34" t="n">
        <v>1</v>
      </c>
      <c r="I13" s="52" t="n">
        <f aca="false">IF(D13&gt;0,D13,1)</f>
        <v>120</v>
      </c>
      <c r="J13" s="54" t="n">
        <f aca="false">G13*$I13/$Q$5*100</f>
        <v>0.0408844673094613</v>
      </c>
      <c r="K13" s="54" t="n">
        <f aca="false">H13*$I13/$Q$5*100</f>
        <v>0.0408844673094613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69" t="s">
        <v>579</v>
      </c>
      <c r="Q13" s="67" t="n">
        <f aca="false">SUM($N$5:$N$500)</f>
        <v>304</v>
      </c>
      <c r="R13" s="67" t="n">
        <f aca="false">$Q$6-Q13</f>
        <v>27</v>
      </c>
    </row>
    <row collapsed="false" customFormat="false" customHeight="false" hidden="false" ht="13.3" outlineLevel="0" r="14">
      <c r="A14" s="31" t="s">
        <v>109</v>
      </c>
      <c r="B14" s="31" t="s">
        <v>74</v>
      </c>
      <c r="C14" s="32" t="n">
        <v>1654</v>
      </c>
      <c r="D14" s="32" t="n">
        <v>8387</v>
      </c>
      <c r="E14" s="32" t="n">
        <v>69451</v>
      </c>
      <c r="F14" s="31" t="s">
        <v>75</v>
      </c>
      <c r="G14" s="33" t="n">
        <v>1</v>
      </c>
      <c r="H14" s="34" t="n">
        <v>1</v>
      </c>
      <c r="I14" s="52" t="n">
        <f aca="false">IF(D14&gt;0,D14,1)</f>
        <v>8387</v>
      </c>
      <c r="J14" s="54" t="n">
        <f aca="false">G14*$I14/$Q$5*100</f>
        <v>2.8574835610371</v>
      </c>
      <c r="K14" s="54" t="n">
        <f aca="false">H14*$I14/$Q$5*100</f>
        <v>2.8574835610371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6" t="s">
        <v>580</v>
      </c>
      <c r="Q14" s="68" t="n">
        <f aca="false">Q13/$Q$6*100</f>
        <v>91.8429003021148</v>
      </c>
      <c r="R14" s="68" t="n">
        <f aca="false">R13/$Q$6*100</f>
        <v>8.1570996978852</v>
      </c>
      <c r="S14" s="51"/>
    </row>
    <row collapsed="false" customFormat="false" customHeight="false" hidden="false" ht="13.3" outlineLevel="0" r="15">
      <c r="A15" s="31" t="s">
        <v>188</v>
      </c>
      <c r="B15" s="31" t="s">
        <v>184</v>
      </c>
      <c r="C15" s="32" t="n">
        <v>120</v>
      </c>
      <c r="D15" s="32" t="n">
        <v>120</v>
      </c>
      <c r="E15" s="32" t="n">
        <v>866</v>
      </c>
      <c r="F15" s="31" t="s">
        <v>185</v>
      </c>
      <c r="G15" s="33" t="n">
        <v>1</v>
      </c>
      <c r="H15" s="34" t="n">
        <v>1</v>
      </c>
      <c r="I15" s="52" t="n">
        <f aca="false">IF(D15&gt;0,D15,1)</f>
        <v>120</v>
      </c>
      <c r="J15" s="54" t="n">
        <f aca="false">G15*$I15/$Q$5*100</f>
        <v>0.0408844673094613</v>
      </c>
      <c r="K15" s="54" t="n">
        <f aca="false">H15*$I15/$Q$5*100</f>
        <v>0.0408844673094613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  <c r="O15" s="51"/>
      <c r="P15" s="50"/>
    </row>
    <row collapsed="false" customFormat="false" customHeight="false" hidden="false" ht="13.3" outlineLevel="0" r="16">
      <c r="A16" s="31" t="s">
        <v>394</v>
      </c>
      <c r="B16" s="31" t="s">
        <v>184</v>
      </c>
      <c r="C16" s="32" t="n">
        <v>120</v>
      </c>
      <c r="D16" s="32" t="n">
        <v>120</v>
      </c>
      <c r="E16" s="32" t="n">
        <v>866</v>
      </c>
      <c r="F16" s="31" t="s">
        <v>185</v>
      </c>
      <c r="G16" s="33" t="n">
        <v>1</v>
      </c>
      <c r="H16" s="34" t="n">
        <v>1</v>
      </c>
      <c r="I16" s="52" t="n">
        <f aca="false">IF(D16&gt;0,D16,1)</f>
        <v>120</v>
      </c>
      <c r="J16" s="54" t="n">
        <f aca="false">G16*$I16/$Q$5*100</f>
        <v>0.0408844673094613</v>
      </c>
      <c r="K16" s="54" t="n">
        <f aca="false">H16*$I16/$Q$5*100</f>
        <v>0.0408844673094613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  <c r="O16" s="51"/>
    </row>
    <row collapsed="false" customFormat="false" customHeight="false" hidden="false" ht="13.3" outlineLevel="0" r="17">
      <c r="A17" s="31" t="s">
        <v>73</v>
      </c>
      <c r="B17" s="31" t="s">
        <v>74</v>
      </c>
      <c r="C17" s="32" t="n">
        <v>2000</v>
      </c>
      <c r="D17" s="32" t="n">
        <v>12489</v>
      </c>
      <c r="E17" s="32" t="n">
        <v>108292</v>
      </c>
      <c r="F17" s="31" t="s">
        <v>75</v>
      </c>
      <c r="G17" s="33" t="n">
        <v>1</v>
      </c>
      <c r="H17" s="34" t="n">
        <v>1</v>
      </c>
      <c r="I17" s="52" t="n">
        <f aca="false">IF(D17&gt;0,D17,1)</f>
        <v>12489</v>
      </c>
      <c r="J17" s="54" t="n">
        <f aca="false">G17*$I17/$Q$5*100</f>
        <v>4.25505093523219</v>
      </c>
      <c r="K17" s="54" t="n">
        <f aca="false">H17*$I17/$Q$5*100</f>
        <v>4.25505093523219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  <c r="O17" s="51"/>
    </row>
    <row collapsed="false" customFormat="false" customHeight="false" hidden="false" ht="13.3" outlineLevel="0" r="18">
      <c r="A18" s="31" t="s">
        <v>217</v>
      </c>
      <c r="B18" s="31" t="s">
        <v>74</v>
      </c>
      <c r="C18" s="32" t="n">
        <v>84</v>
      </c>
      <c r="D18" s="32" t="n">
        <v>336</v>
      </c>
      <c r="E18" s="32" t="n">
        <v>3858</v>
      </c>
      <c r="F18" s="31" t="s">
        <v>75</v>
      </c>
      <c r="G18" s="33" t="n">
        <v>1</v>
      </c>
      <c r="H18" s="34" t="n">
        <v>1</v>
      </c>
      <c r="I18" s="52" t="n">
        <f aca="false">IF(D18&gt;0,D18,1)</f>
        <v>336</v>
      </c>
      <c r="J18" s="54" t="n">
        <f aca="false">G18*$I18/$Q$5*100</f>
        <v>0.114476508466492</v>
      </c>
      <c r="K18" s="54" t="n">
        <f aca="false">H18*$I18/$Q$5*100</f>
        <v>0.114476508466492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  <c r="O18" s="51"/>
    </row>
    <row collapsed="false" customFormat="false" customHeight="false" hidden="false" ht="13.3" outlineLevel="0" r="19">
      <c r="A19" s="31" t="s">
        <v>296</v>
      </c>
      <c r="B19" s="31" t="s">
        <v>46</v>
      </c>
      <c r="C19" s="32" t="n">
        <v>11</v>
      </c>
      <c r="D19" s="32" t="n">
        <v>28</v>
      </c>
      <c r="E19" s="32" t="n">
        <v>152</v>
      </c>
      <c r="F19" s="31" t="s">
        <v>515</v>
      </c>
      <c r="G19" s="33" t="n">
        <v>1</v>
      </c>
      <c r="H19" s="34" t="n">
        <v>1</v>
      </c>
      <c r="I19" s="52" t="n">
        <f aca="false">IF(D19&gt;0,D19,1)</f>
        <v>28</v>
      </c>
      <c r="J19" s="54" t="n">
        <f aca="false">G19*$I19/$Q$5*100</f>
        <v>0.00953970903887431</v>
      </c>
      <c r="K19" s="54" t="n">
        <f aca="false">H19*$I19/$Q$5*100</f>
        <v>0.00953970903887431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  <c r="O19" s="51"/>
    </row>
    <row collapsed="false" customFormat="false" customHeight="false" hidden="false" ht="13.3" outlineLevel="0" r="20">
      <c r="A20" s="31" t="s">
        <v>279</v>
      </c>
      <c r="B20" s="31" t="s">
        <v>46</v>
      </c>
      <c r="C20" s="32" t="n">
        <v>84</v>
      </c>
      <c r="D20" s="32" t="n">
        <v>734</v>
      </c>
      <c r="E20" s="32" t="n">
        <v>5578</v>
      </c>
      <c r="F20" s="31" t="s">
        <v>515</v>
      </c>
      <c r="G20" s="33" t="n">
        <v>1</v>
      </c>
      <c r="H20" s="34" t="n">
        <v>1</v>
      </c>
      <c r="I20" s="52" t="n">
        <f aca="false">IF(D20&gt;0,D20,1)</f>
        <v>734</v>
      </c>
      <c r="J20" s="54" t="n">
        <f aca="false">G20*$I20/$Q$5*100</f>
        <v>0.250076658376205</v>
      </c>
      <c r="K20" s="54" t="n">
        <f aca="false">H20*$I20/$Q$5*100</f>
        <v>0.250076658376205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  <c r="O20" s="51"/>
    </row>
    <row collapsed="false" customFormat="false" customHeight="false" hidden="false" ht="13.3" outlineLevel="0" r="21">
      <c r="A21" s="31" t="s">
        <v>153</v>
      </c>
      <c r="B21" s="31" t="s">
        <v>46</v>
      </c>
      <c r="C21" s="32" t="n">
        <v>26</v>
      </c>
      <c r="D21" s="32" t="n">
        <v>92</v>
      </c>
      <c r="E21" s="32" t="n">
        <v>765</v>
      </c>
      <c r="F21" s="31" t="s">
        <v>515</v>
      </c>
      <c r="G21" s="33" t="n">
        <v>1</v>
      </c>
      <c r="H21" s="34" t="n">
        <v>1</v>
      </c>
      <c r="I21" s="52" t="n">
        <f aca="false">IF(D21&gt;0,D21,1)</f>
        <v>92</v>
      </c>
      <c r="J21" s="54" t="n">
        <f aca="false">G21*$I21/$Q$5*100</f>
        <v>0.031344758270587</v>
      </c>
      <c r="K21" s="54" t="n">
        <f aca="false">H21*$I21/$Q$5*100</f>
        <v>0.031344758270587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  <c r="O21" s="51"/>
    </row>
    <row collapsed="false" customFormat="false" customHeight="false" hidden="false" ht="13.3" outlineLevel="0" r="22">
      <c r="A22" s="31" t="s">
        <v>189</v>
      </c>
      <c r="B22" s="31" t="s">
        <v>46</v>
      </c>
      <c r="C22" s="32" t="n">
        <v>338</v>
      </c>
      <c r="D22" s="32" t="n">
        <v>1876</v>
      </c>
      <c r="E22" s="32" t="n">
        <v>21199</v>
      </c>
      <c r="F22" s="31" t="s">
        <v>515</v>
      </c>
      <c r="G22" s="33" t="n">
        <v>1</v>
      </c>
      <c r="H22" s="34" t="n">
        <v>1</v>
      </c>
      <c r="I22" s="52" t="n">
        <f aca="false">IF(D22&gt;0,D22,1)</f>
        <v>1876</v>
      </c>
      <c r="J22" s="54" t="n">
        <f aca="false">G22*$I22/$Q$5*100</f>
        <v>0.639160505604579</v>
      </c>
      <c r="K22" s="54" t="n">
        <f aca="false">H22*$I22/$Q$5*100</f>
        <v>0.639160505604579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  <c r="O22" s="51"/>
    </row>
    <row collapsed="false" customFormat="false" customHeight="false" hidden="false" ht="13.3" outlineLevel="0" r="23">
      <c r="A23" s="31" t="s">
        <v>304</v>
      </c>
      <c r="B23" s="31" t="s">
        <v>46</v>
      </c>
      <c r="C23" s="32" t="n">
        <v>10</v>
      </c>
      <c r="D23" s="32" t="n">
        <v>20</v>
      </c>
      <c r="E23" s="32" t="n">
        <v>83</v>
      </c>
      <c r="F23" s="31" t="s">
        <v>515</v>
      </c>
      <c r="G23" s="33" t="n">
        <v>1</v>
      </c>
      <c r="H23" s="34" t="n">
        <v>1</v>
      </c>
      <c r="I23" s="52" t="n">
        <f aca="false">IF(D23&gt;0,D23,1)</f>
        <v>20</v>
      </c>
      <c r="J23" s="54" t="n">
        <f aca="false">G23*$I23/$Q$5*100</f>
        <v>0.00681407788491022</v>
      </c>
      <c r="K23" s="54" t="n">
        <f aca="false">H23*$I23/$Q$5*100</f>
        <v>0.00681407788491022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  <c r="O23" s="51"/>
    </row>
    <row collapsed="false" customFormat="false" customHeight="false" hidden="false" ht="13.3" outlineLevel="0" r="24">
      <c r="A24" s="31" t="s">
        <v>94</v>
      </c>
      <c r="B24" s="31" t="s">
        <v>46</v>
      </c>
      <c r="C24" s="32" t="n">
        <v>16</v>
      </c>
      <c r="D24" s="32" t="n">
        <v>172</v>
      </c>
      <c r="E24" s="32" t="n">
        <v>1555</v>
      </c>
      <c r="F24" s="31" t="s">
        <v>515</v>
      </c>
      <c r="G24" s="33" t="n">
        <v>1</v>
      </c>
      <c r="H24" s="34" t="n">
        <v>1</v>
      </c>
      <c r="I24" s="52" t="n">
        <f aca="false">IF(D24&gt;0,D24,1)</f>
        <v>172</v>
      </c>
      <c r="J24" s="54" t="n">
        <f aca="false">G24*$I24/$Q$5*100</f>
        <v>0.0586010698102279</v>
      </c>
      <c r="K24" s="54" t="n">
        <f aca="false">H24*$I24/$Q$5*100</f>
        <v>0.0586010698102279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  <c r="O24" s="51"/>
    </row>
    <row collapsed="false" customFormat="false" customHeight="false" hidden="false" ht="13.3" outlineLevel="0" r="25">
      <c r="A25" s="31" t="s">
        <v>235</v>
      </c>
      <c r="B25" s="31" t="s">
        <v>46</v>
      </c>
      <c r="C25" s="32" t="n">
        <v>161</v>
      </c>
      <c r="D25" s="32" t="n">
        <v>161</v>
      </c>
      <c r="E25" s="32" t="n">
        <v>470</v>
      </c>
      <c r="F25" s="31" t="s">
        <v>515</v>
      </c>
      <c r="G25" s="33" t="n">
        <v>1</v>
      </c>
      <c r="H25" s="34" t="n">
        <v>1</v>
      </c>
      <c r="I25" s="52" t="n">
        <f aca="false">IF(D25&gt;0,D25,1)</f>
        <v>161</v>
      </c>
      <c r="J25" s="54" t="n">
        <f aca="false">G25*$I25/$Q$5*100</f>
        <v>0.0548533269735273</v>
      </c>
      <c r="K25" s="54" t="n">
        <f aca="false">H25*$I25/$Q$5*100</f>
        <v>0.0548533269735273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  <c r="O25" s="51"/>
    </row>
    <row collapsed="false" customFormat="false" customHeight="false" hidden="false" ht="13.3" outlineLevel="0" r="26">
      <c r="A26" s="31" t="s">
        <v>236</v>
      </c>
      <c r="B26" s="31" t="s">
        <v>46</v>
      </c>
      <c r="C26" s="32" t="n">
        <v>96</v>
      </c>
      <c r="D26" s="32" t="n">
        <v>884</v>
      </c>
      <c r="E26" s="32" t="n">
        <v>7629</v>
      </c>
      <c r="F26" s="31" t="s">
        <v>515</v>
      </c>
      <c r="G26" s="33" t="n">
        <v>1</v>
      </c>
      <c r="H26" s="34" t="n">
        <v>1</v>
      </c>
      <c r="I26" s="52" t="n">
        <f aca="false">IF(D26&gt;0,D26,1)</f>
        <v>884</v>
      </c>
      <c r="J26" s="54" t="n">
        <f aca="false">G26*$I26/$Q$5*100</f>
        <v>0.301182242513032</v>
      </c>
      <c r="K26" s="54" t="n">
        <f aca="false">H26*$I26/$Q$5*100</f>
        <v>0.301182242513032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  <c r="O26" s="51"/>
    </row>
    <row collapsed="false" customFormat="false" customHeight="false" hidden="false" ht="13.3" outlineLevel="0" r="27">
      <c r="A27" s="31" t="s">
        <v>126</v>
      </c>
      <c r="B27" s="31" t="s">
        <v>46</v>
      </c>
      <c r="C27" s="32" t="n">
        <v>104</v>
      </c>
      <c r="D27" s="32" t="n">
        <v>416</v>
      </c>
      <c r="E27" s="32" t="n">
        <v>3257</v>
      </c>
      <c r="F27" s="31" t="s">
        <v>515</v>
      </c>
      <c r="G27" s="33" t="n">
        <v>1</v>
      </c>
      <c r="H27" s="34" t="n">
        <v>1</v>
      </c>
      <c r="I27" s="52" t="n">
        <f aca="false">IF(D27&gt;0,D27,1)</f>
        <v>416</v>
      </c>
      <c r="J27" s="54" t="n">
        <f aca="false">G27*$I27/$Q$5*100</f>
        <v>0.141732820006133</v>
      </c>
      <c r="K27" s="54" t="n">
        <f aca="false">H27*$I27/$Q$5*100</f>
        <v>0.141732820006133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  <c r="O27" s="51"/>
    </row>
    <row collapsed="false" customFormat="false" customHeight="false" hidden="false" ht="13.3" outlineLevel="0" r="28">
      <c r="A28" s="31" t="s">
        <v>267</v>
      </c>
      <c r="B28" s="31" t="s">
        <v>46</v>
      </c>
      <c r="C28" s="32" t="n">
        <v>2118</v>
      </c>
      <c r="D28" s="32" t="n">
        <v>9216</v>
      </c>
      <c r="E28" s="32" t="n">
        <v>96206</v>
      </c>
      <c r="F28" s="31" t="s">
        <v>515</v>
      </c>
      <c r="G28" s="33" t="n">
        <v>1</v>
      </c>
      <c r="H28" s="34" t="n">
        <v>1</v>
      </c>
      <c r="I28" s="52" t="n">
        <f aca="false">IF(D28&gt;0,D28,1)</f>
        <v>9216</v>
      </c>
      <c r="J28" s="54" t="n">
        <f aca="false">G28*$I28/$Q$5*100</f>
        <v>3.13992708936663</v>
      </c>
      <c r="K28" s="54" t="n">
        <f aca="false">H28*$I28/$Q$5*100</f>
        <v>3.13992708936663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  <c r="O28" s="51"/>
    </row>
    <row collapsed="false" customFormat="false" customHeight="false" hidden="false" ht="13.3" outlineLevel="0" r="29">
      <c r="A29" s="31" t="s">
        <v>306</v>
      </c>
      <c r="B29" s="31" t="s">
        <v>46</v>
      </c>
      <c r="C29" s="32" t="n">
        <v>146</v>
      </c>
      <c r="D29" s="32" t="n">
        <v>586</v>
      </c>
      <c r="E29" s="32" t="n">
        <v>5719</v>
      </c>
      <c r="F29" s="31" t="s">
        <v>515</v>
      </c>
      <c r="G29" s="33" t="n">
        <v>1</v>
      </c>
      <c r="H29" s="34" t="n">
        <v>1</v>
      </c>
      <c r="I29" s="52" t="n">
        <f aca="false">IF(D29&gt;0,D29,1)</f>
        <v>586</v>
      </c>
      <c r="J29" s="54" t="n">
        <f aca="false">G29*$I29/$Q$5*100</f>
        <v>0.19965248202787</v>
      </c>
      <c r="K29" s="54" t="n">
        <f aca="false">H29*$I29/$Q$5*100</f>
        <v>0.19965248202787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  <c r="O29" s="51"/>
    </row>
    <row collapsed="false" customFormat="false" customHeight="false" hidden="false" ht="13.3" outlineLevel="0" r="30">
      <c r="A30" s="31" t="s">
        <v>568</v>
      </c>
      <c r="B30" s="31" t="s">
        <v>46</v>
      </c>
      <c r="C30" s="32" t="n">
        <v>12</v>
      </c>
      <c r="D30" s="32" t="n">
        <v>12</v>
      </c>
      <c r="E30" s="32" t="n">
        <v>75</v>
      </c>
      <c r="F30" s="31" t="s">
        <v>515</v>
      </c>
      <c r="G30" s="33" t="n">
        <v>1</v>
      </c>
      <c r="H30" s="34" t="n">
        <v>1</v>
      </c>
      <c r="I30" s="52" t="n">
        <f aca="false">IF(D30&gt;0,D30,1)</f>
        <v>12</v>
      </c>
      <c r="J30" s="54" t="n">
        <f aca="false">G30*$I30/$Q$5*100</f>
        <v>0.00408844673094613</v>
      </c>
      <c r="K30" s="54" t="n">
        <f aca="false">H30*$I30/$Q$5*100</f>
        <v>0.00408844673094613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  <c r="O30" s="51"/>
    </row>
    <row collapsed="false" customFormat="false" customHeight="false" hidden="false" ht="13.3" outlineLevel="0" r="31">
      <c r="A31" s="31" t="s">
        <v>111</v>
      </c>
      <c r="B31" s="31" t="s">
        <v>62</v>
      </c>
      <c r="C31" s="32" t="n">
        <v>62</v>
      </c>
      <c r="D31" s="32" t="n">
        <v>92</v>
      </c>
      <c r="E31" s="32" t="n">
        <v>656</v>
      </c>
      <c r="F31" s="31" t="s">
        <v>439</v>
      </c>
      <c r="G31" s="33" t="n">
        <v>1</v>
      </c>
      <c r="H31" s="34" t="n">
        <v>1</v>
      </c>
      <c r="I31" s="52" t="n">
        <f aca="false">IF(D31&gt;0,D31,1)</f>
        <v>92</v>
      </c>
      <c r="J31" s="54" t="n">
        <f aca="false">G31*$I31/$Q$5*100</f>
        <v>0.031344758270587</v>
      </c>
      <c r="K31" s="54" t="n">
        <f aca="false">H31*$I31/$Q$5*100</f>
        <v>0.031344758270587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  <c r="O31" s="51"/>
    </row>
    <row collapsed="false" customFormat="false" customHeight="false" hidden="false" ht="13.3" outlineLevel="0" r="32">
      <c r="A32" s="31" t="s">
        <v>312</v>
      </c>
      <c r="B32" s="31" t="s">
        <v>510</v>
      </c>
      <c r="C32" s="32" t="n">
        <v>54</v>
      </c>
      <c r="D32" s="32" t="n">
        <v>162</v>
      </c>
      <c r="E32" s="32" t="n">
        <v>1613</v>
      </c>
      <c r="F32" s="31" t="s">
        <v>122</v>
      </c>
      <c r="G32" s="33" t="n">
        <v>1</v>
      </c>
      <c r="H32" s="34" t="n">
        <v>1</v>
      </c>
      <c r="I32" s="52" t="n">
        <f aca="false">IF(D32&gt;0,D32,1)</f>
        <v>162</v>
      </c>
      <c r="J32" s="54" t="n">
        <f aca="false">G32*$I32/$Q$5*100</f>
        <v>0.0551940308677728</v>
      </c>
      <c r="K32" s="54" t="n">
        <f aca="false">H32*$I32/$Q$5*100</f>
        <v>0.0551940308677728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  <c r="O32" s="51"/>
    </row>
    <row collapsed="false" customFormat="false" customHeight="false" hidden="false" ht="13.3" outlineLevel="0" r="33">
      <c r="A33" s="31" t="s">
        <v>79</v>
      </c>
      <c r="B33" s="31" t="s">
        <v>51</v>
      </c>
      <c r="C33" s="32" t="n">
        <v>8</v>
      </c>
      <c r="D33" s="32" t="n">
        <v>32</v>
      </c>
      <c r="E33" s="32" t="n">
        <v>294</v>
      </c>
      <c r="F33" s="31" t="s">
        <v>440</v>
      </c>
      <c r="G33" s="33" t="n">
        <v>1</v>
      </c>
      <c r="H33" s="34" t="n">
        <v>1</v>
      </c>
      <c r="I33" s="52" t="n">
        <f aca="false">IF(D33&gt;0,D33,1)</f>
        <v>32</v>
      </c>
      <c r="J33" s="54" t="n">
        <f aca="false">G33*$I33/$Q$5*100</f>
        <v>0.0109025246158564</v>
      </c>
      <c r="K33" s="54" t="n">
        <f aca="false">H33*$I33/$Q$5*100</f>
        <v>0.0109025246158564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  <c r="O33" s="51"/>
    </row>
    <row collapsed="false" customFormat="false" customHeight="false" hidden="false" ht="13.3" outlineLevel="0" r="34">
      <c r="A34" s="31" t="s">
        <v>54</v>
      </c>
      <c r="B34" s="31" t="s">
        <v>51</v>
      </c>
      <c r="C34" s="32" t="n">
        <v>8</v>
      </c>
      <c r="D34" s="32" t="n">
        <v>16</v>
      </c>
      <c r="E34" s="32" t="n">
        <v>98</v>
      </c>
      <c r="F34" s="31" t="s">
        <v>440</v>
      </c>
      <c r="G34" s="33" t="n">
        <v>1</v>
      </c>
      <c r="H34" s="34" t="n">
        <v>1</v>
      </c>
      <c r="I34" s="52" t="n">
        <f aca="false">IF(D34&gt;0,D34,1)</f>
        <v>16</v>
      </c>
      <c r="J34" s="54" t="n">
        <f aca="false">G34*$I34/$Q$5*100</f>
        <v>0.00545126230792818</v>
      </c>
      <c r="K34" s="54" t="n">
        <f aca="false">H34*$I34/$Q$5*100</f>
        <v>0.00545126230792818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  <c r="O34" s="51"/>
    </row>
    <row collapsed="false" customFormat="false" customHeight="false" hidden="false" ht="13.3" outlineLevel="0" r="35">
      <c r="A35" s="31" t="s">
        <v>159</v>
      </c>
      <c r="B35" s="31" t="s">
        <v>51</v>
      </c>
      <c r="C35" s="32" t="n">
        <v>8</v>
      </c>
      <c r="D35" s="32" t="n">
        <v>16</v>
      </c>
      <c r="E35" s="32" t="n">
        <v>98</v>
      </c>
      <c r="F35" s="31" t="s">
        <v>440</v>
      </c>
      <c r="G35" s="33" t="n">
        <v>1</v>
      </c>
      <c r="H35" s="34" t="n">
        <v>1</v>
      </c>
      <c r="I35" s="52" t="n">
        <f aca="false">IF(D35&gt;0,D35,1)</f>
        <v>16</v>
      </c>
      <c r="J35" s="54" t="n">
        <f aca="false">G35*$I35/$Q$5*100</f>
        <v>0.00545126230792818</v>
      </c>
      <c r="K35" s="54" t="n">
        <f aca="false">H35*$I35/$Q$5*100</f>
        <v>0.00545126230792818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  <c r="O35" s="51"/>
    </row>
    <row collapsed="false" customFormat="false" customHeight="false" hidden="false" ht="13.3" outlineLevel="0" r="36">
      <c r="A36" s="31" t="s">
        <v>407</v>
      </c>
      <c r="B36" s="31" t="s">
        <v>51</v>
      </c>
      <c r="C36" s="32" t="n">
        <v>8</v>
      </c>
      <c r="D36" s="32" t="n">
        <v>32</v>
      </c>
      <c r="E36" s="32" t="n">
        <v>294</v>
      </c>
      <c r="F36" s="31" t="s">
        <v>440</v>
      </c>
      <c r="G36" s="33" t="n">
        <v>1</v>
      </c>
      <c r="H36" s="34" t="n">
        <v>1</v>
      </c>
      <c r="I36" s="52" t="n">
        <f aca="false">IF(D36&gt;0,D36,1)</f>
        <v>32</v>
      </c>
      <c r="J36" s="54" t="n">
        <f aca="false">G36*$I36/$Q$5*100</f>
        <v>0.0109025246158564</v>
      </c>
      <c r="K36" s="54" t="n">
        <f aca="false">H36*$I36/$Q$5*100</f>
        <v>0.0109025246158564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  <c r="O36" s="51"/>
    </row>
    <row collapsed="false" customFormat="false" customHeight="false" hidden="false" ht="13.3" outlineLevel="0" r="37">
      <c r="A37" s="31" t="s">
        <v>55</v>
      </c>
      <c r="B37" s="31" t="s">
        <v>51</v>
      </c>
      <c r="C37" s="32" t="n">
        <v>8</v>
      </c>
      <c r="D37" s="32" t="n">
        <v>32</v>
      </c>
      <c r="E37" s="32" t="n">
        <v>294</v>
      </c>
      <c r="F37" s="31" t="s">
        <v>440</v>
      </c>
      <c r="G37" s="33" t="n">
        <v>1</v>
      </c>
      <c r="H37" s="34" t="n">
        <v>1</v>
      </c>
      <c r="I37" s="52" t="n">
        <f aca="false">IF(D37&gt;0,D37,1)</f>
        <v>32</v>
      </c>
      <c r="J37" s="54" t="n">
        <f aca="false">G37*$I37/$Q$5*100</f>
        <v>0.0109025246158564</v>
      </c>
      <c r="K37" s="54" t="n">
        <f aca="false">H37*$I37/$Q$5*100</f>
        <v>0.0109025246158564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  <c r="O37" s="51"/>
    </row>
    <row collapsed="false" customFormat="false" customHeight="false" hidden="false" ht="13.3" outlineLevel="0" r="38">
      <c r="A38" s="31" t="s">
        <v>57</v>
      </c>
      <c r="B38" s="31" t="s">
        <v>43</v>
      </c>
      <c r="C38" s="32" t="n">
        <v>-1</v>
      </c>
      <c r="D38" s="32" t="n">
        <v>-1</v>
      </c>
      <c r="E38" s="32" t="n">
        <v>-1</v>
      </c>
      <c r="F38" s="31" t="s">
        <v>442</v>
      </c>
      <c r="G38" s="33" t="n">
        <v>1</v>
      </c>
      <c r="H38" s="34" t="n">
        <v>1</v>
      </c>
      <c r="I38" s="52" t="n">
        <f aca="false">IF(D38&gt;0,D38,1)</f>
        <v>1</v>
      </c>
      <c r="J38" s="54" t="n">
        <f aca="false">G38*$I38/$Q$5*100</f>
        <v>0.000340703894245511</v>
      </c>
      <c r="K38" s="54" t="n">
        <f aca="false">H38*$I38/$Q$5*100</f>
        <v>0.000340703894245511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  <c r="O38" s="51"/>
    </row>
    <row collapsed="false" customFormat="false" customHeight="false" hidden="false" ht="13.3" outlineLevel="0" r="39">
      <c r="A39" s="31" t="s">
        <v>244</v>
      </c>
      <c r="B39" s="31" t="s">
        <v>130</v>
      </c>
      <c r="C39" s="32" t="n">
        <v>128</v>
      </c>
      <c r="D39" s="32" t="n">
        <v>512</v>
      </c>
      <c r="E39" s="32" t="n">
        <v>6272</v>
      </c>
      <c r="F39" s="31" t="s">
        <v>131</v>
      </c>
      <c r="G39" s="33" t="n">
        <v>1</v>
      </c>
      <c r="H39" s="34" t="n">
        <v>1</v>
      </c>
      <c r="I39" s="52" t="n">
        <f aca="false">IF(D39&gt;0,D39,1)</f>
        <v>512</v>
      </c>
      <c r="J39" s="54" t="n">
        <f aca="false">G39*$I39/$Q$5*100</f>
        <v>0.174440393853702</v>
      </c>
      <c r="K39" s="54" t="n">
        <f aca="false">H39*$I39/$Q$5*100</f>
        <v>0.174440393853702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  <c r="O39" s="51"/>
    </row>
    <row collapsed="false" customFormat="false" customHeight="false" hidden="false" ht="13.3" outlineLevel="0" r="40">
      <c r="A40" s="31" t="s">
        <v>227</v>
      </c>
      <c r="B40" s="31" t="s">
        <v>228</v>
      </c>
      <c r="C40" s="32" t="n">
        <v>335</v>
      </c>
      <c r="D40" s="32" t="n">
        <v>1162</v>
      </c>
      <c r="E40" s="32" t="n">
        <v>11388</v>
      </c>
      <c r="F40" s="31" t="s">
        <v>229</v>
      </c>
      <c r="G40" s="33" t="n">
        <v>1</v>
      </c>
      <c r="H40" s="34" t="n">
        <v>1</v>
      </c>
      <c r="I40" s="52" t="n">
        <f aca="false">IF(D40&gt;0,D40,1)</f>
        <v>1162</v>
      </c>
      <c r="J40" s="54" t="n">
        <f aca="false">G40*$I40/$Q$5*100</f>
        <v>0.395897925113284</v>
      </c>
      <c r="K40" s="54" t="n">
        <f aca="false">H40*$I40/$Q$5*100</f>
        <v>0.395897925113284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  <c r="O40" s="51"/>
    </row>
    <row collapsed="false" customFormat="false" customHeight="false" hidden="false" ht="13.3" outlineLevel="0" r="41">
      <c r="A41" s="31" t="s">
        <v>214</v>
      </c>
      <c r="B41" s="31" t="s">
        <v>130</v>
      </c>
      <c r="C41" s="32" t="n">
        <v>438</v>
      </c>
      <c r="D41" s="32" t="n">
        <v>2320</v>
      </c>
      <c r="E41" s="32" t="n">
        <v>32965</v>
      </c>
      <c r="F41" s="31" t="s">
        <v>131</v>
      </c>
      <c r="G41" s="33" t="n">
        <v>1</v>
      </c>
      <c r="H41" s="34" t="n">
        <v>1</v>
      </c>
      <c r="I41" s="52" t="n">
        <f aca="false">IF(D41&gt;0,D41,1)</f>
        <v>2320</v>
      </c>
      <c r="J41" s="54" t="n">
        <f aca="false">G41*$I41/$Q$5*100</f>
        <v>0.790433034649586</v>
      </c>
      <c r="K41" s="54" t="n">
        <f aca="false">H41*$I41/$Q$5*100</f>
        <v>0.790433034649586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  <c r="O41" s="51"/>
    </row>
    <row collapsed="false" customFormat="false" customHeight="false" hidden="false" ht="13.3" outlineLevel="0" r="42">
      <c r="A42" s="31" t="s">
        <v>323</v>
      </c>
      <c r="B42" s="31" t="s">
        <v>538</v>
      </c>
      <c r="C42" s="32" t="n">
        <v>471</v>
      </c>
      <c r="D42" s="32" t="n">
        <v>1880</v>
      </c>
      <c r="E42" s="32" t="n">
        <v>19354</v>
      </c>
      <c r="F42" s="31" t="s">
        <v>49</v>
      </c>
      <c r="G42" s="33" t="n">
        <v>1</v>
      </c>
      <c r="H42" s="34" t="n">
        <v>1</v>
      </c>
      <c r="I42" s="52" t="n">
        <f aca="false">IF(D42&gt;0,D42,1)</f>
        <v>1880</v>
      </c>
      <c r="J42" s="54" t="n">
        <f aca="false">G42*$I42/$Q$5*100</f>
        <v>0.640523321181561</v>
      </c>
      <c r="K42" s="54" t="n">
        <f aca="false">H42*$I42/$Q$5*100</f>
        <v>0.640523321181561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  <c r="O42" s="51"/>
    </row>
    <row collapsed="false" customFormat="false" customHeight="false" hidden="false" ht="13.3" outlineLevel="0" r="43">
      <c r="A43" s="31" t="s">
        <v>133</v>
      </c>
      <c r="B43" s="31" t="s">
        <v>59</v>
      </c>
      <c r="C43" s="32" t="n">
        <v>189</v>
      </c>
      <c r="D43" s="32" t="n">
        <v>805</v>
      </c>
      <c r="E43" s="32" t="n">
        <v>8082</v>
      </c>
      <c r="F43" s="31" t="s">
        <v>542</v>
      </c>
      <c r="G43" s="33" t="n">
        <v>1</v>
      </c>
      <c r="H43" s="34" t="n">
        <v>1</v>
      </c>
      <c r="I43" s="52" t="n">
        <f aca="false">IF(D43&gt;0,D43,1)</f>
        <v>805</v>
      </c>
      <c r="J43" s="54" t="n">
        <f aca="false">G43*$I43/$Q$5*100</f>
        <v>0.274266634867636</v>
      </c>
      <c r="K43" s="54" t="n">
        <f aca="false">H43*$I43/$Q$5*100</f>
        <v>0.274266634867636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  <c r="O43" s="51"/>
    </row>
    <row collapsed="false" customFormat="false" customHeight="false" hidden="false" ht="13.3" outlineLevel="0" r="44">
      <c r="A44" s="31" t="s">
        <v>93</v>
      </c>
      <c r="B44" s="31" t="s">
        <v>59</v>
      </c>
      <c r="C44" s="32" t="n">
        <v>568</v>
      </c>
      <c r="D44" s="32" t="n">
        <v>2896</v>
      </c>
      <c r="E44" s="32" t="n">
        <v>36113</v>
      </c>
      <c r="F44" s="31" t="s">
        <v>542</v>
      </c>
      <c r="G44" s="33" t="n">
        <v>1</v>
      </c>
      <c r="H44" s="34" t="n">
        <v>1</v>
      </c>
      <c r="I44" s="52" t="n">
        <f aca="false">IF(D44&gt;0,D44,1)</f>
        <v>2896</v>
      </c>
      <c r="J44" s="54" t="n">
        <f aca="false">G44*$I44/$Q$5*100</f>
        <v>0.986678477735</v>
      </c>
      <c r="K44" s="54" t="n">
        <f aca="false">H44*$I44/$Q$5*100</f>
        <v>0.986678477735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  <c r="O44" s="51"/>
    </row>
    <row collapsed="false" customFormat="false" customHeight="false" hidden="false" ht="13.3" outlineLevel="0" r="45">
      <c r="A45" s="31" t="s">
        <v>61</v>
      </c>
      <c r="B45" s="31" t="s">
        <v>62</v>
      </c>
      <c r="C45" s="32" t="n">
        <v>272</v>
      </c>
      <c r="D45" s="32" t="n">
        <v>1140</v>
      </c>
      <c r="E45" s="32" t="n">
        <v>10602</v>
      </c>
      <c r="F45" s="31" t="s">
        <v>439</v>
      </c>
      <c r="G45" s="33" t="n">
        <v>1</v>
      </c>
      <c r="H45" s="34" t="n">
        <v>1</v>
      </c>
      <c r="I45" s="52" t="n">
        <f aca="false">IF(D45&gt;0,D45,1)</f>
        <v>1140</v>
      </c>
      <c r="J45" s="54" t="n">
        <f aca="false">G45*$I45/$Q$5*100</f>
        <v>0.388402439439883</v>
      </c>
      <c r="K45" s="54" t="n">
        <f aca="false">H45*$I45/$Q$5*100</f>
        <v>0.388402439439883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  <c r="O45" s="51"/>
    </row>
    <row collapsed="false" customFormat="false" customHeight="false" hidden="false" ht="13.3" outlineLevel="0" r="46">
      <c r="A46" s="31" t="s">
        <v>194</v>
      </c>
      <c r="B46" s="31" t="s">
        <v>62</v>
      </c>
      <c r="C46" s="32" t="n">
        <v>-1</v>
      </c>
      <c r="D46" s="32" t="n">
        <v>-1</v>
      </c>
      <c r="E46" s="32" t="n">
        <v>-1</v>
      </c>
      <c r="F46" s="31" t="s">
        <v>439</v>
      </c>
      <c r="G46" s="33" t="n">
        <v>1</v>
      </c>
      <c r="H46" s="34" t="n">
        <v>1</v>
      </c>
      <c r="I46" s="52" t="n">
        <f aca="false">IF(D46&gt;0,D46,1)</f>
        <v>1</v>
      </c>
      <c r="J46" s="54" t="n">
        <f aca="false">G46*$I46/$Q$5*100</f>
        <v>0.000340703894245511</v>
      </c>
      <c r="K46" s="54" t="n">
        <f aca="false">H46*$I46/$Q$5*100</f>
        <v>0.000340703894245511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  <c r="O46" s="51"/>
    </row>
    <row collapsed="false" customFormat="false" customHeight="false" hidden="false" ht="13.3" outlineLevel="0" r="47">
      <c r="A47" s="31" t="s">
        <v>300</v>
      </c>
      <c r="B47" s="31" t="s">
        <v>272</v>
      </c>
      <c r="C47" s="32" t="n">
        <v>96</v>
      </c>
      <c r="D47" s="32" t="n">
        <v>96</v>
      </c>
      <c r="E47" s="32" t="n">
        <v>576</v>
      </c>
      <c r="F47" s="31" t="s">
        <v>273</v>
      </c>
      <c r="G47" s="33" t="n">
        <v>1</v>
      </c>
      <c r="H47" s="34" t="n">
        <v>1</v>
      </c>
      <c r="I47" s="52" t="n">
        <f aca="false">IF(D47&gt;0,D47,1)</f>
        <v>96</v>
      </c>
      <c r="J47" s="54" t="n">
        <f aca="false">G47*$I47/$Q$5*100</f>
        <v>0.0327075738475691</v>
      </c>
      <c r="K47" s="54" t="n">
        <f aca="false">H47*$I47/$Q$5*100</f>
        <v>0.0327075738475691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  <c r="O47" s="51"/>
    </row>
    <row collapsed="false" customFormat="false" customHeight="false" hidden="false" ht="13.3" outlineLevel="0" r="48">
      <c r="A48" s="31" t="s">
        <v>271</v>
      </c>
      <c r="B48" s="31" t="s">
        <v>272</v>
      </c>
      <c r="C48" s="32" t="n">
        <v>168</v>
      </c>
      <c r="D48" s="32" t="n">
        <v>168</v>
      </c>
      <c r="E48" s="32" t="n">
        <v>1008</v>
      </c>
      <c r="F48" s="31" t="s">
        <v>273</v>
      </c>
      <c r="G48" s="33" t="n">
        <v>1</v>
      </c>
      <c r="H48" s="34" t="n">
        <v>1</v>
      </c>
      <c r="I48" s="52" t="n">
        <f aca="false">IF(D48&gt;0,D48,1)</f>
        <v>168</v>
      </c>
      <c r="J48" s="54" t="n">
        <f aca="false">G48*$I48/$Q$5*100</f>
        <v>0.0572382542332459</v>
      </c>
      <c r="K48" s="54" t="n">
        <f aca="false">H48*$I48/$Q$5*100</f>
        <v>0.0572382542332459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  <c r="O48" s="51"/>
    </row>
    <row collapsed="false" customFormat="false" customHeight="false" hidden="false" ht="13.3" outlineLevel="0" r="49">
      <c r="A49" s="31" t="s">
        <v>193</v>
      </c>
      <c r="B49" s="31" t="s">
        <v>51</v>
      </c>
      <c r="C49" s="32" t="n">
        <v>848</v>
      </c>
      <c r="D49" s="32" t="n">
        <v>3568</v>
      </c>
      <c r="E49" s="32" t="n">
        <v>39498</v>
      </c>
      <c r="F49" s="31" t="s">
        <v>440</v>
      </c>
      <c r="G49" s="33" t="n">
        <v>0.9998</v>
      </c>
      <c r="H49" s="34" t="n">
        <v>0.9998</v>
      </c>
      <c r="I49" s="52" t="n">
        <f aca="false">IF(D49&gt;0,D49,1)</f>
        <v>3568</v>
      </c>
      <c r="J49" s="54" t="n">
        <f aca="false">G49*$I49/$Q$5*100</f>
        <v>1.21538836836905</v>
      </c>
      <c r="K49" s="54" t="n">
        <f aca="false">H49*$I49/$Q$5*100</f>
        <v>1.21538836836905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  <c r="O49" s="51"/>
    </row>
    <row collapsed="false" customFormat="false" customHeight="false" hidden="false" ht="13.3" outlineLevel="0" r="50">
      <c r="A50" s="31" t="s">
        <v>104</v>
      </c>
      <c r="B50" s="31" t="s">
        <v>46</v>
      </c>
      <c r="C50" s="32" t="n">
        <v>128</v>
      </c>
      <c r="D50" s="32" t="n">
        <v>512</v>
      </c>
      <c r="E50" s="32" t="n">
        <v>-1</v>
      </c>
      <c r="F50" s="31" t="s">
        <v>515</v>
      </c>
      <c r="G50" s="33" t="n">
        <v>0.9997</v>
      </c>
      <c r="H50" s="34" t="n">
        <v>0.9997</v>
      </c>
      <c r="I50" s="52" t="n">
        <f aca="false">IF(D50&gt;0,D50,1)</f>
        <v>512</v>
      </c>
      <c r="J50" s="54" t="n">
        <f aca="false">G50*$I50/$Q$5*100</f>
        <v>0.174388061735546</v>
      </c>
      <c r="K50" s="54" t="n">
        <f aca="false">H50*$I50/$Q$5*100</f>
        <v>0.174388061735546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  <c r="O50" s="51"/>
    </row>
    <row collapsed="false" customFormat="false" customHeight="false" hidden="false" ht="13.3" outlineLevel="0" r="51">
      <c r="A51" s="31" t="s">
        <v>69</v>
      </c>
      <c r="B51" s="31" t="s">
        <v>46</v>
      </c>
      <c r="C51" s="32" t="n">
        <v>908</v>
      </c>
      <c r="D51" s="32" t="n">
        <v>4848</v>
      </c>
      <c r="E51" s="32" t="n">
        <v>42420</v>
      </c>
      <c r="F51" s="31" t="s">
        <v>515</v>
      </c>
      <c r="G51" s="33" t="n">
        <v>0.9997</v>
      </c>
      <c r="H51" s="34" t="n">
        <v>0.9997</v>
      </c>
      <c r="I51" s="52" t="n">
        <f aca="false">IF(D51&gt;0,D51,1)</f>
        <v>4848</v>
      </c>
      <c r="J51" s="54" t="n">
        <f aca="false">G51*$I51/$Q$5*100</f>
        <v>1.65123695955845</v>
      </c>
      <c r="K51" s="54" t="n">
        <f aca="false">H51*$I51/$Q$5*100</f>
        <v>1.65123695955845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  <c r="O51" s="51"/>
    </row>
    <row collapsed="false" customFormat="false" customHeight="false" hidden="false" ht="13.3" outlineLevel="0" r="52">
      <c r="A52" s="31" t="s">
        <v>585</v>
      </c>
      <c r="B52" s="31" t="s">
        <v>526</v>
      </c>
      <c r="C52" s="32" t="n">
        <v>10</v>
      </c>
      <c r="D52" s="32" t="n">
        <v>20</v>
      </c>
      <c r="E52" s="32" t="n">
        <v>139</v>
      </c>
      <c r="F52" s="31" t="s">
        <v>49</v>
      </c>
      <c r="G52" s="33" t="n">
        <v>0.9996</v>
      </c>
      <c r="H52" s="34" t="n">
        <v>0.9996</v>
      </c>
      <c r="I52" s="52" t="n">
        <f aca="false">IF(D52&gt;0,D52,1)</f>
        <v>20</v>
      </c>
      <c r="J52" s="54" t="n">
        <f aca="false">G52*$I52/$Q$5*100</f>
        <v>0.00681135225375626</v>
      </c>
      <c r="K52" s="54" t="n">
        <f aca="false">H52*$I52/$Q$5*100</f>
        <v>0.00681135225375626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  <c r="O52" s="51"/>
    </row>
    <row collapsed="false" customFormat="false" customHeight="false" hidden="false" ht="13.3" outlineLevel="0" r="53">
      <c r="A53" s="31" t="s">
        <v>56</v>
      </c>
      <c r="B53" s="31" t="s">
        <v>51</v>
      </c>
      <c r="C53" s="32" t="n">
        <v>6</v>
      </c>
      <c r="D53" s="32" t="n">
        <v>12</v>
      </c>
      <c r="E53" s="32" t="n">
        <v>73</v>
      </c>
      <c r="F53" s="31" t="s">
        <v>440</v>
      </c>
      <c r="G53" s="33" t="n">
        <v>0.9996</v>
      </c>
      <c r="H53" s="34" t="n">
        <v>0.9996</v>
      </c>
      <c r="I53" s="52" t="n">
        <f aca="false">IF(D53&gt;0,D53,1)</f>
        <v>12</v>
      </c>
      <c r="J53" s="54" t="n">
        <f aca="false">G53*$I53/$Q$5*100</f>
        <v>0.00408681135225376</v>
      </c>
      <c r="K53" s="54" t="n">
        <f aca="false">H53*$I53/$Q$5*100</f>
        <v>0.00408681135225376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  <c r="O53" s="51"/>
    </row>
    <row collapsed="false" customFormat="false" customHeight="false" hidden="false" ht="13.3" outlineLevel="0" r="54">
      <c r="A54" s="31" t="s">
        <v>256</v>
      </c>
      <c r="B54" s="31" t="s">
        <v>46</v>
      </c>
      <c r="C54" s="32" t="n">
        <v>8</v>
      </c>
      <c r="D54" s="32" t="n">
        <v>32</v>
      </c>
      <c r="E54" s="32" t="n">
        <v>288</v>
      </c>
      <c r="F54" s="31" t="s">
        <v>515</v>
      </c>
      <c r="G54" s="33" t="n">
        <v>0.9995</v>
      </c>
      <c r="H54" s="34" t="n">
        <v>0.9995</v>
      </c>
      <c r="I54" s="52" t="n">
        <f aca="false">IF(D54&gt;0,D54,1)</f>
        <v>32</v>
      </c>
      <c r="J54" s="54" t="n">
        <f aca="false">G54*$I54/$Q$5*100</f>
        <v>0.0108970733535484</v>
      </c>
      <c r="K54" s="54" t="n">
        <f aca="false">H54*$I54/$Q$5*100</f>
        <v>0.0108970733535484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  <c r="O54" s="51"/>
    </row>
    <row collapsed="false" customFormat="false" customHeight="false" hidden="false" ht="13.3" outlineLevel="0" r="55">
      <c r="A55" s="31" t="s">
        <v>64</v>
      </c>
      <c r="B55" s="31" t="s">
        <v>46</v>
      </c>
      <c r="C55" s="32" t="n">
        <v>64</v>
      </c>
      <c r="D55" s="32" t="n">
        <v>256</v>
      </c>
      <c r="E55" s="32" t="n">
        <v>1920</v>
      </c>
      <c r="F55" s="31" t="s">
        <v>515</v>
      </c>
      <c r="G55" s="33" t="n">
        <v>0.9993</v>
      </c>
      <c r="H55" s="34" t="n">
        <v>0.9993</v>
      </c>
      <c r="I55" s="52" t="n">
        <f aca="false">IF(D55&gt;0,D55,1)</f>
        <v>256</v>
      </c>
      <c r="J55" s="54" t="n">
        <f aca="false">G55*$I55/$Q$5*100</f>
        <v>0.0871591427890021</v>
      </c>
      <c r="K55" s="54" t="n">
        <f aca="false">H55*$I55/$Q$5*100</f>
        <v>0.0871591427890021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  <c r="O55" s="51"/>
    </row>
    <row collapsed="false" customFormat="false" customHeight="false" hidden="false" ht="13.3" outlineLevel="0" r="56">
      <c r="A56" s="31" t="s">
        <v>80</v>
      </c>
      <c r="B56" s="31" t="s">
        <v>81</v>
      </c>
      <c r="C56" s="32" t="n">
        <v>16</v>
      </c>
      <c r="D56" s="32" t="n">
        <v>36</v>
      </c>
      <c r="E56" s="32" t="n">
        <v>-1</v>
      </c>
      <c r="F56" s="31" t="s">
        <v>444</v>
      </c>
      <c r="G56" s="33" t="n">
        <v>0.9991</v>
      </c>
      <c r="H56" s="34" t="n">
        <v>0.9991</v>
      </c>
      <c r="I56" s="52" t="n">
        <f aca="false">IF(D56&gt;0,D56,1)</f>
        <v>36</v>
      </c>
      <c r="J56" s="54" t="n">
        <f aca="false">G56*$I56/$Q$5*100</f>
        <v>0.0122543013866649</v>
      </c>
      <c r="K56" s="54" t="n">
        <f aca="false">H56*$I56/$Q$5*100</f>
        <v>0.0122543013866649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  <c r="O56" s="51"/>
    </row>
    <row collapsed="false" customFormat="false" customHeight="false" hidden="false" ht="13.3" outlineLevel="0" r="57">
      <c r="A57" s="31" t="s">
        <v>197</v>
      </c>
      <c r="B57" s="31" t="s">
        <v>119</v>
      </c>
      <c r="C57" s="32" t="n">
        <v>4</v>
      </c>
      <c r="D57" s="32" t="n">
        <v>8</v>
      </c>
      <c r="E57" s="32" t="n">
        <v>49</v>
      </c>
      <c r="F57" s="31" t="s">
        <v>120</v>
      </c>
      <c r="G57" s="33" t="n">
        <v>0.999</v>
      </c>
      <c r="H57" s="34" t="n">
        <v>0.999</v>
      </c>
      <c r="I57" s="52" t="n">
        <f aca="false">IF(D57&gt;0,D57,1)</f>
        <v>8</v>
      </c>
      <c r="J57" s="54" t="n">
        <f aca="false">G57*$I57/$Q$5*100</f>
        <v>0.00272290552281013</v>
      </c>
      <c r="K57" s="54" t="n">
        <f aca="false">H57*$I57/$Q$5*100</f>
        <v>0.00272290552281013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  <c r="O57" s="51"/>
    </row>
    <row collapsed="false" customFormat="false" customHeight="false" hidden="false" ht="13.3" outlineLevel="0" r="58">
      <c r="A58" s="31" t="s">
        <v>95</v>
      </c>
      <c r="B58" s="31" t="s">
        <v>46</v>
      </c>
      <c r="C58" s="32" t="n">
        <v>12</v>
      </c>
      <c r="D58" s="32" t="n">
        <v>26</v>
      </c>
      <c r="E58" s="32" t="n">
        <v>115</v>
      </c>
      <c r="F58" s="31" t="s">
        <v>515</v>
      </c>
      <c r="G58" s="33" t="n">
        <v>0.999</v>
      </c>
      <c r="H58" s="34" t="n">
        <v>0.999</v>
      </c>
      <c r="I58" s="52" t="n">
        <f aca="false">IF(D58&gt;0,D58,1)</f>
        <v>26</v>
      </c>
      <c r="J58" s="54" t="n">
        <f aca="false">G58*$I58/$Q$5*100</f>
        <v>0.00884944294913291</v>
      </c>
      <c r="K58" s="54" t="n">
        <f aca="false">H58*$I58/$Q$5*100</f>
        <v>0.00884944294913291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  <c r="O58" s="51"/>
    </row>
    <row collapsed="false" customFormat="false" customHeight="false" hidden="false" ht="13.3" outlineLevel="0" r="59">
      <c r="A59" s="31" t="s">
        <v>176</v>
      </c>
      <c r="B59" s="31" t="s">
        <v>130</v>
      </c>
      <c r="C59" s="32" t="n">
        <v>130</v>
      </c>
      <c r="D59" s="32" t="n">
        <v>130</v>
      </c>
      <c r="E59" s="32" t="n">
        <v>520</v>
      </c>
      <c r="F59" s="31" t="s">
        <v>131</v>
      </c>
      <c r="G59" s="33" t="n">
        <v>0.9989</v>
      </c>
      <c r="H59" s="34" t="n">
        <v>0.9989</v>
      </c>
      <c r="I59" s="52" t="n">
        <f aca="false">IF(D59&gt;0,D59,1)</f>
        <v>130</v>
      </c>
      <c r="J59" s="54" t="n">
        <f aca="false">G59*$I59/$Q$5*100</f>
        <v>0.0442427855950394</v>
      </c>
      <c r="K59" s="54" t="n">
        <f aca="false">H59*$I59/$Q$5*100</f>
        <v>0.0442427855950394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  <c r="O59" s="51"/>
    </row>
    <row collapsed="false" customFormat="false" customHeight="false" hidden="false" ht="13.3" outlineLevel="0" r="60">
      <c r="A60" s="31" t="s">
        <v>215</v>
      </c>
      <c r="B60" s="31" t="s">
        <v>59</v>
      </c>
      <c r="C60" s="32" t="n">
        <v>118</v>
      </c>
      <c r="D60" s="32" t="n">
        <v>472</v>
      </c>
      <c r="E60" s="32" t="n">
        <v>5475</v>
      </c>
      <c r="F60" s="31" t="s">
        <v>542</v>
      </c>
      <c r="G60" s="33" t="n">
        <v>0.9987</v>
      </c>
      <c r="H60" s="34" t="n">
        <v>0.9987</v>
      </c>
      <c r="I60" s="52" t="n">
        <f aca="false">IF(D60&gt;0,D60,1)</f>
        <v>472</v>
      </c>
      <c r="J60" s="54" t="n">
        <f aca="false">G60*$I60/$Q$5*100</f>
        <v>0.160603182174372</v>
      </c>
      <c r="K60" s="54" t="n">
        <f aca="false">H60*$I60/$Q$5*100</f>
        <v>0.160603182174372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  <c r="O60" s="51"/>
    </row>
    <row collapsed="false" customFormat="false" customHeight="false" hidden="false" ht="13.3" outlineLevel="0" r="61">
      <c r="A61" s="31" t="s">
        <v>477</v>
      </c>
      <c r="B61" s="31" t="s">
        <v>200</v>
      </c>
      <c r="C61" s="32" t="n">
        <v>12</v>
      </c>
      <c r="D61" s="32" t="n">
        <v>48</v>
      </c>
      <c r="E61" s="32" t="n">
        <v>346</v>
      </c>
      <c r="F61" s="31" t="s">
        <v>201</v>
      </c>
      <c r="G61" s="33" t="n">
        <v>0.9987</v>
      </c>
      <c r="H61" s="34" t="n">
        <v>0.9987</v>
      </c>
      <c r="I61" s="52" t="n">
        <f aca="false">IF(D61&gt;0,D61,1)</f>
        <v>48</v>
      </c>
      <c r="J61" s="54" t="n">
        <f aca="false">G61*$I61/$Q$5*100</f>
        <v>0.0163325270007836</v>
      </c>
      <c r="K61" s="54" t="n">
        <f aca="false">H61*$I61/$Q$5*100</f>
        <v>0.0163325270007836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  <c r="O61" s="51"/>
    </row>
    <row collapsed="false" customFormat="false" customHeight="false" hidden="false" ht="13.3" outlineLevel="0" r="62">
      <c r="A62" s="31" t="s">
        <v>230</v>
      </c>
      <c r="B62" s="31" t="s">
        <v>51</v>
      </c>
      <c r="C62" s="32" t="n">
        <v>8</v>
      </c>
      <c r="D62" s="32" t="n">
        <v>32</v>
      </c>
      <c r="E62" s="32" t="n">
        <v>294</v>
      </c>
      <c r="F62" s="31" t="s">
        <v>440</v>
      </c>
      <c r="G62" s="33" t="n">
        <v>0.9987</v>
      </c>
      <c r="H62" s="34" t="n">
        <v>0.9987</v>
      </c>
      <c r="I62" s="52" t="n">
        <f aca="false">IF(D62&gt;0,D62,1)</f>
        <v>32</v>
      </c>
      <c r="J62" s="54" t="n">
        <f aca="false">G62*$I62/$Q$5*100</f>
        <v>0.0108883513338557</v>
      </c>
      <c r="K62" s="54" t="n">
        <f aca="false">H62*$I62/$Q$5*100</f>
        <v>0.0108883513338557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  <c r="O62" s="51"/>
    </row>
    <row collapsed="false" customFormat="false" customHeight="false" hidden="false" ht="13.3" outlineLevel="0" r="63">
      <c r="A63" s="31" t="s">
        <v>333</v>
      </c>
      <c r="B63" s="31" t="s">
        <v>74</v>
      </c>
      <c r="C63" s="32" t="n">
        <v>240</v>
      </c>
      <c r="D63" s="32" t="n">
        <v>866</v>
      </c>
      <c r="E63" s="32" t="n">
        <v>7617</v>
      </c>
      <c r="F63" s="31" t="s">
        <v>75</v>
      </c>
      <c r="G63" s="33" t="n">
        <v>0.9987</v>
      </c>
      <c r="H63" s="34" t="n">
        <v>0.9987</v>
      </c>
      <c r="I63" s="52" t="n">
        <f aca="false">IF(D63&gt;0,D63,1)</f>
        <v>866</v>
      </c>
      <c r="J63" s="54" t="n">
        <f aca="false">G63*$I63/$Q$5*100</f>
        <v>0.294666007972471</v>
      </c>
      <c r="K63" s="54" t="n">
        <f aca="false">H63*$I63/$Q$5*100</f>
        <v>0.294666007972471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  <c r="O63" s="51"/>
    </row>
    <row collapsed="false" customFormat="false" customHeight="false" hidden="false" ht="13.3" outlineLevel="0" r="64">
      <c r="A64" s="31" t="s">
        <v>367</v>
      </c>
      <c r="B64" s="31" t="s">
        <v>46</v>
      </c>
      <c r="C64" s="32" t="n">
        <v>274</v>
      </c>
      <c r="D64" s="32" t="n">
        <v>1000</v>
      </c>
      <c r="E64" s="32" t="n">
        <v>10440</v>
      </c>
      <c r="F64" s="31" t="s">
        <v>515</v>
      </c>
      <c r="G64" s="33" t="n">
        <v>0.9986</v>
      </c>
      <c r="H64" s="34" t="n">
        <v>0.9986</v>
      </c>
      <c r="I64" s="52" t="n">
        <f aca="false">IF(D64&gt;0,D64,1)</f>
        <v>1000</v>
      </c>
      <c r="J64" s="54" t="n">
        <f aca="false">G64*$I64/$Q$5*100</f>
        <v>0.340226908793567</v>
      </c>
      <c r="K64" s="54" t="n">
        <f aca="false">H64*$I64/$Q$5*100</f>
        <v>0.340226908793567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  <c r="O64" s="51"/>
    </row>
    <row collapsed="false" customFormat="false" customHeight="false" hidden="false" ht="13.3" outlineLevel="0" r="65">
      <c r="A65" s="31" t="s">
        <v>411</v>
      </c>
      <c r="B65" s="31" t="s">
        <v>180</v>
      </c>
      <c r="C65" s="32" t="n">
        <v>60</v>
      </c>
      <c r="D65" s="32" t="n">
        <v>240</v>
      </c>
      <c r="E65" s="32" t="n">
        <v>2160</v>
      </c>
      <c r="F65" s="31" t="s">
        <v>475</v>
      </c>
      <c r="G65" s="33" t="n">
        <v>0.9986</v>
      </c>
      <c r="H65" s="34" t="n">
        <v>0.9986</v>
      </c>
      <c r="I65" s="52" t="n">
        <f aca="false">IF(D65&gt;0,D65,1)</f>
        <v>240</v>
      </c>
      <c r="J65" s="54" t="n">
        <f aca="false">G65*$I65/$Q$5*100</f>
        <v>0.0816544581104562</v>
      </c>
      <c r="K65" s="54" t="n">
        <f aca="false">H65*$I65/$Q$5*100</f>
        <v>0.0816544581104562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  <c r="O65" s="51"/>
    </row>
    <row collapsed="false" customFormat="false" customHeight="false" hidden="false" ht="13.3" outlineLevel="0" r="66">
      <c r="A66" s="31" t="s">
        <v>446</v>
      </c>
      <c r="B66" s="31" t="s">
        <v>447</v>
      </c>
      <c r="C66" s="32" t="n">
        <v>2</v>
      </c>
      <c r="D66" s="32" t="n">
        <v>8</v>
      </c>
      <c r="E66" s="32" t="n">
        <v>118</v>
      </c>
      <c r="F66" s="31" t="s">
        <v>49</v>
      </c>
      <c r="G66" s="33" t="n">
        <v>0.9981</v>
      </c>
      <c r="H66" s="34" t="n">
        <v>0.9981</v>
      </c>
      <c r="I66" s="52" t="n">
        <f aca="false">IF(D66&gt;0,D66,1)</f>
        <v>8</v>
      </c>
      <c r="J66" s="54" t="n">
        <f aca="false">G66*$I66/$Q$5*100</f>
        <v>0.00272045245477156</v>
      </c>
      <c r="K66" s="54" t="n">
        <f aca="false">H66*$I66/$Q$5*100</f>
        <v>0.00272045245477156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  <c r="O66" s="51"/>
    </row>
    <row collapsed="false" customFormat="false" customHeight="false" hidden="false" ht="13.3" outlineLevel="0" r="67">
      <c r="A67" s="31" t="s">
        <v>378</v>
      </c>
      <c r="B67" s="31" t="s">
        <v>137</v>
      </c>
      <c r="C67" s="32" t="n">
        <v>18</v>
      </c>
      <c r="D67" s="32" t="n">
        <v>18</v>
      </c>
      <c r="E67" s="32" t="n">
        <v>1800</v>
      </c>
      <c r="F67" s="31" t="s">
        <v>90</v>
      </c>
      <c r="G67" s="33" t="n">
        <v>0.9981</v>
      </c>
      <c r="H67" s="34" t="n">
        <v>0.9981</v>
      </c>
      <c r="I67" s="52" t="n">
        <f aca="false">IF(D67&gt;0,D67,1)</f>
        <v>18</v>
      </c>
      <c r="J67" s="54" t="n">
        <f aca="false">G67*$I67/$Q$5*100</f>
        <v>0.00612101802323601</v>
      </c>
      <c r="K67" s="54" t="n">
        <f aca="false">H67*$I67/$Q$5*100</f>
        <v>0.00612101802323601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  <c r="O67" s="51"/>
    </row>
    <row collapsed="false" customFormat="false" customHeight="false" hidden="false" ht="13.3" outlineLevel="0" r="68">
      <c r="A68" s="31" t="s">
        <v>223</v>
      </c>
      <c r="B68" s="31" t="s">
        <v>46</v>
      </c>
      <c r="C68" s="32" t="n">
        <v>56</v>
      </c>
      <c r="D68" s="32" t="n">
        <v>224</v>
      </c>
      <c r="E68" s="32" t="n">
        <v>1630</v>
      </c>
      <c r="F68" s="31" t="s">
        <v>515</v>
      </c>
      <c r="G68" s="33" t="n">
        <v>0.9981</v>
      </c>
      <c r="H68" s="34" t="n">
        <v>0.9981</v>
      </c>
      <c r="I68" s="52" t="n">
        <f aca="false">IF(D68&gt;0,D68,1)</f>
        <v>224</v>
      </c>
      <c r="J68" s="54" t="n">
        <f aca="false">G68*$I68/$Q$5*100</f>
        <v>0.0761726687336036</v>
      </c>
      <c r="K68" s="54" t="n">
        <f aca="false">H68*$I68/$Q$5*100</f>
        <v>0.0761726687336036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  <c r="O68" s="51"/>
    </row>
    <row collapsed="false" customFormat="false" customHeight="false" hidden="false" ht="13.3" outlineLevel="0" r="69">
      <c r="A69" s="31" t="s">
        <v>388</v>
      </c>
      <c r="B69" s="31" t="s">
        <v>46</v>
      </c>
      <c r="C69" s="32" t="n">
        <v>10</v>
      </c>
      <c r="D69" s="32" t="n">
        <v>10</v>
      </c>
      <c r="E69" s="32" t="n">
        <v>92</v>
      </c>
      <c r="F69" s="31" t="s">
        <v>515</v>
      </c>
      <c r="G69" s="33" t="n">
        <v>0.9981</v>
      </c>
      <c r="H69" s="34" t="n">
        <v>0.9981</v>
      </c>
      <c r="I69" s="52" t="n">
        <f aca="false">IF(D69&gt;0,D69,1)</f>
        <v>10</v>
      </c>
      <c r="J69" s="54" t="n">
        <f aca="false">G69*$I69/$Q$5*100</f>
        <v>0.00340056556846445</v>
      </c>
      <c r="K69" s="54" t="n">
        <f aca="false">H69*$I69/$Q$5*100</f>
        <v>0.00340056556846445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  <c r="O69" s="51"/>
    </row>
    <row collapsed="false" customFormat="false" customHeight="false" hidden="false" ht="13.3" outlineLevel="0" r="70">
      <c r="A70" s="31" t="s">
        <v>383</v>
      </c>
      <c r="B70" s="31" t="s">
        <v>46</v>
      </c>
      <c r="C70" s="32" t="n">
        <v>35</v>
      </c>
      <c r="D70" s="32" t="n">
        <v>560</v>
      </c>
      <c r="E70" s="32" t="n">
        <v>3752</v>
      </c>
      <c r="F70" s="31" t="s">
        <v>515</v>
      </c>
      <c r="G70" s="33" t="n">
        <v>0.9978</v>
      </c>
      <c r="H70" s="34" t="n">
        <v>0.9978</v>
      </c>
      <c r="I70" s="52" t="n">
        <f aca="false">IF(D70&gt;0,D70,1)</f>
        <v>560</v>
      </c>
      <c r="J70" s="54" t="n">
        <f aca="false">G70*$I70/$Q$5*100</f>
        <v>0.190374433579776</v>
      </c>
      <c r="K70" s="54" t="n">
        <f aca="false">H70*$I70/$Q$5*100</f>
        <v>0.190374433579776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  <c r="O70" s="51"/>
    </row>
    <row collapsed="false" customFormat="false" customHeight="false" hidden="false" ht="13.3" outlineLevel="0" r="71">
      <c r="A71" s="31" t="s">
        <v>274</v>
      </c>
      <c r="B71" s="31" t="s">
        <v>275</v>
      </c>
      <c r="C71" s="32" t="n">
        <v>10</v>
      </c>
      <c r="D71" s="32" t="n">
        <v>10</v>
      </c>
      <c r="E71" s="32" t="n">
        <v>-1</v>
      </c>
      <c r="F71" s="31" t="s">
        <v>474</v>
      </c>
      <c r="G71" s="33" t="n">
        <v>0.9976</v>
      </c>
      <c r="H71" s="34" t="n">
        <v>0.9976</v>
      </c>
      <c r="I71" s="52" t="n">
        <f aca="false">IF(D71&gt;0,D71,1)</f>
        <v>10</v>
      </c>
      <c r="J71" s="54" t="n">
        <f aca="false">G71*$I71/$Q$5*100</f>
        <v>0.00339886204899322</v>
      </c>
      <c r="K71" s="54" t="n">
        <f aca="false">H71*$I71/$Q$5*100</f>
        <v>0.00339886204899322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  <c r="O71" s="51"/>
    </row>
    <row collapsed="false" customFormat="false" customHeight="false" hidden="false" ht="13.3" outlineLevel="0" r="72">
      <c r="A72" s="31" t="s">
        <v>429</v>
      </c>
      <c r="B72" s="31" t="s">
        <v>430</v>
      </c>
      <c r="C72" s="32" t="n">
        <v>5644</v>
      </c>
      <c r="D72" s="32" t="n">
        <v>5644</v>
      </c>
      <c r="E72" s="32" t="n">
        <v>52919</v>
      </c>
      <c r="F72" s="31" t="s">
        <v>90</v>
      </c>
      <c r="G72" s="33" t="n">
        <v>0.9975</v>
      </c>
      <c r="H72" s="34" t="n">
        <v>0.9975</v>
      </c>
      <c r="I72" s="52" t="n">
        <f aca="false">IF(D72&gt;0,D72,1)</f>
        <v>5644</v>
      </c>
      <c r="J72" s="54" t="n">
        <f aca="false">G72*$I72/$Q$5*100</f>
        <v>1.91812544717386</v>
      </c>
      <c r="K72" s="54" t="n">
        <f aca="false">H72*$I72/$Q$5*100</f>
        <v>1.91812544717386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  <c r="O72" s="51"/>
    </row>
    <row collapsed="false" customFormat="false" customHeight="false" hidden="false" ht="13.3" outlineLevel="0" r="73">
      <c r="A73" s="31" t="s">
        <v>183</v>
      </c>
      <c r="B73" s="31" t="s">
        <v>184</v>
      </c>
      <c r="C73" s="32" t="n">
        <v>46</v>
      </c>
      <c r="D73" s="32" t="n">
        <v>206</v>
      </c>
      <c r="E73" s="32" t="n">
        <v>1735</v>
      </c>
      <c r="F73" s="31" t="s">
        <v>185</v>
      </c>
      <c r="G73" s="33" t="n">
        <v>0.9973</v>
      </c>
      <c r="H73" s="34" t="n">
        <v>0.9973</v>
      </c>
      <c r="I73" s="52" t="n">
        <f aca="false">IF(D73&gt;0,D73,1)</f>
        <v>206</v>
      </c>
      <c r="J73" s="54" t="n">
        <f aca="false">G73*$I73/$Q$5*100</f>
        <v>0.069995502708596</v>
      </c>
      <c r="K73" s="54" t="n">
        <f aca="false">H73*$I73/$Q$5*100</f>
        <v>0.069995502708596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  <c r="O73" s="51"/>
    </row>
    <row collapsed="false" customFormat="false" customHeight="false" hidden="false" ht="13.3" outlineLevel="0" r="74">
      <c r="A74" s="31" t="s">
        <v>325</v>
      </c>
      <c r="B74" s="31" t="s">
        <v>322</v>
      </c>
      <c r="C74" s="32" t="n">
        <v>-1</v>
      </c>
      <c r="D74" s="32" t="n">
        <v>-1</v>
      </c>
      <c r="E74" s="32" t="n">
        <v>-1</v>
      </c>
      <c r="F74" s="31" t="s">
        <v>90</v>
      </c>
      <c r="G74" s="33" t="n">
        <v>0.9973</v>
      </c>
      <c r="H74" s="34" t="n">
        <v>0.9973</v>
      </c>
      <c r="I74" s="52" t="n">
        <f aca="false">IF(D74&gt;0,D74,1)</f>
        <v>1</v>
      </c>
      <c r="J74" s="54" t="n">
        <f aca="false">G74*$I74/$Q$5*100</f>
        <v>0.000339783993731048</v>
      </c>
      <c r="K74" s="54" t="n">
        <f aca="false">H74*$I74/$Q$5*100</f>
        <v>0.000339783993731048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  <c r="O74" s="51"/>
    </row>
    <row collapsed="false" customFormat="false" customHeight="false" hidden="false" ht="13.3" outlineLevel="0" r="75">
      <c r="A75" s="31" t="s">
        <v>140</v>
      </c>
      <c r="B75" s="31" t="s">
        <v>538</v>
      </c>
      <c r="C75" s="32" t="n">
        <v>12024</v>
      </c>
      <c r="D75" s="32" t="n">
        <v>12024</v>
      </c>
      <c r="E75" s="32" t="n">
        <v>109766</v>
      </c>
      <c r="F75" s="31" t="s">
        <v>90</v>
      </c>
      <c r="G75" s="33" t="n">
        <v>1</v>
      </c>
      <c r="H75" s="34" t="n">
        <v>0.9973</v>
      </c>
      <c r="I75" s="52" t="n">
        <f aca="false">IF(D75&gt;0,D75,1)</f>
        <v>12024</v>
      </c>
      <c r="J75" s="54" t="n">
        <f aca="false">G75*$I75/$Q$5*100</f>
        <v>4.09662362440803</v>
      </c>
      <c r="K75" s="54" t="n">
        <f aca="false">H75*$I75/$Q$5*100</f>
        <v>4.08556274062213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  <c r="O75" s="51"/>
    </row>
    <row collapsed="false" customFormat="false" customHeight="false" hidden="false" ht="13.3" outlineLevel="0" r="76">
      <c r="A76" s="31" t="s">
        <v>253</v>
      </c>
      <c r="B76" s="31" t="s">
        <v>147</v>
      </c>
      <c r="C76" s="32" t="n">
        <v>14</v>
      </c>
      <c r="D76" s="32" t="n">
        <v>84</v>
      </c>
      <c r="E76" s="32" t="n">
        <v>840</v>
      </c>
      <c r="F76" s="31" t="s">
        <v>451</v>
      </c>
      <c r="G76" s="33" t="n">
        <v>0.9973</v>
      </c>
      <c r="H76" s="34" t="n">
        <v>0.9973</v>
      </c>
      <c r="I76" s="52" t="n">
        <f aca="false">IF(D76&gt;0,D76,1)</f>
        <v>84</v>
      </c>
      <c r="J76" s="54" t="n">
        <f aca="false">G76*$I76/$Q$5*100</f>
        <v>0.0285418554734081</v>
      </c>
      <c r="K76" s="54" t="n">
        <f aca="false">H76*$I76/$Q$5*100</f>
        <v>0.0285418554734081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  <c r="O76" s="51"/>
    </row>
    <row collapsed="false" customFormat="false" customHeight="false" hidden="false" ht="13.3" outlineLevel="0" r="77">
      <c r="A77" s="31" t="s">
        <v>461</v>
      </c>
      <c r="B77" s="31" t="s">
        <v>527</v>
      </c>
      <c r="C77" s="32" t="n">
        <v>4</v>
      </c>
      <c r="D77" s="32" t="n">
        <v>16</v>
      </c>
      <c r="E77" s="32" t="n">
        <v>-1</v>
      </c>
      <c r="F77" s="31" t="s">
        <v>122</v>
      </c>
      <c r="G77" s="33" t="n">
        <v>0.997</v>
      </c>
      <c r="H77" s="34" t="n">
        <v>0.997</v>
      </c>
      <c r="I77" s="52" t="n">
        <f aca="false">IF(D77&gt;0,D77,1)</f>
        <v>16</v>
      </c>
      <c r="J77" s="54" t="n">
        <f aca="false">G77*$I77/$Q$5*100</f>
        <v>0.0054349085210044</v>
      </c>
      <c r="K77" s="54" t="n">
        <f aca="false">H77*$I77/$Q$5*100</f>
        <v>0.0054349085210044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  <c r="O77" s="51"/>
    </row>
    <row collapsed="false" customFormat="false" customHeight="false" hidden="false" ht="13.3" outlineLevel="0" r="78">
      <c r="A78" s="31" t="s">
        <v>353</v>
      </c>
      <c r="B78" s="31" t="s">
        <v>74</v>
      </c>
      <c r="C78" s="32" t="n">
        <v>440</v>
      </c>
      <c r="D78" s="32" t="n">
        <v>2743</v>
      </c>
      <c r="E78" s="32" t="n">
        <v>23785</v>
      </c>
      <c r="F78" s="31" t="s">
        <v>75</v>
      </c>
      <c r="G78" s="33" t="n">
        <v>0.997</v>
      </c>
      <c r="H78" s="34" t="n">
        <v>0.997</v>
      </c>
      <c r="I78" s="52" t="n">
        <f aca="false">IF(D78&gt;0,D78,1)</f>
        <v>2743</v>
      </c>
      <c r="J78" s="54" t="n">
        <f aca="false">G78*$I78/$Q$5*100</f>
        <v>0.931747129569691</v>
      </c>
      <c r="K78" s="54" t="n">
        <f aca="false">H78*$I78/$Q$5*100</f>
        <v>0.931747129569691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  <c r="O78" s="51"/>
    </row>
    <row collapsed="false" customFormat="false" customHeight="false" hidden="false" ht="13.3" outlineLevel="0" r="79">
      <c r="A79" s="31" t="s">
        <v>386</v>
      </c>
      <c r="B79" s="31" t="s">
        <v>527</v>
      </c>
      <c r="C79" s="32" t="n">
        <v>128</v>
      </c>
      <c r="D79" s="32" t="n">
        <v>272</v>
      </c>
      <c r="E79" s="32" t="n">
        <v>3646</v>
      </c>
      <c r="F79" s="31" t="s">
        <v>122</v>
      </c>
      <c r="G79" s="33" t="n">
        <v>0.9968</v>
      </c>
      <c r="H79" s="34" t="n">
        <v>0.9968</v>
      </c>
      <c r="I79" s="52" t="n">
        <f aca="false">IF(D79&gt;0,D79,1)</f>
        <v>272</v>
      </c>
      <c r="J79" s="54" t="n">
        <f aca="false">G79*$I79/$Q$5*100</f>
        <v>0.0923749105652278</v>
      </c>
      <c r="K79" s="54" t="n">
        <f aca="false">H79*$I79/$Q$5*100</f>
        <v>0.0923749105652278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  <c r="O79" s="51"/>
    </row>
    <row collapsed="false" customFormat="false" customHeight="false" hidden="false" ht="13.3" outlineLevel="0" r="80">
      <c r="A80" s="31" t="s">
        <v>105</v>
      </c>
      <c r="B80" s="31" t="s">
        <v>46</v>
      </c>
      <c r="C80" s="32" t="n">
        <v>124</v>
      </c>
      <c r="D80" s="32" t="n">
        <v>248</v>
      </c>
      <c r="E80" s="32" t="n">
        <v>1771</v>
      </c>
      <c r="F80" s="31" t="s">
        <v>515</v>
      </c>
      <c r="G80" s="33" t="n">
        <v>0.9968</v>
      </c>
      <c r="H80" s="34" t="n">
        <v>0.9968</v>
      </c>
      <c r="I80" s="52" t="n">
        <f aca="false">IF(D80&gt;0,D80,1)</f>
        <v>248</v>
      </c>
      <c r="J80" s="54" t="n">
        <f aca="false">G80*$I80/$Q$5*100</f>
        <v>0.0842241831624136</v>
      </c>
      <c r="K80" s="54" t="n">
        <f aca="false">H80*$I80/$Q$5*100</f>
        <v>0.0842241831624136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  <c r="O80" s="51"/>
    </row>
    <row collapsed="false" customFormat="false" customHeight="false" hidden="false" ht="13.3" outlineLevel="0" r="81">
      <c r="A81" s="31" t="s">
        <v>76</v>
      </c>
      <c r="B81" s="31" t="s">
        <v>74</v>
      </c>
      <c r="C81" s="32" t="n">
        <v>142</v>
      </c>
      <c r="D81" s="32" t="n">
        <v>280</v>
      </c>
      <c r="E81" s="32" t="n">
        <v>1773</v>
      </c>
      <c r="F81" s="31" t="s">
        <v>75</v>
      </c>
      <c r="G81" s="33" t="n">
        <v>0.9964</v>
      </c>
      <c r="H81" s="34" t="n">
        <v>0.9964</v>
      </c>
      <c r="I81" s="52" t="n">
        <f aca="false">IF(D81&gt;0,D81,1)</f>
        <v>280</v>
      </c>
      <c r="J81" s="54" t="n">
        <f aca="false">G81*$I81/$Q$5*100</f>
        <v>0.0950536608633437</v>
      </c>
      <c r="K81" s="54" t="n">
        <f aca="false">H81*$I81/$Q$5*100</f>
        <v>0.0950536608633437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  <c r="O81" s="51"/>
    </row>
    <row collapsed="false" customFormat="false" customHeight="false" hidden="false" ht="13.3" outlineLevel="0" r="82">
      <c r="A82" s="31" t="s">
        <v>206</v>
      </c>
      <c r="B82" s="31" t="s">
        <v>527</v>
      </c>
      <c r="C82" s="32" t="n">
        <v>218</v>
      </c>
      <c r="D82" s="32" t="n">
        <v>436</v>
      </c>
      <c r="E82" s="32" t="n">
        <v>4049</v>
      </c>
      <c r="F82" s="31" t="s">
        <v>122</v>
      </c>
      <c r="G82" s="33" t="n">
        <v>0.9961</v>
      </c>
      <c r="H82" s="34" t="n">
        <v>0.9961</v>
      </c>
      <c r="I82" s="52" t="n">
        <f aca="false">IF(D82&gt;0,D82,1)</f>
        <v>436</v>
      </c>
      <c r="J82" s="54" t="n">
        <f aca="false">G82*$I82/$Q$5*100</f>
        <v>0.147967564989268</v>
      </c>
      <c r="K82" s="54" t="n">
        <f aca="false">H82*$I82/$Q$5*100</f>
        <v>0.147967564989268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  <c r="O82" s="51"/>
    </row>
    <row collapsed="false" customFormat="false" customHeight="false" hidden="false" ht="13.3" outlineLevel="0" r="83">
      <c r="A83" s="31" t="s">
        <v>192</v>
      </c>
      <c r="B83" s="31" t="s">
        <v>40</v>
      </c>
      <c r="C83" s="32" t="n">
        <v>808</v>
      </c>
      <c r="D83" s="32" t="n">
        <v>4848</v>
      </c>
      <c r="E83" s="32" t="n">
        <v>33936</v>
      </c>
      <c r="F83" s="31" t="s">
        <v>41</v>
      </c>
      <c r="G83" s="33" t="n">
        <v>0.9957</v>
      </c>
      <c r="H83" s="34" t="n">
        <v>0.9957</v>
      </c>
      <c r="I83" s="52" t="n">
        <f aca="false">IF(D83&gt;0,D83,1)</f>
        <v>4848</v>
      </c>
      <c r="J83" s="54" t="n">
        <f aca="false">G83*$I83/$Q$5*100</f>
        <v>1.64463002964124</v>
      </c>
      <c r="K83" s="54" t="n">
        <f aca="false">H83*$I83/$Q$5*100</f>
        <v>1.64463002964124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  <c r="O83" s="51"/>
    </row>
    <row collapsed="false" customFormat="false" customHeight="false" hidden="false" ht="13.3" outlineLevel="0" r="84">
      <c r="A84" s="31" t="s">
        <v>283</v>
      </c>
      <c r="B84" s="31" t="s">
        <v>284</v>
      </c>
      <c r="C84" s="32" t="n">
        <v>41</v>
      </c>
      <c r="D84" s="32" t="n">
        <v>164</v>
      </c>
      <c r="E84" s="32" t="n">
        <v>1927</v>
      </c>
      <c r="F84" s="31" t="s">
        <v>49</v>
      </c>
      <c r="G84" s="33" t="n">
        <v>0.9952</v>
      </c>
      <c r="H84" s="34" t="n">
        <v>0.9952</v>
      </c>
      <c r="I84" s="52" t="n">
        <f aca="false">IF(D84&gt;0,D84,1)</f>
        <v>164</v>
      </c>
      <c r="J84" s="54" t="n">
        <f aca="false">G84*$I84/$Q$5*100</f>
        <v>0.0556072365507138</v>
      </c>
      <c r="K84" s="54" t="n">
        <f aca="false">H84*$I84/$Q$5*100</f>
        <v>0.0556072365507138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  <c r="O84" s="51"/>
    </row>
    <row collapsed="false" customFormat="false" customHeight="false" hidden="false" ht="13.3" outlineLevel="0" r="85">
      <c r="A85" s="31" t="s">
        <v>92</v>
      </c>
      <c r="B85" s="31" t="s">
        <v>51</v>
      </c>
      <c r="C85" s="32" t="n">
        <v>8</v>
      </c>
      <c r="D85" s="32" t="n">
        <v>16</v>
      </c>
      <c r="E85" s="32" t="n">
        <v>98</v>
      </c>
      <c r="F85" s="31" t="s">
        <v>440</v>
      </c>
      <c r="G85" s="33" t="n">
        <v>0.995</v>
      </c>
      <c r="H85" s="34" t="n">
        <v>0.995</v>
      </c>
      <c r="I85" s="52" t="n">
        <f aca="false">IF(D85&gt;0,D85,1)</f>
        <v>16</v>
      </c>
      <c r="J85" s="54" t="n">
        <f aca="false">G85*$I85/$Q$5*100</f>
        <v>0.00542400599638854</v>
      </c>
      <c r="K85" s="54" t="n">
        <f aca="false">H85*$I85/$Q$5*100</f>
        <v>0.00542400599638854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  <c r="O85" s="51"/>
    </row>
    <row collapsed="false" customFormat="false" customHeight="false" hidden="false" ht="13.3" outlineLevel="0" r="86">
      <c r="A86" s="31" t="s">
        <v>71</v>
      </c>
      <c r="B86" s="31" t="s">
        <v>59</v>
      </c>
      <c r="C86" s="32" t="n">
        <v>1704</v>
      </c>
      <c r="D86" s="32" t="n">
        <v>6816</v>
      </c>
      <c r="E86" s="32" t="n">
        <v>71977</v>
      </c>
      <c r="F86" s="31" t="s">
        <v>542</v>
      </c>
      <c r="G86" s="33" t="n">
        <v>0.9996</v>
      </c>
      <c r="H86" s="34" t="n">
        <v>0.9948</v>
      </c>
      <c r="I86" s="52" t="n">
        <f aca="false">IF(D86&gt;0,D86,1)</f>
        <v>6816</v>
      </c>
      <c r="J86" s="54" t="n">
        <f aca="false">G86*$I86/$Q$5*100</f>
        <v>2.32130884808013</v>
      </c>
      <c r="K86" s="54" t="n">
        <f aca="false">H86*$I86/$Q$5*100</f>
        <v>2.31016210691288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  <c r="O86" s="51"/>
    </row>
    <row collapsed="false" customFormat="false" customHeight="false" hidden="false" ht="13.3" outlineLevel="0" r="87">
      <c r="A87" s="31" t="s">
        <v>484</v>
      </c>
      <c r="B87" s="31" t="s">
        <v>141</v>
      </c>
      <c r="C87" s="43"/>
      <c r="D87" s="43"/>
      <c r="E87" s="43"/>
      <c r="F87" s="31" t="s">
        <v>90</v>
      </c>
      <c r="G87" s="33" t="n">
        <v>0.9946</v>
      </c>
      <c r="H87" s="34" t="n">
        <v>0.9946</v>
      </c>
      <c r="I87" s="52" t="n">
        <f aca="false">IF(D87&gt;0,D87,1)</f>
        <v>1</v>
      </c>
      <c r="J87" s="54" t="n">
        <f aca="false">G87*$I87/$Q$5*100</f>
        <v>0.000338864093216585</v>
      </c>
      <c r="K87" s="54" t="n">
        <f aca="false">H87*$I87/$Q$5*100</f>
        <v>0.000338864093216585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  <c r="O87" s="51"/>
    </row>
    <row collapsed="false" customFormat="false" customHeight="false" hidden="false" ht="13.3" outlineLevel="0" r="88">
      <c r="A88" s="31" t="s">
        <v>149</v>
      </c>
      <c r="B88" s="31" t="s">
        <v>119</v>
      </c>
      <c r="C88" s="32" t="n">
        <v>50</v>
      </c>
      <c r="D88" s="32" t="n">
        <v>168</v>
      </c>
      <c r="E88" s="32" t="n">
        <v>1961</v>
      </c>
      <c r="F88" s="31" t="s">
        <v>120</v>
      </c>
      <c r="G88" s="33" t="n">
        <v>1</v>
      </c>
      <c r="H88" s="34" t="n">
        <v>0.9946</v>
      </c>
      <c r="I88" s="52" t="n">
        <f aca="false">IF(D88&gt;0,D88,1)</f>
        <v>168</v>
      </c>
      <c r="J88" s="54" t="n">
        <f aca="false">G88*$I88/$Q$5*100</f>
        <v>0.0572382542332459</v>
      </c>
      <c r="K88" s="54" t="n">
        <f aca="false">H88*$I88/$Q$5*100</f>
        <v>0.0569291676603864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  <c r="O88" s="51"/>
    </row>
    <row collapsed="false" customFormat="false" customHeight="false" hidden="false" ht="13.3" outlineLevel="0" r="89">
      <c r="A89" s="31" t="s">
        <v>53</v>
      </c>
      <c r="B89" s="31" t="s">
        <v>51</v>
      </c>
      <c r="C89" s="32" t="n">
        <v>16</v>
      </c>
      <c r="D89" s="32" t="n">
        <v>16</v>
      </c>
      <c r="E89" s="32" t="n">
        <v>83</v>
      </c>
      <c r="F89" s="31" t="s">
        <v>440</v>
      </c>
      <c r="G89" s="33" t="n">
        <v>1</v>
      </c>
      <c r="H89" s="34" t="n">
        <v>0.9946</v>
      </c>
      <c r="I89" s="52" t="n">
        <f aca="false">IF(D89&gt;0,D89,1)</f>
        <v>16</v>
      </c>
      <c r="J89" s="54" t="n">
        <f aca="false">G89*$I89/$Q$5*100</f>
        <v>0.00545126230792818</v>
      </c>
      <c r="K89" s="54" t="n">
        <f aca="false">H89*$I89/$Q$5*100</f>
        <v>0.00542182549146537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  <c r="O89" s="51"/>
    </row>
    <row collapsed="false" customFormat="false" customHeight="false" hidden="false" ht="13.3" outlineLevel="0" r="90">
      <c r="A90" s="31" t="s">
        <v>160</v>
      </c>
      <c r="B90" s="31" t="s">
        <v>46</v>
      </c>
      <c r="C90" s="32" t="n">
        <v>24</v>
      </c>
      <c r="D90" s="32" t="n">
        <v>48</v>
      </c>
      <c r="E90" s="32" t="n">
        <v>235</v>
      </c>
      <c r="F90" s="31" t="s">
        <v>515</v>
      </c>
      <c r="G90" s="33" t="n">
        <v>0.9946</v>
      </c>
      <c r="H90" s="34" t="n">
        <v>0.9946</v>
      </c>
      <c r="I90" s="52" t="n">
        <f aca="false">IF(D90&gt;0,D90,1)</f>
        <v>48</v>
      </c>
      <c r="J90" s="54" t="n">
        <f aca="false">G90*$I90/$Q$5*100</f>
        <v>0.0162654764743961</v>
      </c>
      <c r="K90" s="54" t="n">
        <f aca="false">H90*$I90/$Q$5*100</f>
        <v>0.0162654764743961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  <c r="O90" s="51"/>
    </row>
    <row collapsed="false" customFormat="false" customHeight="false" hidden="false" ht="13.3" outlineLevel="0" r="91">
      <c r="A91" s="31" t="s">
        <v>210</v>
      </c>
      <c r="B91" s="31" t="s">
        <v>200</v>
      </c>
      <c r="C91" s="32" t="n">
        <v>176</v>
      </c>
      <c r="D91" s="32" t="n">
        <v>704</v>
      </c>
      <c r="E91" s="32" t="n">
        <v>6758</v>
      </c>
      <c r="F91" s="31" t="s">
        <v>201</v>
      </c>
      <c r="G91" s="33" t="n">
        <v>0.9942</v>
      </c>
      <c r="H91" s="34" t="n">
        <v>0.9942</v>
      </c>
      <c r="I91" s="52" t="n">
        <f aca="false">IF(D91&gt;0,D91,1)</f>
        <v>704</v>
      </c>
      <c r="J91" s="54" t="n">
        <f aca="false">G91*$I91/$Q$5*100</f>
        <v>0.238464379407857</v>
      </c>
      <c r="K91" s="54" t="n">
        <f aca="false">H91*$I91/$Q$5*100</f>
        <v>0.238464379407857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  <c r="O91" s="51"/>
    </row>
    <row collapsed="false" customFormat="false" customHeight="false" hidden="false" ht="13.3" outlineLevel="0" r="92">
      <c r="A92" s="31" t="s">
        <v>402</v>
      </c>
      <c r="B92" s="31" t="s">
        <v>59</v>
      </c>
      <c r="C92" s="32" t="n">
        <v>24</v>
      </c>
      <c r="D92" s="32" t="n">
        <v>188</v>
      </c>
      <c r="E92" s="32" t="n">
        <v>1800</v>
      </c>
      <c r="F92" s="31" t="s">
        <v>542</v>
      </c>
      <c r="G92" s="33" t="n">
        <v>0.9942</v>
      </c>
      <c r="H92" s="34" t="n">
        <v>0.9942</v>
      </c>
      <c r="I92" s="52" t="n">
        <f aca="false">IF(D92&gt;0,D92,1)</f>
        <v>188</v>
      </c>
      <c r="J92" s="54" t="n">
        <f aca="false">G92*$I92/$Q$5*100</f>
        <v>0.0636808285918708</v>
      </c>
      <c r="K92" s="54" t="n">
        <f aca="false">H92*$I92/$Q$5*100</f>
        <v>0.0636808285918708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  <c r="O92" s="51"/>
    </row>
    <row collapsed="false" customFormat="false" customHeight="false" hidden="false" ht="13.3" outlineLevel="0" r="93">
      <c r="A93" s="31" t="s">
        <v>365</v>
      </c>
      <c r="B93" s="31" t="s">
        <v>51</v>
      </c>
      <c r="C93" s="32" t="n">
        <v>116</v>
      </c>
      <c r="D93" s="32" t="n">
        <v>928</v>
      </c>
      <c r="E93" s="32" t="n">
        <v>8988</v>
      </c>
      <c r="F93" s="31" t="s">
        <v>440</v>
      </c>
      <c r="G93" s="33" t="n">
        <v>0.994</v>
      </c>
      <c r="H93" s="34" t="n">
        <v>0.994</v>
      </c>
      <c r="I93" s="52" t="n">
        <f aca="false">IF(D93&gt;0,D93,1)</f>
        <v>928</v>
      </c>
      <c r="J93" s="54" t="n">
        <f aca="false">G93*$I93/$Q$5*100</f>
        <v>0.314276174576675</v>
      </c>
      <c r="K93" s="54" t="n">
        <f aca="false">H93*$I93/$Q$5*100</f>
        <v>0.314276174576675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  <c r="O93" s="51"/>
    </row>
    <row collapsed="false" customFormat="false" customHeight="false" hidden="false" ht="13.3" outlineLevel="0" r="94">
      <c r="A94" s="31" t="s">
        <v>456</v>
      </c>
      <c r="B94" s="31" t="s">
        <v>457</v>
      </c>
      <c r="C94" s="32" t="n">
        <v>10</v>
      </c>
      <c r="D94" s="32" t="n">
        <v>40</v>
      </c>
      <c r="E94" s="32" t="n">
        <v>252</v>
      </c>
      <c r="F94" s="31" t="s">
        <v>492</v>
      </c>
      <c r="G94" s="33" t="n">
        <v>0.994</v>
      </c>
      <c r="H94" s="34" t="n">
        <v>0.994</v>
      </c>
      <c r="I94" s="52" t="n">
        <f aca="false">IF(D94&gt;0,D94,1)</f>
        <v>40</v>
      </c>
      <c r="J94" s="54" t="n">
        <f aca="false">G94*$I94/$Q$5*100</f>
        <v>0.0135463868352015</v>
      </c>
      <c r="K94" s="54" t="n">
        <f aca="false">H94*$I94/$Q$5*100</f>
        <v>0.0135463868352015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  <c r="O94" s="51"/>
    </row>
    <row collapsed="false" customFormat="false" customHeight="false" hidden="false" ht="13.3" outlineLevel="0" r="95">
      <c r="A95" s="31" t="s">
        <v>216</v>
      </c>
      <c r="B95" s="31" t="s">
        <v>200</v>
      </c>
      <c r="C95" s="32" t="n">
        <v>64</v>
      </c>
      <c r="D95" s="32" t="n">
        <v>128</v>
      </c>
      <c r="E95" s="32" t="n">
        <v>481</v>
      </c>
      <c r="F95" s="31" t="s">
        <v>201</v>
      </c>
      <c r="G95" s="33" t="n">
        <v>0.9937</v>
      </c>
      <c r="H95" s="34" t="n">
        <v>0.9937</v>
      </c>
      <c r="I95" s="52" t="n">
        <f aca="false">IF(D95&gt;0,D95,1)</f>
        <v>128</v>
      </c>
      <c r="J95" s="54" t="n">
        <f aca="false">G95*$I95/$Q$5*100</f>
        <v>0.0433353548431059</v>
      </c>
      <c r="K95" s="54" t="n">
        <f aca="false">H95*$I95/$Q$5*100</f>
        <v>0.0433353548431059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  <c r="O95" s="51"/>
    </row>
    <row collapsed="false" customFormat="false" customHeight="false" hidden="false" ht="13.3" outlineLevel="0" r="96">
      <c r="A96" s="31" t="s">
        <v>550</v>
      </c>
      <c r="B96" s="31" t="s">
        <v>43</v>
      </c>
      <c r="C96" s="32" t="n">
        <v>72</v>
      </c>
      <c r="D96" s="32" t="n">
        <v>432</v>
      </c>
      <c r="E96" s="32" t="n">
        <v>7411</v>
      </c>
      <c r="F96" s="31" t="s">
        <v>442</v>
      </c>
      <c r="G96" s="33" t="n">
        <v>0.9937</v>
      </c>
      <c r="H96" s="34" t="n">
        <v>0.9937</v>
      </c>
      <c r="I96" s="52" t="n">
        <f aca="false">IF(D96&gt;0,D96,1)</f>
        <v>432</v>
      </c>
      <c r="J96" s="54" t="n">
        <f aca="false">G96*$I96/$Q$5*100</f>
        <v>0.146256822595482</v>
      </c>
      <c r="K96" s="54" t="n">
        <f aca="false">H96*$I96/$Q$5*100</f>
        <v>0.146256822595482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  <c r="O96" s="51"/>
    </row>
    <row collapsed="false" customFormat="false" customHeight="false" hidden="false" ht="13.3" outlineLevel="0" r="97">
      <c r="A97" s="31" t="s">
        <v>569</v>
      </c>
      <c r="B97" s="31" t="s">
        <v>128</v>
      </c>
      <c r="C97" s="32" t="n">
        <v>-1</v>
      </c>
      <c r="D97" s="32" t="n">
        <v>-1</v>
      </c>
      <c r="E97" s="32" t="n">
        <v>-1</v>
      </c>
      <c r="F97" s="31" t="s">
        <v>49</v>
      </c>
      <c r="G97" s="33" t="n">
        <v>0.9935</v>
      </c>
      <c r="H97" s="34" t="n">
        <v>0.9935</v>
      </c>
      <c r="I97" s="52" t="n">
        <f aca="false">IF(D97&gt;0,D97,1)</f>
        <v>1</v>
      </c>
      <c r="J97" s="54" t="n">
        <f aca="false">G97*$I97/$Q$5*100</f>
        <v>0.000338489318932915</v>
      </c>
      <c r="K97" s="54" t="n">
        <f aca="false">H97*$I97/$Q$5*100</f>
        <v>0.000338489318932915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  <c r="O97" s="51"/>
    </row>
    <row collapsed="false" customFormat="false" customHeight="false" hidden="false" ht="13.3" outlineLevel="0" r="98">
      <c r="A98" s="31" t="s">
        <v>324</v>
      </c>
      <c r="B98" s="31" t="s">
        <v>130</v>
      </c>
      <c r="C98" s="32" t="n">
        <v>268</v>
      </c>
      <c r="D98" s="32" t="n">
        <v>1072</v>
      </c>
      <c r="E98" s="32" t="n">
        <v>13400</v>
      </c>
      <c r="F98" s="31" t="s">
        <v>131</v>
      </c>
      <c r="G98" s="33" t="n">
        <v>0.9932</v>
      </c>
      <c r="H98" s="34" t="n">
        <v>0.9932</v>
      </c>
      <c r="I98" s="52" t="n">
        <f aca="false">IF(D98&gt;0,D98,1)</f>
        <v>1072</v>
      </c>
      <c r="J98" s="54" t="n">
        <f aca="false">G98*$I98/$Q$5*100</f>
        <v>0.362750979523696</v>
      </c>
      <c r="K98" s="54" t="n">
        <f aca="false">H98*$I98/$Q$5*100</f>
        <v>0.362750979523696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  <c r="O98" s="51"/>
    </row>
    <row collapsed="false" customFormat="false" customHeight="false" hidden="false" ht="13.3" outlineLevel="0" r="99">
      <c r="A99" s="31" t="s">
        <v>516</v>
      </c>
      <c r="B99" s="31" t="s">
        <v>66</v>
      </c>
      <c r="C99" s="32" t="n">
        <v>123</v>
      </c>
      <c r="D99" s="32" t="n">
        <v>495</v>
      </c>
      <c r="E99" s="32" t="n">
        <v>3420</v>
      </c>
      <c r="F99" s="31" t="s">
        <v>476</v>
      </c>
      <c r="G99" s="33" t="n">
        <v>0.9932</v>
      </c>
      <c r="H99" s="34" t="n">
        <v>0.9932</v>
      </c>
      <c r="I99" s="52" t="n">
        <f aca="false">IF(D99&gt;0,D99,1)</f>
        <v>495</v>
      </c>
      <c r="J99" s="54" t="n">
        <f aca="false">G99*$I99/$Q$5*100</f>
        <v>0.167501618343498</v>
      </c>
      <c r="K99" s="54" t="n">
        <f aca="false">H99*$I99/$Q$5*100</f>
        <v>0.167501618343498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  <c r="O99" s="51"/>
    </row>
    <row collapsed="false" customFormat="false" customHeight="false" hidden="false" ht="13.3" outlineLevel="0" r="100">
      <c r="A100" s="31" t="s">
        <v>513</v>
      </c>
      <c r="B100" s="31" t="s">
        <v>74</v>
      </c>
      <c r="C100" s="32" t="n">
        <v>2</v>
      </c>
      <c r="D100" s="32" t="n">
        <v>8</v>
      </c>
      <c r="E100" s="32" t="n">
        <v>96</v>
      </c>
      <c r="F100" s="31" t="s">
        <v>75</v>
      </c>
      <c r="G100" s="33" t="n">
        <v>0.999</v>
      </c>
      <c r="H100" s="34" t="n">
        <v>0.9929</v>
      </c>
      <c r="I100" s="52" t="n">
        <f aca="false">IF(D100&gt;0,D100,1)</f>
        <v>8</v>
      </c>
      <c r="J100" s="54" t="n">
        <f aca="false">G100*$I100/$Q$5*100</f>
        <v>0.00272290552281013</v>
      </c>
      <c r="K100" s="54" t="n">
        <f aca="false">H100*$I100/$Q$5*100</f>
        <v>0.00270627917277094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  <c r="O100" s="51"/>
    </row>
    <row collapsed="false" customFormat="false" customHeight="false" hidden="false" ht="13.3" outlineLevel="0" r="101">
      <c r="A101" s="31" t="s">
        <v>268</v>
      </c>
      <c r="B101" s="31" t="s">
        <v>527</v>
      </c>
      <c r="C101" s="32" t="n">
        <v>1051</v>
      </c>
      <c r="D101" s="32" t="n">
        <v>2102</v>
      </c>
      <c r="E101" s="32" t="n">
        <v>21080</v>
      </c>
      <c r="F101" s="31" t="s">
        <v>122</v>
      </c>
      <c r="G101" s="33" t="n">
        <v>0.9928</v>
      </c>
      <c r="H101" s="34" t="n">
        <v>0.9928</v>
      </c>
      <c r="I101" s="52" t="n">
        <f aca="false">IF(D101&gt;0,D101,1)</f>
        <v>2102</v>
      </c>
      <c r="J101" s="54" t="n">
        <f aca="false">G101*$I101/$Q$5*100</f>
        <v>0.711003236686995</v>
      </c>
      <c r="K101" s="54" t="n">
        <f aca="false">H101*$I101/$Q$5*100</f>
        <v>0.711003236686995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  <c r="O101" s="51"/>
    </row>
    <row collapsed="false" customFormat="false" customHeight="false" hidden="false" ht="13.3" outlineLevel="0" r="102">
      <c r="A102" s="31" t="s">
        <v>171</v>
      </c>
      <c r="B102" s="31" t="s">
        <v>74</v>
      </c>
      <c r="C102" s="32" t="n">
        <v>152</v>
      </c>
      <c r="D102" s="32" t="n">
        <v>922</v>
      </c>
      <c r="E102" s="32" t="n">
        <v>7855</v>
      </c>
      <c r="F102" s="31" t="s">
        <v>75</v>
      </c>
      <c r="G102" s="33" t="n">
        <v>0.9927</v>
      </c>
      <c r="H102" s="34" t="n">
        <v>0.9927</v>
      </c>
      <c r="I102" s="52" t="n">
        <f aca="false">IF(D102&gt;0,D102,1)</f>
        <v>922</v>
      </c>
      <c r="J102" s="54" t="n">
        <f aca="false">G102*$I102/$Q$5*100</f>
        <v>0.311835848863753</v>
      </c>
      <c r="K102" s="54" t="n">
        <f aca="false">H102*$I102/$Q$5*100</f>
        <v>0.311835848863753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  <c r="O102" s="51"/>
    </row>
    <row collapsed="false" customFormat="false" customHeight="false" hidden="false" ht="13.3" outlineLevel="0" r="103">
      <c r="A103" s="31" t="s">
        <v>125</v>
      </c>
      <c r="B103" s="31" t="s">
        <v>51</v>
      </c>
      <c r="C103" s="32" t="n">
        <v>412</v>
      </c>
      <c r="D103" s="32" t="n">
        <v>1648</v>
      </c>
      <c r="E103" s="32" t="n">
        <v>12795</v>
      </c>
      <c r="F103" s="31" t="s">
        <v>440</v>
      </c>
      <c r="G103" s="33" t="n">
        <v>0.9926</v>
      </c>
      <c r="H103" s="34" t="n">
        <v>0.9926</v>
      </c>
      <c r="I103" s="52" t="n">
        <f aca="false">IF(D103&gt;0,D103,1)</f>
        <v>1648</v>
      </c>
      <c r="J103" s="54" t="n">
        <f aca="false">G103*$I103/$Q$5*100</f>
        <v>0.5573250655855</v>
      </c>
      <c r="K103" s="54" t="n">
        <f aca="false">H103*$I103/$Q$5*100</f>
        <v>0.5573250655855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  <c r="O103" s="51"/>
    </row>
    <row collapsed="false" customFormat="false" customHeight="false" hidden="false" ht="13.3" outlineLevel="0" r="104">
      <c r="A104" s="31" t="s">
        <v>331</v>
      </c>
      <c r="B104" s="31" t="s">
        <v>59</v>
      </c>
      <c r="C104" s="32" t="n">
        <v>48</v>
      </c>
      <c r="D104" s="32" t="n">
        <v>192</v>
      </c>
      <c r="E104" s="32" t="n">
        <v>1327</v>
      </c>
      <c r="F104" s="31" t="s">
        <v>542</v>
      </c>
      <c r="G104" s="33" t="n">
        <v>0.992</v>
      </c>
      <c r="H104" s="34" t="n">
        <v>0.992</v>
      </c>
      <c r="I104" s="52" t="n">
        <f aca="false">IF(D104&gt;0,D104,1)</f>
        <v>192</v>
      </c>
      <c r="J104" s="54" t="n">
        <f aca="false">G104*$I104/$Q$5*100</f>
        <v>0.0648918265135771</v>
      </c>
      <c r="K104" s="54" t="n">
        <f aca="false">H104*$I104/$Q$5*100</f>
        <v>0.0648918265135771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  <c r="O104" s="51"/>
    </row>
    <row collapsed="false" customFormat="false" customHeight="false" hidden="false" ht="13.3" outlineLevel="0" r="105">
      <c r="A105" s="31" t="s">
        <v>106</v>
      </c>
      <c r="B105" s="31" t="s">
        <v>62</v>
      </c>
      <c r="C105" s="32" t="n">
        <v>405</v>
      </c>
      <c r="D105" s="32" t="n">
        <v>1620</v>
      </c>
      <c r="E105" s="32" t="n">
        <v>14580</v>
      </c>
      <c r="F105" s="31" t="s">
        <v>439</v>
      </c>
      <c r="G105" s="33" t="n">
        <v>0.9919</v>
      </c>
      <c r="H105" s="34" t="n">
        <v>0.9919</v>
      </c>
      <c r="I105" s="52" t="n">
        <f aca="false">IF(D105&gt;0,D105,1)</f>
        <v>1620</v>
      </c>
      <c r="J105" s="54" t="n">
        <f aca="false">G105*$I105/$Q$5*100</f>
        <v>0.547469592177439</v>
      </c>
      <c r="K105" s="54" t="n">
        <f aca="false">H105*$I105/$Q$5*100</f>
        <v>0.547469592177439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  <c r="O105" s="51"/>
    </row>
    <row collapsed="false" customFormat="false" customHeight="false" hidden="false" ht="13.3" outlineLevel="0" r="106">
      <c r="A106" s="31" t="s">
        <v>415</v>
      </c>
      <c r="B106" s="31" t="s">
        <v>66</v>
      </c>
      <c r="C106" s="32" t="n">
        <v>-1</v>
      </c>
      <c r="D106" s="32" t="n">
        <v>-1</v>
      </c>
      <c r="E106" s="32" t="n">
        <v>-1</v>
      </c>
      <c r="F106" s="31" t="s">
        <v>476</v>
      </c>
      <c r="G106" s="33" t="n">
        <v>0.9919</v>
      </c>
      <c r="H106" s="34" t="n">
        <v>0.9919</v>
      </c>
      <c r="I106" s="52" t="n">
        <f aca="false">IF(D106&gt;0,D106,1)</f>
        <v>1</v>
      </c>
      <c r="J106" s="54" t="n">
        <f aca="false">G106*$I106/$Q$5*100</f>
        <v>0.000337944192702123</v>
      </c>
      <c r="K106" s="54" t="n">
        <f aca="false">H106*$I106/$Q$5*100</f>
        <v>0.000337944192702123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  <c r="O106" s="51"/>
    </row>
    <row collapsed="false" customFormat="false" customHeight="false" hidden="false" ht="13.3" outlineLevel="0" r="107">
      <c r="A107" s="31" t="s">
        <v>481</v>
      </c>
      <c r="B107" s="31" t="s">
        <v>228</v>
      </c>
      <c r="C107" s="32" t="n">
        <v>110</v>
      </c>
      <c r="D107" s="32" t="n">
        <v>1776</v>
      </c>
      <c r="E107" s="32" t="n">
        <v>17404</v>
      </c>
      <c r="F107" s="31" t="s">
        <v>229</v>
      </c>
      <c r="G107" s="33" t="n">
        <v>0.9959</v>
      </c>
      <c r="H107" s="34" t="n">
        <v>0.9919</v>
      </c>
      <c r="I107" s="52" t="n">
        <f aca="false">IF(D107&gt;0,D107,1)</f>
        <v>1776</v>
      </c>
      <c r="J107" s="54" t="n">
        <f aca="false">G107*$I107/$Q$5*100</f>
        <v>0.60260924670369</v>
      </c>
      <c r="K107" s="54" t="n">
        <f aca="false">H107*$I107/$Q$5*100</f>
        <v>0.60018888623897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  <c r="O107" s="51"/>
    </row>
    <row collapsed="false" customFormat="false" customHeight="false" hidden="false" ht="13.3" outlineLevel="0" r="108">
      <c r="A108" s="31" t="s">
        <v>469</v>
      </c>
      <c r="B108" s="31" t="s">
        <v>470</v>
      </c>
      <c r="C108" s="32" t="n">
        <v>6</v>
      </c>
      <c r="D108" s="32" t="n">
        <v>12</v>
      </c>
      <c r="E108" s="32" t="n">
        <v>120</v>
      </c>
      <c r="F108" s="31" t="s">
        <v>494</v>
      </c>
      <c r="G108" s="33" t="n">
        <v>0.9918</v>
      </c>
      <c r="H108" s="34" t="n">
        <v>0.9918</v>
      </c>
      <c r="I108" s="52" t="n">
        <f aca="false">IF(D108&gt;0,D108,1)</f>
        <v>12</v>
      </c>
      <c r="J108" s="54" t="n">
        <f aca="false">G108*$I108/$Q$5*100</f>
        <v>0.00405492146775238</v>
      </c>
      <c r="K108" s="54" t="n">
        <f aca="false">H108*$I108/$Q$5*100</f>
        <v>0.00405492146775238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  <c r="O108" s="51"/>
    </row>
    <row collapsed="false" customFormat="false" customHeight="false" hidden="false" ht="13.3" outlineLevel="0" r="109">
      <c r="A109" s="31" t="s">
        <v>316</v>
      </c>
      <c r="B109" s="31" t="s">
        <v>46</v>
      </c>
      <c r="C109" s="32" t="n">
        <v>54</v>
      </c>
      <c r="D109" s="32" t="n">
        <v>108</v>
      </c>
      <c r="E109" s="32" t="n">
        <v>771</v>
      </c>
      <c r="F109" s="31" t="s">
        <v>515</v>
      </c>
      <c r="G109" s="33" t="n">
        <v>0.9918</v>
      </c>
      <c r="H109" s="34" t="n">
        <v>0.9918</v>
      </c>
      <c r="I109" s="52" t="n">
        <f aca="false">IF(D109&gt;0,D109,1)</f>
        <v>108</v>
      </c>
      <c r="J109" s="54" t="n">
        <f aca="false">G109*$I109/$Q$5*100</f>
        <v>0.0364942932097714</v>
      </c>
      <c r="K109" s="54" t="n">
        <f aca="false">H109*$I109/$Q$5*100</f>
        <v>0.0364942932097714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  <c r="O109" s="51"/>
    </row>
    <row collapsed="false" customFormat="false" customHeight="false" hidden="false" ht="13.3" outlineLevel="0" r="110">
      <c r="A110" s="31" t="s">
        <v>65</v>
      </c>
      <c r="B110" s="31" t="s">
        <v>66</v>
      </c>
      <c r="C110" s="32" t="n">
        <v>212</v>
      </c>
      <c r="D110" s="32" t="n">
        <v>1392</v>
      </c>
      <c r="E110" s="32" t="n">
        <v>13488</v>
      </c>
      <c r="F110" s="31" t="s">
        <v>476</v>
      </c>
      <c r="G110" s="33" t="n">
        <v>0.9915</v>
      </c>
      <c r="H110" s="34" t="n">
        <v>0.9915</v>
      </c>
      <c r="I110" s="52" t="n">
        <f aca="false">IF(D110&gt;0,D110,1)</f>
        <v>1392</v>
      </c>
      <c r="J110" s="54" t="n">
        <f aca="false">G110*$I110/$Q$5*100</f>
        <v>0.470228612313039</v>
      </c>
      <c r="K110" s="54" t="n">
        <f aca="false">H110*$I110/$Q$5*100</f>
        <v>0.470228612313039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  <c r="O110" s="51"/>
    </row>
    <row collapsed="false" customFormat="false" customHeight="false" hidden="false" ht="13.3" outlineLevel="0" r="111">
      <c r="A111" s="31" t="s">
        <v>545</v>
      </c>
      <c r="B111" s="31" t="s">
        <v>51</v>
      </c>
      <c r="C111" s="32" t="n">
        <v>52</v>
      </c>
      <c r="D111" s="32" t="n">
        <v>208</v>
      </c>
      <c r="E111" s="32" t="n">
        <v>2005</v>
      </c>
      <c r="F111" s="31" t="s">
        <v>440</v>
      </c>
      <c r="G111" s="33" t="n">
        <v>0.996</v>
      </c>
      <c r="H111" s="34" t="n">
        <v>0.9893</v>
      </c>
      <c r="I111" s="52" t="n">
        <f aca="false">IF(D111&gt;0,D111,1)</f>
        <v>208</v>
      </c>
      <c r="J111" s="54" t="n">
        <f aca="false">G111*$I111/$Q$5*100</f>
        <v>0.0705829443630541</v>
      </c>
      <c r="K111" s="54" t="n">
        <f aca="false">H111*$I111/$Q$5*100</f>
        <v>0.0701081394160335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  <c r="O111" s="51"/>
    </row>
    <row collapsed="false" customFormat="false" customHeight="false" hidden="false" ht="13.3" outlineLevel="0" r="112">
      <c r="A112" s="31" t="s">
        <v>212</v>
      </c>
      <c r="B112" s="31" t="s">
        <v>40</v>
      </c>
      <c r="C112" s="32" t="n">
        <v>512</v>
      </c>
      <c r="D112" s="32" t="n">
        <v>3072</v>
      </c>
      <c r="E112" s="32" t="n">
        <v>27279</v>
      </c>
      <c r="F112" s="31" t="s">
        <v>41</v>
      </c>
      <c r="G112" s="33" t="n">
        <v>0.9893</v>
      </c>
      <c r="H112" s="34" t="n">
        <v>0.9893</v>
      </c>
      <c r="I112" s="52" t="n">
        <f aca="false">IF(D112&gt;0,D112,1)</f>
        <v>3072</v>
      </c>
      <c r="J112" s="54" t="n">
        <f aca="false">G112*$I112/$Q$5*100</f>
        <v>1.0354432898368</v>
      </c>
      <c r="K112" s="54" t="n">
        <f aca="false">H112*$I112/$Q$5*100</f>
        <v>1.0354432898368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  <c r="O112" s="51"/>
    </row>
    <row collapsed="false" customFormat="false" customHeight="false" hidden="false" ht="13.3" outlineLevel="0" r="113">
      <c r="A113" s="31" t="s">
        <v>98</v>
      </c>
      <c r="B113" s="31" t="s">
        <v>59</v>
      </c>
      <c r="C113" s="32" t="n">
        <v>177</v>
      </c>
      <c r="D113" s="32" t="n">
        <v>836</v>
      </c>
      <c r="E113" s="32" t="n">
        <v>11886</v>
      </c>
      <c r="F113" s="31" t="s">
        <v>542</v>
      </c>
      <c r="G113" s="33" t="n">
        <v>0.9888</v>
      </c>
      <c r="H113" s="34" t="n">
        <v>0.9888</v>
      </c>
      <c r="I113" s="52" t="n">
        <f aca="false">IF(D113&gt;0,D113,1)</f>
        <v>836</v>
      </c>
      <c r="J113" s="54" t="n">
        <f aca="false">G113*$I113/$Q$5*100</f>
        <v>0.281638376886648</v>
      </c>
      <c r="K113" s="54" t="n">
        <f aca="false">H113*$I113/$Q$5*100</f>
        <v>0.281638376886648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  <c r="O113" s="51"/>
    </row>
    <row collapsed="false" customFormat="false" customHeight="false" hidden="false" ht="13.3" outlineLevel="0" r="114">
      <c r="A114" s="31" t="s">
        <v>196</v>
      </c>
      <c r="B114" s="31" t="s">
        <v>184</v>
      </c>
      <c r="C114" s="32" t="n">
        <v>116</v>
      </c>
      <c r="D114" s="32" t="n">
        <v>116</v>
      </c>
      <c r="E114" s="32" t="n">
        <v>838</v>
      </c>
      <c r="F114" s="31" t="s">
        <v>185</v>
      </c>
      <c r="G114" s="33" t="n">
        <v>0.9887</v>
      </c>
      <c r="H114" s="34" t="n">
        <v>0.9887</v>
      </c>
      <c r="I114" s="52" t="n">
        <f aca="false">IF(D114&gt;0,D114,1)</f>
        <v>116</v>
      </c>
      <c r="J114" s="54" t="n">
        <f aca="false">G114*$I114/$Q$5*100</f>
        <v>0.0390750570679023</v>
      </c>
      <c r="K114" s="54" t="n">
        <f aca="false">H114*$I114/$Q$5*100</f>
        <v>0.0390750570679023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  <c r="O114" s="51"/>
    </row>
    <row collapsed="false" customFormat="false" customHeight="false" hidden="false" ht="13.3" outlineLevel="0" r="115">
      <c r="A115" s="31" t="s">
        <v>346</v>
      </c>
      <c r="B115" s="31" t="s">
        <v>527</v>
      </c>
      <c r="C115" s="32" t="n">
        <v>125</v>
      </c>
      <c r="D115" s="32" t="n">
        <v>1000</v>
      </c>
      <c r="E115" s="32" t="n">
        <v>10020</v>
      </c>
      <c r="F115" s="31" t="s">
        <v>122</v>
      </c>
      <c r="G115" s="33" t="n">
        <v>0.9879</v>
      </c>
      <c r="H115" s="34" t="n">
        <v>0.9879</v>
      </c>
      <c r="I115" s="52" t="n">
        <f aca="false">IF(D115&gt;0,D115,1)</f>
        <v>1000</v>
      </c>
      <c r="J115" s="54" t="n">
        <f aca="false">G115*$I115/$Q$5*100</f>
        <v>0.336581377125141</v>
      </c>
      <c r="K115" s="54" t="n">
        <f aca="false">H115*$I115/$Q$5*100</f>
        <v>0.336581377125141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  <c r="O115" s="51"/>
    </row>
    <row collapsed="false" customFormat="false" customHeight="false" hidden="false" ht="13.3" outlineLevel="0" r="116">
      <c r="A116" s="31" t="s">
        <v>138</v>
      </c>
      <c r="B116" s="31" t="s">
        <v>115</v>
      </c>
      <c r="C116" s="32" t="n">
        <v>46</v>
      </c>
      <c r="D116" s="32" t="n">
        <v>184</v>
      </c>
      <c r="E116" s="32" t="n">
        <v>1879</v>
      </c>
      <c r="F116" s="31" t="s">
        <v>442</v>
      </c>
      <c r="G116" s="33" t="n">
        <v>0.9878</v>
      </c>
      <c r="H116" s="34" t="n">
        <v>0.9878</v>
      </c>
      <c r="I116" s="52" t="n">
        <f aca="false">IF(D116&gt;0,D116,1)</f>
        <v>184</v>
      </c>
      <c r="J116" s="54" t="n">
        <f aca="false">G116*$I116/$Q$5*100</f>
        <v>0.0619247044393717</v>
      </c>
      <c r="K116" s="54" t="n">
        <f aca="false">H116*$I116/$Q$5*100</f>
        <v>0.0619247044393717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  <c r="O116" s="51"/>
    </row>
    <row collapsed="false" customFormat="false" customHeight="false" hidden="false" ht="13.3" outlineLevel="0" r="117">
      <c r="A117" s="31" t="s">
        <v>282</v>
      </c>
      <c r="B117" s="31" t="s">
        <v>43</v>
      </c>
      <c r="C117" s="32" t="n">
        <v>656</v>
      </c>
      <c r="D117" s="32" t="n">
        <v>2900</v>
      </c>
      <c r="E117" s="32" t="n">
        <v>33808</v>
      </c>
      <c r="F117" s="31" t="s">
        <v>442</v>
      </c>
      <c r="G117" s="33" t="n">
        <v>0.9877</v>
      </c>
      <c r="H117" s="34" t="n">
        <v>0.9877</v>
      </c>
      <c r="I117" s="52" t="n">
        <f aca="false">IF(D117&gt;0,D117,1)</f>
        <v>2900</v>
      </c>
      <c r="J117" s="54" t="n">
        <f aca="false">G117*$I117/$Q$5*100</f>
        <v>0.975888385404245</v>
      </c>
      <c r="K117" s="54" t="n">
        <f aca="false">H117*$I117/$Q$5*100</f>
        <v>0.975888385404245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  <c r="O117" s="51"/>
    </row>
    <row collapsed="false" customFormat="false" customHeight="false" hidden="false" ht="13.3" outlineLevel="0" r="118">
      <c r="A118" s="31" t="s">
        <v>364</v>
      </c>
      <c r="B118" s="31" t="s">
        <v>130</v>
      </c>
      <c r="C118" s="32" t="n">
        <v>88</v>
      </c>
      <c r="D118" s="32" t="n">
        <v>352</v>
      </c>
      <c r="E118" s="32" t="n">
        <v>2851</v>
      </c>
      <c r="F118" s="31" t="s">
        <v>131</v>
      </c>
      <c r="G118" s="33" t="n">
        <v>0.9876</v>
      </c>
      <c r="H118" s="34" t="n">
        <v>0.9876</v>
      </c>
      <c r="I118" s="52" t="n">
        <f aca="false">IF(D118&gt;0,D118,1)</f>
        <v>352</v>
      </c>
      <c r="J118" s="54" t="n">
        <f aca="false">G118*$I118/$Q$5*100</f>
        <v>0.118440666416817</v>
      </c>
      <c r="K118" s="54" t="n">
        <f aca="false">H118*$I118/$Q$5*100</f>
        <v>0.118440666416817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  <c r="O118" s="51"/>
    </row>
    <row collapsed="false" customFormat="false" customHeight="false" hidden="false" ht="13.3" outlineLevel="0" r="119">
      <c r="A119" s="31" t="s">
        <v>199</v>
      </c>
      <c r="B119" s="31" t="s">
        <v>200</v>
      </c>
      <c r="C119" s="32" t="n">
        <v>32</v>
      </c>
      <c r="D119" s="32" t="n">
        <v>64</v>
      </c>
      <c r="E119" s="32" t="n">
        <v>563</v>
      </c>
      <c r="F119" s="31" t="s">
        <v>201</v>
      </c>
      <c r="G119" s="33" t="n">
        <v>0.9871</v>
      </c>
      <c r="H119" s="34" t="n">
        <v>0.9871</v>
      </c>
      <c r="I119" s="52" t="n">
        <f aca="false">IF(D119&gt;0,D119,1)</f>
        <v>64</v>
      </c>
      <c r="J119" s="54" t="n">
        <f aca="false">G119*$I119/$Q$5*100</f>
        <v>0.0215237640966236</v>
      </c>
      <c r="K119" s="54" t="n">
        <f aca="false">H119*$I119/$Q$5*100</f>
        <v>0.0215237640966236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  <c r="O119" s="51"/>
    </row>
    <row collapsed="false" customFormat="false" customHeight="false" hidden="false" ht="13.3" outlineLevel="0" r="120">
      <c r="A120" s="31" t="s">
        <v>91</v>
      </c>
      <c r="B120" s="31" t="s">
        <v>43</v>
      </c>
      <c r="C120" s="32" t="n">
        <v>316</v>
      </c>
      <c r="D120" s="32" t="n">
        <v>944</v>
      </c>
      <c r="E120" s="32" t="n">
        <v>11064</v>
      </c>
      <c r="F120" s="31" t="s">
        <v>442</v>
      </c>
      <c r="G120" s="33" t="n">
        <v>0.9866</v>
      </c>
      <c r="H120" s="34" t="n">
        <v>0.9866</v>
      </c>
      <c r="I120" s="52" t="n">
        <f aca="false">IF(D120&gt;0,D120,1)</f>
        <v>944</v>
      </c>
      <c r="J120" s="54" t="n">
        <f aca="false">G120*$I120/$Q$5*100</f>
        <v>0.317314708187115</v>
      </c>
      <c r="K120" s="54" t="n">
        <f aca="false">H120*$I120/$Q$5*100</f>
        <v>0.317314708187115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  <c r="O120" s="51"/>
    </row>
    <row collapsed="false" customFormat="false" customHeight="false" hidden="false" ht="13.3" outlineLevel="0" r="121">
      <c r="A121" s="31" t="s">
        <v>435</v>
      </c>
      <c r="B121" s="31" t="s">
        <v>46</v>
      </c>
      <c r="C121" s="32" t="n">
        <v>66</v>
      </c>
      <c r="D121" s="32" t="n">
        <v>296</v>
      </c>
      <c r="E121" s="32" t="n">
        <v>2578</v>
      </c>
      <c r="F121" s="31" t="s">
        <v>515</v>
      </c>
      <c r="G121" s="33" t="n">
        <v>0.9863</v>
      </c>
      <c r="H121" s="34" t="n">
        <v>0.9863</v>
      </c>
      <c r="I121" s="52" t="n">
        <f aca="false">IF(D121&gt;0,D121,1)</f>
        <v>296</v>
      </c>
      <c r="J121" s="54" t="n">
        <f aca="false">G121*$I121/$Q$5*100</f>
        <v>0.0994667302647269</v>
      </c>
      <c r="K121" s="54" t="n">
        <f aca="false">H121*$I121/$Q$5*100</f>
        <v>0.0994667302647269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  <c r="O121" s="51"/>
    </row>
    <row collapsed="false" customFormat="false" customHeight="false" hidden="false" ht="13.3" outlineLevel="0" r="122">
      <c r="A122" s="31" t="s">
        <v>144</v>
      </c>
      <c r="B122" s="31" t="s">
        <v>115</v>
      </c>
      <c r="C122" s="32" t="n">
        <v>312</v>
      </c>
      <c r="D122" s="32" t="n">
        <v>1248</v>
      </c>
      <c r="E122" s="32" t="n">
        <v>8524</v>
      </c>
      <c r="F122" s="31" t="s">
        <v>442</v>
      </c>
      <c r="G122" s="33" t="n">
        <v>0.9863</v>
      </c>
      <c r="H122" s="34" t="n">
        <v>0.9863</v>
      </c>
      <c r="I122" s="52" t="n">
        <f aca="false">IF(D122&gt;0,D122,1)</f>
        <v>1248</v>
      </c>
      <c r="J122" s="54" t="n">
        <f aca="false">G122*$I122/$Q$5*100</f>
        <v>0.419373241116146</v>
      </c>
      <c r="K122" s="54" t="n">
        <f aca="false">H122*$I122/$Q$5*100</f>
        <v>0.419373241116146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  <c r="O122" s="51"/>
    </row>
    <row collapsed="false" customFormat="false" customHeight="false" hidden="false" ht="13.3" outlineLevel="0" r="123">
      <c r="A123" s="31" t="s">
        <v>127</v>
      </c>
      <c r="B123" s="31" t="s">
        <v>128</v>
      </c>
      <c r="C123" s="32" t="n">
        <v>8</v>
      </c>
      <c r="D123" s="32" t="n">
        <v>16</v>
      </c>
      <c r="E123" s="32" t="n">
        <v>1600</v>
      </c>
      <c r="F123" s="31" t="s">
        <v>49</v>
      </c>
      <c r="G123" s="33" t="n">
        <v>0.9863</v>
      </c>
      <c r="H123" s="34" t="n">
        <v>0.9863</v>
      </c>
      <c r="I123" s="52" t="n">
        <f aca="false">IF(D123&gt;0,D123,1)</f>
        <v>16</v>
      </c>
      <c r="J123" s="54" t="n">
        <f aca="false">G123*$I123/$Q$5*100</f>
        <v>0.00537658001430956</v>
      </c>
      <c r="K123" s="54" t="n">
        <f aca="false">H123*$I123/$Q$5*100</f>
        <v>0.00537658001430956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  <c r="O123" s="51"/>
    </row>
    <row collapsed="false" customFormat="false" customHeight="false" hidden="false" ht="13.3" outlineLevel="0" r="124">
      <c r="A124" s="31" t="s">
        <v>181</v>
      </c>
      <c r="B124" s="31" t="s">
        <v>62</v>
      </c>
      <c r="C124" s="32" t="n">
        <v>588</v>
      </c>
      <c r="D124" s="32" t="n">
        <v>2352</v>
      </c>
      <c r="E124" s="32" t="n">
        <v>26578</v>
      </c>
      <c r="F124" s="31" t="s">
        <v>439</v>
      </c>
      <c r="G124" s="33" t="n">
        <v>0.986</v>
      </c>
      <c r="H124" s="34" t="n">
        <v>0.986</v>
      </c>
      <c r="I124" s="52" t="n">
        <f aca="false">IF(D124&gt;0,D124,1)</f>
        <v>2352</v>
      </c>
      <c r="J124" s="54" t="n">
        <f aca="false">G124*$I124/$Q$5*100</f>
        <v>0.790116861435726</v>
      </c>
      <c r="K124" s="54" t="n">
        <f aca="false">H124*$I124/$Q$5*100</f>
        <v>0.790116861435726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  <c r="O124" s="51"/>
    </row>
    <row collapsed="false" customFormat="false" customHeight="false" hidden="false" ht="13.3" outlineLevel="0" r="125">
      <c r="A125" s="31" t="s">
        <v>319</v>
      </c>
      <c r="B125" s="31" t="s">
        <v>74</v>
      </c>
      <c r="C125" s="32" t="n">
        <v>288</v>
      </c>
      <c r="D125" s="32" t="n">
        <v>1504</v>
      </c>
      <c r="E125" s="32" t="n">
        <v>14017</v>
      </c>
      <c r="F125" s="31" t="s">
        <v>75</v>
      </c>
      <c r="G125" s="33" t="n">
        <v>0.9857</v>
      </c>
      <c r="H125" s="34" t="n">
        <v>0.9857</v>
      </c>
      <c r="I125" s="52" t="n">
        <f aca="false">IF(D125&gt;0,D125,1)</f>
        <v>1504</v>
      </c>
      <c r="J125" s="54" t="n">
        <f aca="false">G125*$I125/$Q$5*100</f>
        <v>0.505091070150932</v>
      </c>
      <c r="K125" s="54" t="n">
        <f aca="false">H125*$I125/$Q$5*100</f>
        <v>0.505091070150932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  <c r="O125" s="51"/>
    </row>
    <row collapsed="false" customFormat="false" customHeight="false" hidden="false" ht="13.3" outlineLevel="0" r="126">
      <c r="A126" s="31" t="s">
        <v>345</v>
      </c>
      <c r="B126" s="31" t="s">
        <v>527</v>
      </c>
      <c r="C126" s="32" t="n">
        <v>-1</v>
      </c>
      <c r="D126" s="32" t="n">
        <v>-1</v>
      </c>
      <c r="E126" s="32" t="n">
        <v>-1</v>
      </c>
      <c r="F126" s="31" t="s">
        <v>122</v>
      </c>
      <c r="G126" s="33" t="n">
        <v>1</v>
      </c>
      <c r="H126" s="34" t="n">
        <v>0.9853</v>
      </c>
      <c r="I126" s="52" t="n">
        <f aca="false">IF(D126&gt;0,D126,1)</f>
        <v>1</v>
      </c>
      <c r="J126" s="54" t="n">
        <f aca="false">G126*$I126/$Q$5*100</f>
        <v>0.000340703894245511</v>
      </c>
      <c r="K126" s="54" t="n">
        <f aca="false">H126*$I126/$Q$5*100</f>
        <v>0.000335695547000102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  <c r="O126" s="51"/>
    </row>
    <row collapsed="false" customFormat="false" customHeight="false" hidden="false" ht="13.3" outlineLevel="0" r="127">
      <c r="A127" s="31" t="s">
        <v>262</v>
      </c>
      <c r="B127" s="31" t="s">
        <v>43</v>
      </c>
      <c r="C127" s="32" t="n">
        <v>722</v>
      </c>
      <c r="D127" s="32" t="n">
        <v>3218</v>
      </c>
      <c r="E127" s="32" t="n">
        <v>36422</v>
      </c>
      <c r="F127" s="31" t="s">
        <v>442</v>
      </c>
      <c r="G127" s="33" t="n">
        <v>0.9841</v>
      </c>
      <c r="H127" s="34" t="n">
        <v>0.9841</v>
      </c>
      <c r="I127" s="52" t="n">
        <f aca="false">IF(D127&gt;0,D127,1)</f>
        <v>3218</v>
      </c>
      <c r="J127" s="54" t="n">
        <f aca="false">G127*$I127/$Q$5*100</f>
        <v>1.07895260808831</v>
      </c>
      <c r="K127" s="54" t="n">
        <f aca="false">H127*$I127/$Q$5*100</f>
        <v>1.07895260808831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  <c r="O127" s="51"/>
    </row>
    <row collapsed="false" customFormat="false" customHeight="false" hidden="false" ht="13.3" outlineLevel="0" r="128">
      <c r="A128" s="31" t="s">
        <v>114</v>
      </c>
      <c r="B128" s="31" t="s">
        <v>115</v>
      </c>
      <c r="C128" s="32" t="n">
        <v>90</v>
      </c>
      <c r="D128" s="32" t="n">
        <v>90</v>
      </c>
      <c r="E128" s="32" t="n">
        <v>548</v>
      </c>
      <c r="F128" s="31" t="s">
        <v>442</v>
      </c>
      <c r="G128" s="33" t="n">
        <v>0.9832</v>
      </c>
      <c r="H128" s="34" t="n">
        <v>0.9832</v>
      </c>
      <c r="I128" s="52" t="n">
        <f aca="false">IF(D128&gt;0,D128,1)</f>
        <v>90</v>
      </c>
      <c r="J128" s="54" t="n">
        <f aca="false">G128*$I128/$Q$5*100</f>
        <v>0.0301482061939968</v>
      </c>
      <c r="K128" s="54" t="n">
        <f aca="false">H128*$I128/$Q$5*100</f>
        <v>0.0301482061939968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  <c r="O128" s="51"/>
    </row>
    <row collapsed="false" customFormat="false" customHeight="false" hidden="false" ht="13.3" outlineLevel="0" r="129">
      <c r="A129" s="31" t="s">
        <v>292</v>
      </c>
      <c r="B129" s="31" t="s">
        <v>184</v>
      </c>
      <c r="C129" s="32" t="n">
        <v>64</v>
      </c>
      <c r="D129" s="32" t="n">
        <v>64</v>
      </c>
      <c r="E129" s="32" t="n">
        <v>372</v>
      </c>
      <c r="F129" s="31" t="s">
        <v>185</v>
      </c>
      <c r="G129" s="33" t="n">
        <v>0.9851</v>
      </c>
      <c r="H129" s="34" t="n">
        <v>0.9825</v>
      </c>
      <c r="I129" s="52" t="n">
        <f aca="false">IF(D129&gt;0,D129,1)</f>
        <v>64</v>
      </c>
      <c r="J129" s="54" t="n">
        <f aca="false">G129*$I129/$Q$5*100</f>
        <v>0.0214801539981602</v>
      </c>
      <c r="K129" s="54" t="n">
        <f aca="false">H129*$I129/$Q$5*100</f>
        <v>0.0214234608701577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  <c r="O129" s="51"/>
    </row>
    <row collapsed="false" customFormat="false" customHeight="false" hidden="false" ht="13.3" outlineLevel="0" r="130">
      <c r="A130" s="31" t="s">
        <v>525</v>
      </c>
      <c r="B130" s="31" t="s">
        <v>46</v>
      </c>
      <c r="C130" s="32" t="n">
        <v>-1</v>
      </c>
      <c r="D130" s="32" t="n">
        <v>-1</v>
      </c>
      <c r="E130" s="32" t="n">
        <v>-1</v>
      </c>
      <c r="F130" s="31" t="s">
        <v>515</v>
      </c>
      <c r="G130" s="33" t="n">
        <v>0.9818</v>
      </c>
      <c r="H130" s="34" t="n">
        <v>0.9818</v>
      </c>
      <c r="I130" s="52" t="n">
        <f aca="false">IF(D130&gt;0,D130,1)</f>
        <v>1</v>
      </c>
      <c r="J130" s="54" t="n">
        <f aca="false">G130*$I130/$Q$5*100</f>
        <v>0.000334503083370243</v>
      </c>
      <c r="K130" s="54" t="n">
        <f aca="false">H130*$I130/$Q$5*100</f>
        <v>0.000334503083370243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  <c r="O130" s="51"/>
    </row>
    <row collapsed="false" customFormat="false" customHeight="false" hidden="false" ht="13.3" outlineLevel="0" r="131">
      <c r="A131" s="31" t="s">
        <v>517</v>
      </c>
      <c r="B131" s="31" t="s">
        <v>240</v>
      </c>
      <c r="C131" s="32" t="n">
        <v>228</v>
      </c>
      <c r="D131" s="32" t="n">
        <v>1168</v>
      </c>
      <c r="E131" s="32" t="n">
        <v>11535</v>
      </c>
      <c r="F131" s="31" t="s">
        <v>90</v>
      </c>
      <c r="G131" s="33" t="n">
        <v>0.9818</v>
      </c>
      <c r="H131" s="34" t="n">
        <v>0.9818</v>
      </c>
      <c r="I131" s="52" t="n">
        <f aca="false">IF(D131&gt;0,D131,1)</f>
        <v>1168</v>
      </c>
      <c r="J131" s="54" t="n">
        <f aca="false">G131*$I131/$Q$5*100</f>
        <v>0.390699601376444</v>
      </c>
      <c r="K131" s="54" t="n">
        <f aca="false">H131*$I131/$Q$5*100</f>
        <v>0.390699601376444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  <c r="O131" s="51"/>
    </row>
    <row collapsed="false" customFormat="false" customHeight="false" hidden="false" ht="13.3" outlineLevel="0" r="132">
      <c r="A132" s="31" t="s">
        <v>286</v>
      </c>
      <c r="B132" s="31" t="s">
        <v>180</v>
      </c>
      <c r="C132" s="32" t="n">
        <v>100</v>
      </c>
      <c r="D132" s="32" t="n">
        <v>400</v>
      </c>
      <c r="E132" s="32" t="n">
        <v>3600</v>
      </c>
      <c r="F132" s="31" t="s">
        <v>475</v>
      </c>
      <c r="G132" s="33" t="n">
        <v>0.9808</v>
      </c>
      <c r="H132" s="34" t="n">
        <v>0.9808</v>
      </c>
      <c r="I132" s="52" t="n">
        <f aca="false">IF(D132&gt;0,D132,1)</f>
        <v>400</v>
      </c>
      <c r="J132" s="54" t="n">
        <f aca="false">G132*$I132/$Q$5*100</f>
        <v>0.133664951790399</v>
      </c>
      <c r="K132" s="54" t="n">
        <f aca="false">H132*$I132/$Q$5*100</f>
        <v>0.133664951790399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  <c r="O132" s="51"/>
    </row>
    <row collapsed="false" customFormat="false" customHeight="false" hidden="false" ht="13.3" outlineLevel="0" r="133">
      <c r="A133" s="31" t="s">
        <v>398</v>
      </c>
      <c r="B133" s="31" t="s">
        <v>43</v>
      </c>
      <c r="C133" s="32" t="n">
        <v>64</v>
      </c>
      <c r="D133" s="32" t="n">
        <v>384</v>
      </c>
      <c r="E133" s="32" t="n">
        <v>6587</v>
      </c>
      <c r="F133" s="31" t="s">
        <v>442</v>
      </c>
      <c r="G133" s="33" t="n">
        <v>0.9804</v>
      </c>
      <c r="H133" s="34" t="n">
        <v>0.9804</v>
      </c>
      <c r="I133" s="52" t="n">
        <f aca="false">IF(D133&gt;0,D133,1)</f>
        <v>384</v>
      </c>
      <c r="J133" s="54" t="n">
        <f aca="false">G133*$I133/$Q$5*100</f>
        <v>0.128266021600627</v>
      </c>
      <c r="K133" s="54" t="n">
        <f aca="false">H133*$I133/$Q$5*100</f>
        <v>0.128266021600627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  <c r="O133" s="51"/>
    </row>
    <row collapsed="false" customFormat="false" customHeight="false" hidden="false" ht="13.3" outlineLevel="0" r="134">
      <c r="A134" s="31" t="s">
        <v>139</v>
      </c>
      <c r="B134" s="31" t="s">
        <v>62</v>
      </c>
      <c r="C134" s="32" t="n">
        <v>8</v>
      </c>
      <c r="D134" s="32" t="n">
        <v>32</v>
      </c>
      <c r="E134" s="32" t="n">
        <v>294</v>
      </c>
      <c r="F134" s="31" t="s">
        <v>439</v>
      </c>
      <c r="G134" s="33" t="n">
        <v>0.98</v>
      </c>
      <c r="H134" s="34" t="n">
        <v>0.98</v>
      </c>
      <c r="I134" s="52" t="n">
        <f aca="false">IF(D134&gt;0,D134,1)</f>
        <v>32</v>
      </c>
      <c r="J134" s="54" t="n">
        <f aca="false">G134*$I134/$Q$5*100</f>
        <v>0.0106844741235392</v>
      </c>
      <c r="K134" s="54" t="n">
        <f aca="false">H134*$I134/$Q$5*100</f>
        <v>0.0106844741235392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  <c r="O134" s="51"/>
    </row>
    <row collapsed="false" customFormat="false" customHeight="false" hidden="false" ht="13.3" outlineLevel="0" r="135">
      <c r="A135" s="31" t="s">
        <v>458</v>
      </c>
      <c r="B135" s="31" t="s">
        <v>43</v>
      </c>
      <c r="C135" s="32" t="n">
        <v>128</v>
      </c>
      <c r="D135" s="32" t="n">
        <v>512</v>
      </c>
      <c r="E135" s="32" t="n">
        <v>4557</v>
      </c>
      <c r="F135" s="31" t="s">
        <v>442</v>
      </c>
      <c r="G135" s="33" t="n">
        <v>0.9794</v>
      </c>
      <c r="H135" s="34" t="n">
        <v>0.9794</v>
      </c>
      <c r="I135" s="52" t="n">
        <f aca="false">IF(D135&gt;0,D135,1)</f>
        <v>512</v>
      </c>
      <c r="J135" s="54" t="n">
        <f aca="false">G135*$I135/$Q$5*100</f>
        <v>0.170846921740315</v>
      </c>
      <c r="K135" s="54" t="n">
        <f aca="false">H135*$I135/$Q$5*100</f>
        <v>0.170846921740315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  <c r="O135" s="51"/>
    </row>
    <row collapsed="false" customFormat="false" customHeight="false" hidden="false" ht="13.3" outlineLevel="0" r="136">
      <c r="A136" s="31" t="s">
        <v>328</v>
      </c>
      <c r="B136" s="31" t="s">
        <v>527</v>
      </c>
      <c r="C136" s="32" t="n">
        <v>154</v>
      </c>
      <c r="D136" s="32" t="n">
        <v>308</v>
      </c>
      <c r="E136" s="32" t="n">
        <v>3388</v>
      </c>
      <c r="F136" s="31" t="s">
        <v>122</v>
      </c>
      <c r="G136" s="33" t="n">
        <v>0.9789</v>
      </c>
      <c r="H136" s="34" t="n">
        <v>0.9789</v>
      </c>
      <c r="I136" s="52" t="n">
        <f aca="false">IF(D136&gt;0,D136,1)</f>
        <v>308</v>
      </c>
      <c r="J136" s="54" t="n">
        <f aca="false">G136*$I136/$Q$5*100</f>
        <v>0.102722632959695</v>
      </c>
      <c r="K136" s="54" t="n">
        <f aca="false">H136*$I136/$Q$5*100</f>
        <v>0.102722632959695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  <c r="O136" s="51"/>
    </row>
    <row collapsed="false" customFormat="false" customHeight="false" hidden="false" ht="13.3" outlineLevel="0" r="137">
      <c r="A137" s="31" t="s">
        <v>132</v>
      </c>
      <c r="B137" s="31" t="s">
        <v>74</v>
      </c>
      <c r="C137" s="32" t="n">
        <v>274</v>
      </c>
      <c r="D137" s="32" t="n">
        <v>1400</v>
      </c>
      <c r="E137" s="32" t="n">
        <v>10394</v>
      </c>
      <c r="F137" s="31" t="s">
        <v>75</v>
      </c>
      <c r="G137" s="33" t="n">
        <v>0.9867</v>
      </c>
      <c r="H137" s="34" t="n">
        <v>0.9787</v>
      </c>
      <c r="I137" s="52" t="n">
        <f aca="false">IF(D137&gt;0,D137,1)</f>
        <v>1400</v>
      </c>
      <c r="J137" s="54" t="n">
        <f aca="false">G137*$I137/$Q$5*100</f>
        <v>0.470641545432864</v>
      </c>
      <c r="K137" s="54" t="n">
        <f aca="false">H137*$I137/$Q$5*100</f>
        <v>0.466825661817315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  <c r="O137" s="51"/>
    </row>
    <row collapsed="false" customFormat="false" customHeight="false" hidden="false" ht="13.3" outlineLevel="0" r="138">
      <c r="A138" s="31" t="s">
        <v>241</v>
      </c>
      <c r="B138" s="31" t="s">
        <v>43</v>
      </c>
      <c r="C138" s="32" t="n">
        <v>14</v>
      </c>
      <c r="D138" s="32" t="n">
        <v>28</v>
      </c>
      <c r="E138" s="32" t="n">
        <v>-1</v>
      </c>
      <c r="F138" s="31" t="s">
        <v>442</v>
      </c>
      <c r="G138" s="33" t="n">
        <v>0.9784</v>
      </c>
      <c r="H138" s="34" t="n">
        <v>0.9784</v>
      </c>
      <c r="I138" s="52" t="n">
        <f aca="false">IF(D138&gt;0,D138,1)</f>
        <v>28</v>
      </c>
      <c r="J138" s="54" t="n">
        <f aca="false">G138*$I138/$Q$5*100</f>
        <v>0.00933365132363463</v>
      </c>
      <c r="K138" s="54" t="n">
        <f aca="false">H138*$I138/$Q$5*100</f>
        <v>0.00933365132363463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  <c r="O138" s="51"/>
    </row>
    <row collapsed="false" customFormat="false" customHeight="false" hidden="false" ht="13.3" outlineLevel="0" r="139">
      <c r="A139" s="31" t="s">
        <v>428</v>
      </c>
      <c r="B139" s="31" t="s">
        <v>130</v>
      </c>
      <c r="C139" s="32" t="n">
        <v>124</v>
      </c>
      <c r="D139" s="32" t="n">
        <v>496</v>
      </c>
      <c r="E139" s="32" t="n">
        <v>6701</v>
      </c>
      <c r="F139" s="31" t="s">
        <v>131</v>
      </c>
      <c r="G139" s="33" t="n">
        <v>0.9995</v>
      </c>
      <c r="H139" s="34" t="n">
        <v>0.9784</v>
      </c>
      <c r="I139" s="52" t="n">
        <f aca="false">IF(D139&gt;0,D139,1)</f>
        <v>496</v>
      </c>
      <c r="J139" s="54" t="n">
        <f aca="false">G139*$I139/$Q$5*100</f>
        <v>0.168904636980001</v>
      </c>
      <c r="K139" s="54" t="n">
        <f aca="false">H139*$I139/$Q$5*100</f>
        <v>0.165338966304385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  <c r="O139" s="51"/>
    </row>
    <row collapsed="false" customFormat="false" customHeight="false" hidden="false" ht="13.3" outlineLevel="0" r="140">
      <c r="A140" s="31" t="s">
        <v>121</v>
      </c>
      <c r="B140" s="31" t="s">
        <v>527</v>
      </c>
      <c r="C140" s="32" t="n">
        <v>50</v>
      </c>
      <c r="D140" s="32" t="n">
        <v>100</v>
      </c>
      <c r="E140" s="32" t="n">
        <v>800</v>
      </c>
      <c r="F140" s="31" t="s">
        <v>122</v>
      </c>
      <c r="G140" s="33" t="n">
        <v>0.9781</v>
      </c>
      <c r="H140" s="34" t="n">
        <v>0.9781</v>
      </c>
      <c r="I140" s="52" t="n">
        <f aca="false">IF(D140&gt;0,D140,1)</f>
        <v>100</v>
      </c>
      <c r="J140" s="54" t="n">
        <f aca="false">G140*$I140/$Q$5*100</f>
        <v>0.0333242478961535</v>
      </c>
      <c r="K140" s="54" t="n">
        <f aca="false">H140*$I140/$Q$5*100</f>
        <v>0.0333242478961535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  <c r="O140" s="51"/>
    </row>
    <row collapsed="false" customFormat="false" customHeight="false" hidden="false" ht="13.3" outlineLevel="0" r="141">
      <c r="A141" s="31" t="s">
        <v>358</v>
      </c>
      <c r="B141" s="31" t="s">
        <v>46</v>
      </c>
      <c r="C141" s="32" t="n">
        <v>-1</v>
      </c>
      <c r="D141" s="32" t="n">
        <v>-1</v>
      </c>
      <c r="E141" s="32" t="n">
        <v>-1</v>
      </c>
      <c r="F141" s="31" t="s">
        <v>515</v>
      </c>
      <c r="G141" s="33" t="n">
        <v>0.9972</v>
      </c>
      <c r="H141" s="34" t="n">
        <v>0.9781</v>
      </c>
      <c r="I141" s="52" t="n">
        <f aca="false">IF(D141&gt;0,D141,1)</f>
        <v>1</v>
      </c>
      <c r="J141" s="54" t="n">
        <f aca="false">G141*$I141/$Q$5*100</f>
        <v>0.000339749923341624</v>
      </c>
      <c r="K141" s="54" t="n">
        <f aca="false">H141*$I141/$Q$5*100</f>
        <v>0.000333242478961535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  <c r="O141" s="51"/>
    </row>
    <row collapsed="false" customFormat="false" customHeight="false" hidden="false" ht="13.3" outlineLevel="0" r="142">
      <c r="A142" s="31" t="s">
        <v>198</v>
      </c>
      <c r="B142" s="31" t="s">
        <v>62</v>
      </c>
      <c r="C142" s="32" t="n">
        <v>240</v>
      </c>
      <c r="D142" s="32" t="n">
        <v>960</v>
      </c>
      <c r="E142" s="32" t="n">
        <v>13690</v>
      </c>
      <c r="F142" s="31" t="s">
        <v>439</v>
      </c>
      <c r="G142" s="33" t="n">
        <v>0.9777</v>
      </c>
      <c r="H142" s="34" t="n">
        <v>0.9777</v>
      </c>
      <c r="I142" s="52" t="n">
        <f aca="false">IF(D142&gt;0,D142,1)</f>
        <v>960</v>
      </c>
      <c r="J142" s="54" t="n">
        <f aca="false">G142*$I142/$Q$5*100</f>
        <v>0.319781949507683</v>
      </c>
      <c r="K142" s="54" t="n">
        <f aca="false">H142*$I142/$Q$5*100</f>
        <v>0.319781949507683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  <c r="O142" s="51"/>
    </row>
    <row collapsed="false" customFormat="false" customHeight="false" hidden="false" ht="13.3" outlineLevel="0" r="143">
      <c r="A143" s="31" t="s">
        <v>401</v>
      </c>
      <c r="B143" s="31" t="s">
        <v>46</v>
      </c>
      <c r="C143" s="32" t="n">
        <v>100</v>
      </c>
      <c r="D143" s="32" t="n">
        <v>300</v>
      </c>
      <c r="E143" s="32" t="n">
        <v>2883</v>
      </c>
      <c r="F143" s="31" t="s">
        <v>515</v>
      </c>
      <c r="G143" s="33" t="n">
        <v>0.9774</v>
      </c>
      <c r="H143" s="34" t="n">
        <v>0.9774</v>
      </c>
      <c r="I143" s="52" t="n">
        <f aca="false">IF(D143&gt;0,D143,1)</f>
        <v>300</v>
      </c>
      <c r="J143" s="54" t="n">
        <f aca="false">G143*$I143/$Q$5*100</f>
        <v>0.0999011958706688</v>
      </c>
      <c r="K143" s="54" t="n">
        <f aca="false">H143*$I143/$Q$5*100</f>
        <v>0.0999011958706688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  <c r="O143" s="51"/>
    </row>
    <row collapsed="false" customFormat="false" customHeight="false" hidden="false" ht="13.3" outlineLevel="0" r="144">
      <c r="A144" s="31" t="s">
        <v>391</v>
      </c>
      <c r="B144" s="31" t="s">
        <v>59</v>
      </c>
      <c r="C144" s="32" t="n">
        <v>180</v>
      </c>
      <c r="D144" s="32" t="n">
        <v>880</v>
      </c>
      <c r="E144" s="32" t="n">
        <v>9592</v>
      </c>
      <c r="F144" s="31" t="s">
        <v>542</v>
      </c>
      <c r="G144" s="33" t="n">
        <v>0.9792</v>
      </c>
      <c r="H144" s="34" t="n">
        <v>0.9766</v>
      </c>
      <c r="I144" s="52" t="n">
        <f aca="false">IF(D144&gt;0,D144,1)</f>
        <v>880</v>
      </c>
      <c r="J144" s="54" t="n">
        <f aca="false">G144*$I144/$Q$5*100</f>
        <v>0.29358318285578</v>
      </c>
      <c r="K144" s="54" t="n">
        <f aca="false">H144*$I144/$Q$5*100</f>
        <v>0.292803652345746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  <c r="O144" s="51"/>
    </row>
    <row collapsed="false" customFormat="false" customHeight="false" hidden="false" ht="13.3" outlineLevel="0" r="145">
      <c r="A145" s="31" t="s">
        <v>170</v>
      </c>
      <c r="B145" s="31" t="s">
        <v>137</v>
      </c>
      <c r="C145" s="32" t="n">
        <v>72</v>
      </c>
      <c r="D145" s="32" t="n">
        <v>144</v>
      </c>
      <c r="E145" s="32" t="n">
        <v>864</v>
      </c>
      <c r="F145" s="31" t="s">
        <v>90</v>
      </c>
      <c r="G145" s="33" t="n">
        <v>0.9766</v>
      </c>
      <c r="H145" s="34" t="n">
        <v>0.9766</v>
      </c>
      <c r="I145" s="52" t="n">
        <f aca="false">IF(D145&gt;0,D145,1)</f>
        <v>144</v>
      </c>
      <c r="J145" s="54" t="n">
        <f aca="false">G145*$I145/$Q$5*100</f>
        <v>0.047913324929304</v>
      </c>
      <c r="K145" s="54" t="n">
        <f aca="false">H145*$I145/$Q$5*100</f>
        <v>0.047913324929304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  <c r="O145" s="51"/>
    </row>
    <row collapsed="false" customFormat="false" customHeight="false" hidden="false" ht="13.3" outlineLevel="0" r="146">
      <c r="A146" s="31" t="s">
        <v>334</v>
      </c>
      <c r="B146" s="31" t="s">
        <v>59</v>
      </c>
      <c r="C146" s="32" t="n">
        <v>370</v>
      </c>
      <c r="D146" s="32" t="n">
        <v>3400</v>
      </c>
      <c r="E146" s="32" t="n">
        <v>29010</v>
      </c>
      <c r="F146" s="31" t="s">
        <v>542</v>
      </c>
      <c r="G146" s="33" t="n">
        <v>0.9765</v>
      </c>
      <c r="H146" s="34" t="n">
        <v>0.9765</v>
      </c>
      <c r="I146" s="52" t="n">
        <f aca="false">IF(D146&gt;0,D146,1)</f>
        <v>3400</v>
      </c>
      <c r="J146" s="54" t="n">
        <f aca="false">G146*$I146/$Q$5*100</f>
        <v>1.13117099928452</v>
      </c>
      <c r="K146" s="54" t="n">
        <f aca="false">H146*$I146/$Q$5*100</f>
        <v>1.13117099928452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  <c r="O146" s="51"/>
    </row>
    <row collapsed="false" customFormat="false" customHeight="false" hidden="false" ht="13.3" outlineLevel="0" r="147">
      <c r="A147" s="31" t="s">
        <v>202</v>
      </c>
      <c r="B147" s="31" t="s">
        <v>46</v>
      </c>
      <c r="C147" s="32" t="n">
        <v>42</v>
      </c>
      <c r="D147" s="32" t="n">
        <v>52</v>
      </c>
      <c r="E147" s="32" t="n">
        <v>229</v>
      </c>
      <c r="F147" s="31" t="s">
        <v>515</v>
      </c>
      <c r="G147" s="33" t="n">
        <v>0.976</v>
      </c>
      <c r="H147" s="34" t="n">
        <v>0.976</v>
      </c>
      <c r="I147" s="52" t="n">
        <f aca="false">IF(D147&gt;0,D147,1)</f>
        <v>52</v>
      </c>
      <c r="J147" s="54" t="n">
        <f aca="false">G147*$I147/$Q$5*100</f>
        <v>0.0172914040407482</v>
      </c>
      <c r="K147" s="54" t="n">
        <f aca="false">H147*$I147/$Q$5*100</f>
        <v>0.0172914040407482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  <c r="O147" s="51"/>
    </row>
    <row collapsed="false" customFormat="false" customHeight="false" hidden="false" ht="13.3" outlineLevel="0" r="148">
      <c r="A148" s="31" t="s">
        <v>290</v>
      </c>
      <c r="B148" s="31" t="s">
        <v>165</v>
      </c>
      <c r="C148" s="32" t="n">
        <v>588</v>
      </c>
      <c r="D148" s="32" t="n">
        <v>3684</v>
      </c>
      <c r="E148" s="32" t="n">
        <v>29804</v>
      </c>
      <c r="F148" s="31" t="s">
        <v>166</v>
      </c>
      <c r="G148" s="33" t="n">
        <v>0.9852</v>
      </c>
      <c r="H148" s="34" t="n">
        <v>0.9759</v>
      </c>
      <c r="I148" s="52" t="n">
        <f aca="false">IF(D148&gt;0,D148,1)</f>
        <v>3684</v>
      </c>
      <c r="J148" s="54" t="n">
        <f aca="false">G148*$I148/$Q$5*100</f>
        <v>1.23657687983374</v>
      </c>
      <c r="K148" s="54" t="n">
        <f aca="false">H148*$I148/$Q$5*100</f>
        <v>1.22490395557221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  <c r="O148" s="51"/>
    </row>
    <row collapsed="false" customFormat="false" customHeight="false" hidden="false" ht="13.3" outlineLevel="0" r="149">
      <c r="A149" s="31" t="s">
        <v>459</v>
      </c>
      <c r="B149" s="31" t="s">
        <v>43</v>
      </c>
      <c r="C149" s="32" t="n">
        <v>120</v>
      </c>
      <c r="D149" s="32" t="n">
        <v>480</v>
      </c>
      <c r="E149" s="32" t="n">
        <v>4046</v>
      </c>
      <c r="F149" s="31" t="s">
        <v>442</v>
      </c>
      <c r="G149" s="33" t="n">
        <v>0.9862</v>
      </c>
      <c r="H149" s="34" t="n">
        <v>0.9755</v>
      </c>
      <c r="I149" s="52" t="n">
        <f aca="false">IF(D149&gt;0,D149,1)</f>
        <v>480</v>
      </c>
      <c r="J149" s="54" t="n">
        <f aca="false">G149*$I149/$Q$5*100</f>
        <v>0.161281046642363</v>
      </c>
      <c r="K149" s="54" t="n">
        <f aca="false">H149*$I149/$Q$5*100</f>
        <v>0.159531191441518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  <c r="O149" s="51"/>
    </row>
    <row collapsed="false" customFormat="false" customHeight="false" hidden="false" ht="13.3" outlineLevel="0" r="150">
      <c r="A150" s="31" t="s">
        <v>205</v>
      </c>
      <c r="B150" s="31" t="s">
        <v>74</v>
      </c>
      <c r="C150" s="32" t="n">
        <v>80</v>
      </c>
      <c r="D150" s="32" t="n">
        <v>432</v>
      </c>
      <c r="E150" s="32" t="n">
        <v>3629</v>
      </c>
      <c r="F150" s="31" t="s">
        <v>75</v>
      </c>
      <c r="G150" s="33" t="n">
        <v>0.9751</v>
      </c>
      <c r="H150" s="34" t="n">
        <v>0.9751</v>
      </c>
      <c r="I150" s="52" t="n">
        <f aca="false">IF(D150&gt;0,D150,1)</f>
        <v>432</v>
      </c>
      <c r="J150" s="54" t="n">
        <f aca="false">G150*$I150/$Q$5*100</f>
        <v>0.143519198664441</v>
      </c>
      <c r="K150" s="54" t="n">
        <f aca="false">H150*$I150/$Q$5*100</f>
        <v>0.143519198664441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  <c r="O150" s="51"/>
    </row>
    <row collapsed="false" customFormat="false" customHeight="false" hidden="false" ht="13.3" outlineLevel="0" r="151">
      <c r="A151" s="31" t="s">
        <v>154</v>
      </c>
      <c r="B151" s="31" t="s">
        <v>59</v>
      </c>
      <c r="C151" s="32" t="n">
        <v>517</v>
      </c>
      <c r="D151" s="32" t="n">
        <v>2068</v>
      </c>
      <c r="E151" s="32" t="n">
        <v>17164</v>
      </c>
      <c r="F151" s="31" t="s">
        <v>542</v>
      </c>
      <c r="G151" s="33" t="n">
        <v>0.975</v>
      </c>
      <c r="H151" s="34" t="n">
        <v>0.975</v>
      </c>
      <c r="I151" s="52" t="n">
        <f aca="false">IF(D151&gt;0,D151,1)</f>
        <v>2068</v>
      </c>
      <c r="J151" s="54" t="n">
        <f aca="false">G151*$I151/$Q$5*100</f>
        <v>0.686961261967224</v>
      </c>
      <c r="K151" s="54" t="n">
        <f aca="false">H151*$I151/$Q$5*100</f>
        <v>0.686961261967224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  <c r="O151" s="51"/>
    </row>
    <row collapsed="false" customFormat="false" customHeight="false" hidden="false" ht="13.3" outlineLevel="0" r="152">
      <c r="A152" s="31" t="s">
        <v>187</v>
      </c>
      <c r="B152" s="31" t="s">
        <v>48</v>
      </c>
      <c r="C152" s="32" t="n">
        <v>288</v>
      </c>
      <c r="D152" s="32" t="n">
        <v>1152</v>
      </c>
      <c r="E152" s="32" t="n">
        <v>16531</v>
      </c>
      <c r="F152" s="31" t="s">
        <v>49</v>
      </c>
      <c r="G152" s="33" t="n">
        <v>0.9987</v>
      </c>
      <c r="H152" s="34" t="n">
        <v>0.9746</v>
      </c>
      <c r="I152" s="52" t="n">
        <f aca="false">IF(D152&gt;0,D152,1)</f>
        <v>1152</v>
      </c>
      <c r="J152" s="54" t="n">
        <f aca="false">G152*$I152/$Q$5*100</f>
        <v>0.391980648018807</v>
      </c>
      <c r="K152" s="54" t="n">
        <f aca="false">H152*$I152/$Q$5*100</f>
        <v>0.38252161766209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  <c r="O152" s="51"/>
    </row>
    <row collapsed="false" customFormat="false" customHeight="false" hidden="false" ht="13.3" outlineLevel="0" r="153">
      <c r="A153" s="31" t="s">
        <v>317</v>
      </c>
      <c r="B153" s="31" t="s">
        <v>46</v>
      </c>
      <c r="C153" s="32" t="n">
        <v>424</v>
      </c>
      <c r="D153" s="32" t="n">
        <v>2998</v>
      </c>
      <c r="E153" s="32" t="n">
        <v>29980</v>
      </c>
      <c r="F153" s="31" t="s">
        <v>515</v>
      </c>
      <c r="G153" s="33" t="n">
        <v>0.9742</v>
      </c>
      <c r="H153" s="34" t="n">
        <v>0.9742</v>
      </c>
      <c r="I153" s="52" t="n">
        <f aca="false">IF(D153&gt;0,D153,1)</f>
        <v>2998</v>
      </c>
      <c r="J153" s="54" t="n">
        <f aca="false">G153*$I153/$Q$5*100</f>
        <v>0.995077373854383</v>
      </c>
      <c r="K153" s="54" t="n">
        <f aca="false">H153*$I153/$Q$5*100</f>
        <v>0.995077373854383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  <c r="O153" s="51"/>
    </row>
    <row collapsed="false" customFormat="false" customHeight="false" hidden="false" ht="13.3" outlineLevel="0" r="154">
      <c r="A154" s="31" t="s">
        <v>174</v>
      </c>
      <c r="B154" s="31" t="s">
        <v>46</v>
      </c>
      <c r="C154" s="32" t="n">
        <v>14</v>
      </c>
      <c r="D154" s="32" t="n">
        <v>14</v>
      </c>
      <c r="E154" s="32" t="n">
        <v>46</v>
      </c>
      <c r="F154" s="31" t="s">
        <v>515</v>
      </c>
      <c r="G154" s="33" t="n">
        <v>0.9738</v>
      </c>
      <c r="H154" s="34" t="n">
        <v>0.9738</v>
      </c>
      <c r="I154" s="52" t="n">
        <f aca="false">IF(D154&gt;0,D154,1)</f>
        <v>14</v>
      </c>
      <c r="J154" s="54" t="n">
        <f aca="false">G154*$I154/$Q$5*100</f>
        <v>0.0046448843310279</v>
      </c>
      <c r="K154" s="54" t="n">
        <f aca="false">H154*$I154/$Q$5*100</f>
        <v>0.0046448843310279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  <c r="O154" s="51"/>
    </row>
    <row collapsed="false" customFormat="false" customHeight="false" hidden="false" ht="13.3" outlineLevel="0" r="155">
      <c r="A155" s="31" t="s">
        <v>226</v>
      </c>
      <c r="B155" s="31" t="s">
        <v>46</v>
      </c>
      <c r="C155" s="32" t="n">
        <v>270</v>
      </c>
      <c r="D155" s="32" t="n">
        <v>1606</v>
      </c>
      <c r="E155" s="32" t="n">
        <v>13091</v>
      </c>
      <c r="F155" s="31" t="s">
        <v>515</v>
      </c>
      <c r="G155" s="33" t="n">
        <v>0.9856</v>
      </c>
      <c r="H155" s="34" t="n">
        <v>0.9736</v>
      </c>
      <c r="I155" s="52" t="n">
        <f aca="false">IF(D155&gt;0,D155,1)</f>
        <v>1606</v>
      </c>
      <c r="J155" s="54" t="n">
        <f aca="false">G155*$I155/$Q$5*100</f>
        <v>0.539291199618412</v>
      </c>
      <c r="K155" s="54" t="n">
        <f aca="false">H155*$I155/$Q$5*100</f>
        <v>0.532725154168512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  <c r="O155" s="51"/>
    </row>
    <row collapsed="false" customFormat="false" customHeight="false" hidden="false" ht="13.3" outlineLevel="0" r="156">
      <c r="A156" s="31" t="s">
        <v>247</v>
      </c>
      <c r="B156" s="31" t="s">
        <v>538</v>
      </c>
      <c r="C156" s="32" t="n">
        <v>158</v>
      </c>
      <c r="D156" s="32" t="n">
        <v>456</v>
      </c>
      <c r="E156" s="32" t="n">
        <v>4669</v>
      </c>
      <c r="F156" s="31" t="s">
        <v>49</v>
      </c>
      <c r="G156" s="33" t="n">
        <v>0.9732</v>
      </c>
      <c r="H156" s="34" t="n">
        <v>0.9732</v>
      </c>
      <c r="I156" s="52" t="n">
        <f aca="false">IF(D156&gt;0,D156,1)</f>
        <v>456</v>
      </c>
      <c r="J156" s="54" t="n">
        <f aca="false">G156*$I156/$Q$5*100</f>
        <v>0.151197301625158</v>
      </c>
      <c r="K156" s="54" t="n">
        <f aca="false">H156*$I156/$Q$5*100</f>
        <v>0.151197301625158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  <c r="O156" s="51"/>
    </row>
    <row collapsed="false" customFormat="false" customHeight="false" hidden="false" ht="13.3" outlineLevel="0" r="157">
      <c r="A157" s="31" t="s">
        <v>246</v>
      </c>
      <c r="B157" s="31" t="s">
        <v>527</v>
      </c>
      <c r="C157" s="32" t="n">
        <v>72</v>
      </c>
      <c r="D157" s="32" t="n">
        <v>336</v>
      </c>
      <c r="E157" s="32" t="n">
        <v>4598</v>
      </c>
      <c r="F157" s="31" t="s">
        <v>122</v>
      </c>
      <c r="G157" s="33" t="n">
        <v>0.9729</v>
      </c>
      <c r="H157" s="34" t="n">
        <v>0.9729</v>
      </c>
      <c r="I157" s="52" t="n">
        <f aca="false">IF(D157&gt;0,D157,1)</f>
        <v>336</v>
      </c>
      <c r="J157" s="54" t="n">
        <f aca="false">G157*$I157/$Q$5*100</f>
        <v>0.11137419508705</v>
      </c>
      <c r="K157" s="54" t="n">
        <f aca="false">H157*$I157/$Q$5*100</f>
        <v>0.11137419508705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  <c r="O157" s="51"/>
    </row>
    <row collapsed="false" customFormat="false" customHeight="false" hidden="false" ht="13.3" outlineLevel="0" r="158">
      <c r="A158" s="31" t="s">
        <v>39</v>
      </c>
      <c r="B158" s="31" t="s">
        <v>40</v>
      </c>
      <c r="C158" s="32" t="n">
        <v>12</v>
      </c>
      <c r="D158" s="32" t="n">
        <v>144</v>
      </c>
      <c r="E158" s="32" t="n">
        <v>1152</v>
      </c>
      <c r="F158" s="31" t="s">
        <v>41</v>
      </c>
      <c r="G158" s="33" t="n">
        <v>0.9723</v>
      </c>
      <c r="H158" s="34" t="n">
        <v>0.9723</v>
      </c>
      <c r="I158" s="52" t="n">
        <f aca="false">IF(D158&gt;0,D158,1)</f>
        <v>144</v>
      </c>
      <c r="J158" s="54" t="n">
        <f aca="false">G158*$I158/$Q$5*100</f>
        <v>0.0477023610779871</v>
      </c>
      <c r="K158" s="54" t="n">
        <f aca="false">H158*$I158/$Q$5*100</f>
        <v>0.0477023610779871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  <c r="O158" s="51"/>
    </row>
    <row collapsed="false" customFormat="false" customHeight="false" hidden="false" ht="13.3" outlineLevel="0" r="159">
      <c r="A159" s="31" t="s">
        <v>297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0.9719</v>
      </c>
      <c r="H159" s="34" t="n">
        <v>0.9719</v>
      </c>
      <c r="I159" s="52" t="n">
        <f aca="false">IF(D159&gt;0,D159,1)</f>
        <v>1</v>
      </c>
      <c r="J159" s="54" t="n">
        <f aca="false">G159*$I159/$Q$5*100</f>
        <v>0.000331130114817212</v>
      </c>
      <c r="K159" s="54" t="n">
        <f aca="false">H159*$I159/$Q$5*100</f>
        <v>0.000331130114817212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  <c r="O159" s="51"/>
    </row>
    <row collapsed="false" customFormat="false" customHeight="false" hidden="false" ht="13.3" outlineLevel="0" r="160">
      <c r="A160" s="31" t="s">
        <v>291</v>
      </c>
      <c r="B160" s="31" t="s">
        <v>62</v>
      </c>
      <c r="C160" s="32" t="n">
        <v>2</v>
      </c>
      <c r="D160" s="32" t="n">
        <v>16</v>
      </c>
      <c r="E160" s="32" t="n">
        <v>156</v>
      </c>
      <c r="F160" s="31" t="s">
        <v>439</v>
      </c>
      <c r="G160" s="33" t="n">
        <v>0.9719</v>
      </c>
      <c r="H160" s="34" t="n">
        <v>0.9719</v>
      </c>
      <c r="I160" s="52" t="n">
        <f aca="false">IF(D160&gt;0,D160,1)</f>
        <v>16</v>
      </c>
      <c r="J160" s="54" t="n">
        <f aca="false">G160*$I160/$Q$5*100</f>
        <v>0.0052980818370754</v>
      </c>
      <c r="K160" s="54" t="n">
        <f aca="false">H160*$I160/$Q$5*100</f>
        <v>0.0052980818370754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  <c r="O160" s="51"/>
    </row>
    <row collapsed="false" customFormat="false" customHeight="false" hidden="false" ht="13.3" outlineLevel="0" r="161">
      <c r="A161" s="31" t="s">
        <v>508</v>
      </c>
      <c r="B161" s="31" t="s">
        <v>74</v>
      </c>
      <c r="C161" s="32" t="n">
        <v>244</v>
      </c>
      <c r="D161" s="32" t="n">
        <v>662</v>
      </c>
      <c r="E161" s="32" t="n">
        <v>7944</v>
      </c>
      <c r="F161" s="31" t="s">
        <v>75</v>
      </c>
      <c r="G161" s="33" t="n">
        <v>0.9708</v>
      </c>
      <c r="H161" s="34" t="n">
        <v>0.9708</v>
      </c>
      <c r="I161" s="52" t="n">
        <f aca="false">IF(D161&gt;0,D161,1)</f>
        <v>662</v>
      </c>
      <c r="J161" s="54" t="n">
        <f aca="false">G161*$I161/$Q$5*100</f>
        <v>0.218960035433205</v>
      </c>
      <c r="K161" s="54" t="n">
        <f aca="false">H161*$I161/$Q$5*100</f>
        <v>0.218960035433205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  <c r="O161" s="51"/>
    </row>
    <row collapsed="false" customFormat="false" customHeight="false" hidden="false" ht="13.3" outlineLevel="0" r="162">
      <c r="A162" s="31" t="s">
        <v>107</v>
      </c>
      <c r="B162" s="31" t="s">
        <v>74</v>
      </c>
      <c r="C162" s="32" t="n">
        <v>188</v>
      </c>
      <c r="D162" s="32" t="n">
        <v>816</v>
      </c>
      <c r="E162" s="32" t="n">
        <v>7811</v>
      </c>
      <c r="F162" s="31" t="s">
        <v>75</v>
      </c>
      <c r="G162" s="33" t="n">
        <v>0.9905</v>
      </c>
      <c r="H162" s="34" t="n">
        <v>0.9706</v>
      </c>
      <c r="I162" s="52" t="n">
        <f aca="false">IF(D162&gt;0,D162,1)</f>
        <v>816</v>
      </c>
      <c r="J162" s="54" t="n">
        <f aca="false">G162*$I162/$Q$5*100</f>
        <v>0.275373241116146</v>
      </c>
      <c r="K162" s="54" t="n">
        <f aca="false">H162*$I162/$Q$5*100</f>
        <v>0.26984075499983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  <c r="O162" s="51"/>
    </row>
    <row collapsed="false" customFormat="false" customHeight="false" hidden="false" ht="13.3" outlineLevel="0" r="163">
      <c r="A163" s="31" t="s">
        <v>254</v>
      </c>
      <c r="B163" s="31" t="s">
        <v>255</v>
      </c>
      <c r="C163" s="32" t="n">
        <v>50</v>
      </c>
      <c r="D163" s="32" t="n">
        <v>464</v>
      </c>
      <c r="E163" s="32" t="n">
        <v>5452</v>
      </c>
      <c r="F163" s="31" t="s">
        <v>491</v>
      </c>
      <c r="G163" s="33" t="n">
        <v>0.9702</v>
      </c>
      <c r="H163" s="34" t="n">
        <v>0.9702</v>
      </c>
      <c r="I163" s="52" t="n">
        <f aca="false">IF(D163&gt;0,D163,1)</f>
        <v>464</v>
      </c>
      <c r="J163" s="54" t="n">
        <f aca="false">G163*$I163/$Q$5*100</f>
        <v>0.153375626043406</v>
      </c>
      <c r="K163" s="54" t="n">
        <f aca="false">H163*$I163/$Q$5*100</f>
        <v>0.153375626043406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  <c r="O163" s="51"/>
    </row>
    <row collapsed="false" customFormat="false" customHeight="false" hidden="false" ht="13.3" outlineLevel="0" r="164">
      <c r="A164" s="31" t="s">
        <v>145</v>
      </c>
      <c r="B164" s="31" t="s">
        <v>46</v>
      </c>
      <c r="C164" s="32" t="n">
        <v>9</v>
      </c>
      <c r="D164" s="32" t="n">
        <v>9</v>
      </c>
      <c r="E164" s="32" t="n">
        <v>53</v>
      </c>
      <c r="F164" s="31" t="s">
        <v>515</v>
      </c>
      <c r="G164" s="33" t="n">
        <v>0.97</v>
      </c>
      <c r="H164" s="34" t="n">
        <v>0.97</v>
      </c>
      <c r="I164" s="52" t="n">
        <f aca="false">IF(D164&gt;0,D164,1)</f>
        <v>9</v>
      </c>
      <c r="J164" s="54" t="n">
        <f aca="false">G164*$I164/$Q$5*100</f>
        <v>0.00297434499676331</v>
      </c>
      <c r="K164" s="54" t="n">
        <f aca="false">H164*$I164/$Q$5*100</f>
        <v>0.00297434499676331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  <c r="O164" s="51"/>
    </row>
    <row collapsed="false" customFormat="false" customHeight="false" hidden="false" ht="13.3" outlineLevel="0" r="165">
      <c r="A165" s="31" t="s">
        <v>361</v>
      </c>
      <c r="B165" s="31" t="s">
        <v>43</v>
      </c>
      <c r="C165" s="32" t="n">
        <v>436</v>
      </c>
      <c r="D165" s="32" t="n">
        <v>2320</v>
      </c>
      <c r="E165" s="32" t="n">
        <v>19534</v>
      </c>
      <c r="F165" s="31" t="s">
        <v>442</v>
      </c>
      <c r="G165" s="33" t="n">
        <v>0.9692</v>
      </c>
      <c r="H165" s="34" t="n">
        <v>0.9692</v>
      </c>
      <c r="I165" s="52" t="n">
        <f aca="false">IF(D165&gt;0,D165,1)</f>
        <v>2320</v>
      </c>
      <c r="J165" s="54" t="n">
        <f aca="false">G165*$I165/$Q$5*100</f>
        <v>0.766087697182379</v>
      </c>
      <c r="K165" s="54" t="n">
        <f aca="false">H165*$I165/$Q$5*100</f>
        <v>0.766087697182379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  <c r="O165" s="51"/>
    </row>
    <row collapsed="false" customFormat="false" customHeight="false" hidden="false" ht="13.3" outlineLevel="0" r="166">
      <c r="A166" s="31" t="s">
        <v>134</v>
      </c>
      <c r="B166" s="31" t="s">
        <v>115</v>
      </c>
      <c r="C166" s="32" t="n">
        <v>139</v>
      </c>
      <c r="D166" s="32" t="n">
        <v>532</v>
      </c>
      <c r="E166" s="32" t="n">
        <v>5432</v>
      </c>
      <c r="F166" s="31" t="s">
        <v>442</v>
      </c>
      <c r="G166" s="33" t="n">
        <v>0.9836</v>
      </c>
      <c r="H166" s="34" t="n">
        <v>0.969</v>
      </c>
      <c r="I166" s="52" t="n">
        <f aca="false">IF(D166&gt;0,D166,1)</f>
        <v>532</v>
      </c>
      <c r="J166" s="54" t="n">
        <f aca="false">G166*$I166/$Q$5*100</f>
        <v>0.178281898402099</v>
      </c>
      <c r="K166" s="54" t="n">
        <f aca="false">H166*$I166/$Q$5*100</f>
        <v>0.175635583114715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  <c r="O166" s="51"/>
    </row>
    <row collapsed="false" customFormat="false" customHeight="false" hidden="false" ht="13.3" outlineLevel="0" r="167">
      <c r="A167" s="31" t="s">
        <v>118</v>
      </c>
      <c r="B167" s="31" t="s">
        <v>119</v>
      </c>
      <c r="C167" s="32" t="n">
        <v>60</v>
      </c>
      <c r="D167" s="32" t="n">
        <v>240</v>
      </c>
      <c r="E167" s="32" t="n">
        <v>2326</v>
      </c>
      <c r="F167" s="31" t="s">
        <v>120</v>
      </c>
      <c r="G167" s="33" t="n">
        <v>0.999</v>
      </c>
      <c r="H167" s="34" t="n">
        <v>0.9681</v>
      </c>
      <c r="I167" s="52" t="n">
        <f aca="false">IF(D167&gt;0,D167,1)</f>
        <v>240</v>
      </c>
      <c r="J167" s="54" t="n">
        <f aca="false">G167*$I167/$Q$5*100</f>
        <v>0.0816871656843038</v>
      </c>
      <c r="K167" s="54" t="n">
        <f aca="false">H167*$I167/$Q$5*100</f>
        <v>0.0791605056045791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  <c r="O167" s="51"/>
    </row>
    <row collapsed="false" customFormat="false" customHeight="false" hidden="false" ht="13.3" outlineLevel="0" r="168">
      <c r="A168" s="31" t="s">
        <v>150</v>
      </c>
      <c r="B168" s="31" t="s">
        <v>46</v>
      </c>
      <c r="C168" s="32" t="n">
        <v>16</v>
      </c>
      <c r="D168" s="32" t="n">
        <v>80</v>
      </c>
      <c r="E168" s="32" t="n">
        <v>888</v>
      </c>
      <c r="F168" s="31" t="s">
        <v>515</v>
      </c>
      <c r="G168" s="33" t="n">
        <v>0.9678</v>
      </c>
      <c r="H168" s="34" t="n">
        <v>0.9678</v>
      </c>
      <c r="I168" s="52" t="n">
        <f aca="false">IF(D168&gt;0,D168,1)</f>
        <v>80</v>
      </c>
      <c r="J168" s="54" t="n">
        <f aca="false">G168*$I168/$Q$5*100</f>
        <v>0.0263786583080645</v>
      </c>
      <c r="K168" s="54" t="n">
        <f aca="false">H168*$I168/$Q$5*100</f>
        <v>0.0263786583080645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  <c r="O168" s="51"/>
    </row>
    <row collapsed="false" customFormat="false" customHeight="false" hidden="false" ht="13.3" outlineLevel="0" r="169">
      <c r="A169" s="31" t="s">
        <v>486</v>
      </c>
      <c r="B169" s="31" t="s">
        <v>62</v>
      </c>
      <c r="C169" s="32" t="n">
        <v>-1</v>
      </c>
      <c r="D169" s="32" t="n">
        <v>-1</v>
      </c>
      <c r="E169" s="32" t="n">
        <v>-1</v>
      </c>
      <c r="F169" s="31" t="s">
        <v>439</v>
      </c>
      <c r="G169" s="33" t="n">
        <v>0.9673</v>
      </c>
      <c r="H169" s="34" t="n">
        <v>0.9673</v>
      </c>
      <c r="I169" s="52" t="n">
        <f aca="false">IF(D169&gt;0,D169,1)</f>
        <v>1</v>
      </c>
      <c r="J169" s="54" t="n">
        <f aca="false">G169*$I169/$Q$5*100</f>
        <v>0.000329562876903683</v>
      </c>
      <c r="K169" s="54" t="n">
        <f aca="false">H169*$I169/$Q$5*100</f>
        <v>0.000329562876903683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  <c r="O169" s="51"/>
    </row>
    <row collapsed="false" customFormat="false" customHeight="false" hidden="false" ht="13.3" outlineLevel="0" r="170">
      <c r="A170" s="31" t="s">
        <v>521</v>
      </c>
      <c r="B170" s="31" t="s">
        <v>46</v>
      </c>
      <c r="C170" s="32" t="n">
        <v>80</v>
      </c>
      <c r="D170" s="32" t="n">
        <v>320</v>
      </c>
      <c r="E170" s="32" t="n">
        <v>3861</v>
      </c>
      <c r="F170" s="31" t="s">
        <v>515</v>
      </c>
      <c r="G170" s="33" t="n">
        <v>0.9661</v>
      </c>
      <c r="H170" s="34" t="n">
        <v>0.9661</v>
      </c>
      <c r="I170" s="52" t="n">
        <f aca="false">IF(D170&gt;0,D170,1)</f>
        <v>320</v>
      </c>
      <c r="J170" s="54" t="n">
        <f aca="false">G170*$I170/$Q$5*100</f>
        <v>0.105329290313788</v>
      </c>
      <c r="K170" s="54" t="n">
        <f aca="false">H170*$I170/$Q$5*100</f>
        <v>0.105329290313788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  <c r="O170" s="51"/>
    </row>
    <row collapsed="false" customFormat="false" customHeight="false" hidden="false" ht="13.3" outlineLevel="0" r="171">
      <c r="A171" s="31" t="s">
        <v>314</v>
      </c>
      <c r="B171" s="31" t="s">
        <v>74</v>
      </c>
      <c r="C171" s="32" t="n">
        <v>278</v>
      </c>
      <c r="D171" s="32" t="n">
        <v>760</v>
      </c>
      <c r="E171" s="32" t="n">
        <v>6217</v>
      </c>
      <c r="F171" s="31" t="s">
        <v>75</v>
      </c>
      <c r="G171" s="33" t="n">
        <v>0.966</v>
      </c>
      <c r="H171" s="34" t="n">
        <v>0.966</v>
      </c>
      <c r="I171" s="52" t="n">
        <f aca="false">IF(D171&gt;0,D171,1)</f>
        <v>760</v>
      </c>
      <c r="J171" s="54" t="n">
        <f aca="false">G171*$I171/$Q$5*100</f>
        <v>0.250131170999285</v>
      </c>
      <c r="K171" s="54" t="n">
        <f aca="false">H171*$I171/$Q$5*100</f>
        <v>0.250131170999285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  <c r="O171" s="51"/>
    </row>
    <row collapsed="false" customFormat="false" customHeight="false" hidden="false" ht="13.3" outlineLevel="0" r="172">
      <c r="A172" s="31" t="s">
        <v>410</v>
      </c>
      <c r="B172" s="31" t="s">
        <v>46</v>
      </c>
      <c r="C172" s="32" t="n">
        <v>62</v>
      </c>
      <c r="D172" s="32" t="n">
        <v>124</v>
      </c>
      <c r="E172" s="32" t="n">
        <v>982</v>
      </c>
      <c r="F172" s="31" t="s">
        <v>515</v>
      </c>
      <c r="G172" s="33" t="n">
        <v>0.9997</v>
      </c>
      <c r="H172" s="34" t="n">
        <v>0.9658</v>
      </c>
      <c r="I172" s="52" t="n">
        <f aca="false">IF(D172&gt;0,D172,1)</f>
        <v>124</v>
      </c>
      <c r="J172" s="54" t="n">
        <f aca="false">G172*$I172/$Q$5*100</f>
        <v>0.0422346087015775</v>
      </c>
      <c r="K172" s="54" t="n">
        <f aca="false">H172*$I172/$Q$5*100</f>
        <v>0.040802425811727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  <c r="O172" s="51"/>
    </row>
    <row collapsed="false" customFormat="false" customHeight="false" hidden="false" ht="13.3" outlineLevel="0" r="173">
      <c r="A173" s="31" t="s">
        <v>553</v>
      </c>
      <c r="B173" s="31" t="s">
        <v>40</v>
      </c>
      <c r="C173" s="32" t="n">
        <v>16</v>
      </c>
      <c r="D173" s="32" t="n">
        <v>64</v>
      </c>
      <c r="E173" s="32" t="n">
        <v>448</v>
      </c>
      <c r="F173" s="31" t="s">
        <v>41</v>
      </c>
      <c r="G173" s="33" t="n">
        <v>0.9657</v>
      </c>
      <c r="H173" s="34" t="n">
        <v>0.9657</v>
      </c>
      <c r="I173" s="52" t="n">
        <f aca="false">IF(D173&gt;0,D173,1)</f>
        <v>64</v>
      </c>
      <c r="J173" s="54" t="n">
        <f aca="false">G173*$I173/$Q$5*100</f>
        <v>0.021057136043065</v>
      </c>
      <c r="K173" s="54" t="n">
        <f aca="false">H173*$I173/$Q$5*100</f>
        <v>0.021057136043065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  <c r="O173" s="51"/>
    </row>
    <row collapsed="false" customFormat="false" customHeight="false" hidden="false" ht="13.3" outlineLevel="0" r="174">
      <c r="A174" s="31" t="s">
        <v>371</v>
      </c>
      <c r="B174" s="31" t="s">
        <v>295</v>
      </c>
      <c r="C174" s="32" t="n">
        <v>4</v>
      </c>
      <c r="D174" s="32" t="n">
        <v>16</v>
      </c>
      <c r="E174" s="32" t="n">
        <v>-1</v>
      </c>
      <c r="F174" s="31" t="s">
        <v>49</v>
      </c>
      <c r="G174" s="33" t="n">
        <v>0.9651</v>
      </c>
      <c r="H174" s="34" t="n">
        <v>0.9651</v>
      </c>
      <c r="I174" s="52" t="n">
        <f aca="false">IF(D174&gt;0,D174,1)</f>
        <v>16</v>
      </c>
      <c r="J174" s="54" t="n">
        <f aca="false">G174*$I174/$Q$5*100</f>
        <v>0.00526101325338149</v>
      </c>
      <c r="K174" s="54" t="n">
        <f aca="false">H174*$I174/$Q$5*100</f>
        <v>0.00526101325338149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  <c r="O174" s="51"/>
    </row>
    <row collapsed="false" customFormat="false" customHeight="false" hidden="false" ht="13.3" outlineLevel="0" r="175">
      <c r="A175" s="31" t="s">
        <v>354</v>
      </c>
      <c r="B175" s="31" t="s">
        <v>255</v>
      </c>
      <c r="C175" s="32" t="n">
        <v>34</v>
      </c>
      <c r="D175" s="32" t="n">
        <v>272</v>
      </c>
      <c r="E175" s="32" t="n">
        <v>3196</v>
      </c>
      <c r="F175" s="31" t="s">
        <v>491</v>
      </c>
      <c r="G175" s="33" t="n">
        <v>0.9649</v>
      </c>
      <c r="H175" s="34" t="n">
        <v>0.9649</v>
      </c>
      <c r="I175" s="52" t="n">
        <f aca="false">IF(D175&gt;0,D175,1)</f>
        <v>272</v>
      </c>
      <c r="J175" s="54" t="n">
        <f aca="false">G175*$I175/$Q$5*100</f>
        <v>0.0894186910156383</v>
      </c>
      <c r="K175" s="54" t="n">
        <f aca="false">H175*$I175/$Q$5*100</f>
        <v>0.0894186910156383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  <c r="O175" s="51"/>
    </row>
    <row collapsed="false" customFormat="false" customHeight="false" hidden="false" ht="13.3" outlineLevel="0" r="176">
      <c r="A176" s="31" t="s">
        <v>541</v>
      </c>
      <c r="B176" s="31" t="s">
        <v>162</v>
      </c>
      <c r="C176" s="32" t="n">
        <v>-1</v>
      </c>
      <c r="D176" s="32" t="n">
        <v>-1</v>
      </c>
      <c r="E176" s="32" t="n">
        <v>-1</v>
      </c>
      <c r="F176" s="31" t="s">
        <v>131</v>
      </c>
      <c r="G176" s="33" t="n">
        <v>0.9646</v>
      </c>
      <c r="H176" s="34" t="n">
        <v>0.9646</v>
      </c>
      <c r="I176" s="52" t="n">
        <f aca="false">IF(D176&gt;0,D176,1)</f>
        <v>1</v>
      </c>
      <c r="J176" s="54" t="n">
        <f aca="false">G176*$I176/$Q$5*100</f>
        <v>0.00032864297638922</v>
      </c>
      <c r="K176" s="54" t="n">
        <f aca="false">H176*$I176/$Q$5*100</f>
        <v>0.00032864297638922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  <c r="O176" s="51"/>
    </row>
    <row collapsed="false" customFormat="false" customHeight="false" hidden="false" ht="13.3" outlineLevel="0" r="177">
      <c r="A177" s="31" t="s">
        <v>343</v>
      </c>
      <c r="B177" s="31" t="s">
        <v>255</v>
      </c>
      <c r="C177" s="32" t="n">
        <v>160</v>
      </c>
      <c r="D177" s="32" t="n">
        <v>640</v>
      </c>
      <c r="E177" s="32" t="n">
        <v>7520</v>
      </c>
      <c r="F177" s="31" t="s">
        <v>491</v>
      </c>
      <c r="G177" s="33" t="n">
        <v>0.9628</v>
      </c>
      <c r="H177" s="34" t="n">
        <v>0.9628</v>
      </c>
      <c r="I177" s="52" t="n">
        <f aca="false">IF(D177&gt;0,D177,1)</f>
        <v>640</v>
      </c>
      <c r="J177" s="54" t="n">
        <f aca="false">G177*$I177/$Q$5*100</f>
        <v>0.20993901400293</v>
      </c>
      <c r="K177" s="54" t="n">
        <f aca="false">H177*$I177/$Q$5*100</f>
        <v>0.20993901400293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  <c r="O177" s="51"/>
    </row>
    <row collapsed="false" customFormat="false" customHeight="false" hidden="false" ht="13.3" outlineLevel="0" r="178">
      <c r="A178" s="31" t="s">
        <v>112</v>
      </c>
      <c r="B178" s="31" t="s">
        <v>46</v>
      </c>
      <c r="C178" s="32" t="n">
        <v>2</v>
      </c>
      <c r="D178" s="32" t="n">
        <v>4</v>
      </c>
      <c r="E178" s="32" t="n">
        <v>24</v>
      </c>
      <c r="F178" s="31" t="s">
        <v>515</v>
      </c>
      <c r="G178" s="33" t="n">
        <v>0.9625</v>
      </c>
      <c r="H178" s="34" t="n">
        <v>0.9625</v>
      </c>
      <c r="I178" s="52" t="n">
        <f aca="false">IF(D178&gt;0,D178,1)</f>
        <v>4</v>
      </c>
      <c r="J178" s="54" t="n">
        <f aca="false">G178*$I178/$Q$5*100</f>
        <v>0.00131170999284522</v>
      </c>
      <c r="K178" s="54" t="n">
        <f aca="false">H178*$I178/$Q$5*100</f>
        <v>0.00131170999284522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  <c r="O178" s="51"/>
    </row>
    <row collapsed="false" customFormat="false" customHeight="false" hidden="false" ht="13.3" outlineLevel="0" r="179">
      <c r="A179" s="31" t="s">
        <v>586</v>
      </c>
      <c r="B179" s="31" t="s">
        <v>40</v>
      </c>
      <c r="C179" s="32" t="n">
        <v>576</v>
      </c>
      <c r="D179" s="32" t="n">
        <v>1536</v>
      </c>
      <c r="E179" s="32" t="n">
        <v>20429</v>
      </c>
      <c r="F179" s="31" t="s">
        <v>41</v>
      </c>
      <c r="G179" s="33" t="n">
        <v>0.9625</v>
      </c>
      <c r="H179" s="34" t="n">
        <v>0.9625</v>
      </c>
      <c r="I179" s="52" t="n">
        <f aca="false">IF(D179&gt;0,D179,1)</f>
        <v>1536</v>
      </c>
      <c r="J179" s="54" t="n">
        <f aca="false">G179*$I179/$Q$5*100</f>
        <v>0.503696637252564</v>
      </c>
      <c r="K179" s="54" t="n">
        <f aca="false">H179*$I179/$Q$5*100</f>
        <v>0.503696637252564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  <c r="O179" s="51"/>
    </row>
    <row collapsed="false" customFormat="false" customHeight="false" hidden="false" ht="13.3" outlineLevel="0" r="180">
      <c r="A180" s="31" t="s">
        <v>116</v>
      </c>
      <c r="B180" s="31" t="s">
        <v>46</v>
      </c>
      <c r="C180" s="32" t="n">
        <v>164</v>
      </c>
      <c r="D180" s="32" t="n">
        <v>1312</v>
      </c>
      <c r="E180" s="32" t="n">
        <v>9879</v>
      </c>
      <c r="F180" s="31" t="s">
        <v>515</v>
      </c>
      <c r="G180" s="33" t="n">
        <v>0.9652</v>
      </c>
      <c r="H180" s="34" t="n">
        <v>0.9612</v>
      </c>
      <c r="I180" s="52" t="n">
        <f aca="false">IF(D180&gt;0,D180,1)</f>
        <v>1312</v>
      </c>
      <c r="J180" s="54" t="n">
        <f aca="false">G180*$I180/$Q$5*100</f>
        <v>0.431447787128207</v>
      </c>
      <c r="K180" s="54" t="n">
        <f aca="false">H180*$I180/$Q$5*100</f>
        <v>0.429659773091206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  <c r="O180" s="51"/>
    </row>
    <row collapsed="false" customFormat="false" customHeight="false" hidden="false" ht="13.3" outlineLevel="0" r="181">
      <c r="A181" s="31" t="s">
        <v>239</v>
      </c>
      <c r="B181" s="31" t="s">
        <v>240</v>
      </c>
      <c r="C181" s="32" t="n">
        <v>-1</v>
      </c>
      <c r="D181" s="32" t="n">
        <v>-1</v>
      </c>
      <c r="E181" s="32" t="n">
        <v>-1</v>
      </c>
      <c r="F181" s="31" t="s">
        <v>535</v>
      </c>
      <c r="G181" s="33" t="n">
        <v>0.9582</v>
      </c>
      <c r="H181" s="34" t="n">
        <v>0.9582</v>
      </c>
      <c r="I181" s="52" t="n">
        <f aca="false">IF(D181&gt;0,D181,1)</f>
        <v>1</v>
      </c>
      <c r="J181" s="54" t="n">
        <f aca="false">G181*$I181/$Q$5*100</f>
        <v>0.000326462471466049</v>
      </c>
      <c r="K181" s="54" t="n">
        <f aca="false">H181*$I181/$Q$5*100</f>
        <v>0.000326462471466049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  <c r="O181" s="51"/>
    </row>
    <row collapsed="false" customFormat="false" customHeight="false" hidden="false" ht="13.3" outlineLevel="0" r="182">
      <c r="A182" s="31" t="s">
        <v>544</v>
      </c>
      <c r="B182" s="31" t="s">
        <v>233</v>
      </c>
      <c r="C182" s="32" t="n">
        <v>8</v>
      </c>
      <c r="D182" s="32" t="n">
        <v>1</v>
      </c>
      <c r="E182" s="32" t="n">
        <v>-1</v>
      </c>
      <c r="F182" s="31" t="s">
        <v>234</v>
      </c>
      <c r="G182" s="33" t="n">
        <v>0.9582</v>
      </c>
      <c r="H182" s="34" t="n">
        <v>0.9582</v>
      </c>
      <c r="I182" s="52" t="n">
        <f aca="false">IF(D182&gt;0,D182,1)</f>
        <v>1</v>
      </c>
      <c r="J182" s="54" t="n">
        <f aca="false">G182*$I182/$Q$5*100</f>
        <v>0.000326462471466049</v>
      </c>
      <c r="K182" s="54" t="n">
        <f aca="false">H182*$I182/$Q$5*100</f>
        <v>0.000326462471466049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  <c r="O182" s="51"/>
    </row>
    <row collapsed="false" customFormat="false" customHeight="false" hidden="false" ht="13.3" outlineLevel="0" r="183">
      <c r="A183" s="31" t="s">
        <v>462</v>
      </c>
      <c r="B183" s="31" t="s">
        <v>43</v>
      </c>
      <c r="C183" s="32" t="n">
        <v>64</v>
      </c>
      <c r="D183" s="32" t="n">
        <v>384</v>
      </c>
      <c r="E183" s="32" t="n">
        <v>6587</v>
      </c>
      <c r="F183" s="31" t="s">
        <v>442</v>
      </c>
      <c r="G183" s="33" t="n">
        <v>0.9563</v>
      </c>
      <c r="H183" s="34" t="n">
        <v>0.9563</v>
      </c>
      <c r="I183" s="52" t="n">
        <f aca="false">IF(D183&gt;0,D183,1)</f>
        <v>384</v>
      </c>
      <c r="J183" s="54" t="n">
        <f aca="false">G183*$I183/$Q$5*100</f>
        <v>0.125113011481721</v>
      </c>
      <c r="K183" s="54" t="n">
        <f aca="false">H183*$I183/$Q$5*100</f>
        <v>0.125113011481721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  <c r="O183" s="51"/>
    </row>
    <row collapsed="false" customFormat="false" customHeight="false" hidden="false" ht="13.3" outlineLevel="0" r="184">
      <c r="A184" s="31" t="s">
        <v>42</v>
      </c>
      <c r="B184" s="31" t="s">
        <v>43</v>
      </c>
      <c r="C184" s="32" t="n">
        <v>30</v>
      </c>
      <c r="D184" s="32" t="n">
        <v>720</v>
      </c>
      <c r="E184" s="32" t="n">
        <v>6898</v>
      </c>
      <c r="F184" s="31" t="s">
        <v>442</v>
      </c>
      <c r="G184" s="33" t="n">
        <v>0.9567</v>
      </c>
      <c r="H184" s="34" t="n">
        <v>0.9561</v>
      </c>
      <c r="I184" s="52" t="n">
        <f aca="false">IF(D184&gt;0,D184,1)</f>
        <v>720</v>
      </c>
      <c r="J184" s="54" t="n">
        <f aca="false">G184*$I184/$Q$5*100</f>
        <v>0.23468501924977</v>
      </c>
      <c r="K184" s="54" t="n">
        <f aca="false">H184*$I184/$Q$5*100</f>
        <v>0.234537835167456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  <c r="O184" s="51"/>
    </row>
    <row collapsed="false" customFormat="false" customHeight="false" hidden="false" ht="13.3" outlineLevel="0" r="185">
      <c r="A185" s="31" t="s">
        <v>566</v>
      </c>
      <c r="B185" s="31" t="s">
        <v>46</v>
      </c>
      <c r="C185" s="32" t="n">
        <v>-1</v>
      </c>
      <c r="D185" s="32" t="n">
        <v>-1</v>
      </c>
      <c r="E185" s="32" t="n">
        <v>-1</v>
      </c>
      <c r="F185" s="31" t="s">
        <v>515</v>
      </c>
      <c r="G185" s="33" t="n">
        <v>0.9554</v>
      </c>
      <c r="H185" s="34" t="n">
        <v>0.9554</v>
      </c>
      <c r="I185" s="52" t="n">
        <f aca="false">IF(D185&gt;0,D185,1)</f>
        <v>1</v>
      </c>
      <c r="J185" s="54" t="n">
        <f aca="false">G185*$I185/$Q$5*100</f>
        <v>0.000325508500562161</v>
      </c>
      <c r="K185" s="54" t="n">
        <f aca="false">H185*$I185/$Q$5*100</f>
        <v>0.000325508500562161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  <c r="O185" s="51"/>
    </row>
    <row collapsed="false" customFormat="false" customHeight="false" hidden="false" ht="13.3" outlineLevel="0" r="186">
      <c r="A186" s="31" t="s">
        <v>276</v>
      </c>
      <c r="B186" s="31" t="s">
        <v>277</v>
      </c>
      <c r="C186" s="32" t="n">
        <v>120</v>
      </c>
      <c r="D186" s="32" t="n">
        <v>420</v>
      </c>
      <c r="E186" s="32" t="n">
        <v>3612</v>
      </c>
      <c r="F186" s="31" t="s">
        <v>440</v>
      </c>
      <c r="G186" s="33" t="n">
        <v>0.9554</v>
      </c>
      <c r="H186" s="34" t="n">
        <v>0.9554</v>
      </c>
      <c r="I186" s="52" t="n">
        <f aca="false">IF(D186&gt;0,D186,1)</f>
        <v>420</v>
      </c>
      <c r="J186" s="54" t="n">
        <f aca="false">G186*$I186/$Q$5*100</f>
        <v>0.136713570236108</v>
      </c>
      <c r="K186" s="54" t="n">
        <f aca="false">H186*$I186/$Q$5*100</f>
        <v>0.136713570236108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  <c r="O186" s="51"/>
    </row>
    <row collapsed="false" customFormat="false" customHeight="false" hidden="false" ht="13.3" outlineLevel="0" r="187">
      <c r="A187" s="31" t="s">
        <v>287</v>
      </c>
      <c r="B187" s="31" t="s">
        <v>43</v>
      </c>
      <c r="C187" s="32" t="n">
        <v>92</v>
      </c>
      <c r="D187" s="32" t="n">
        <v>370</v>
      </c>
      <c r="E187" s="32" t="n">
        <v>3780</v>
      </c>
      <c r="F187" s="31" t="s">
        <v>442</v>
      </c>
      <c r="G187" s="33" t="n">
        <v>0.956</v>
      </c>
      <c r="H187" s="34" t="n">
        <v>0.9547</v>
      </c>
      <c r="I187" s="52" t="n">
        <f aca="false">IF(D187&gt;0,D187,1)</f>
        <v>370</v>
      </c>
      <c r="J187" s="54" t="n">
        <f aca="false">G187*$I187/$Q$5*100</f>
        <v>0.120513781472522</v>
      </c>
      <c r="K187" s="54" t="n">
        <f aca="false">H187*$I187/$Q$5*100</f>
        <v>0.12034990289939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  <c r="O187" s="51"/>
    </row>
    <row collapsed="false" customFormat="false" customHeight="false" hidden="false" ht="13.3" outlineLevel="0" r="188">
      <c r="A188" s="31" t="s">
        <v>164</v>
      </c>
      <c r="B188" s="31" t="s">
        <v>165</v>
      </c>
      <c r="C188" s="32" t="n">
        <v>20</v>
      </c>
      <c r="D188" s="32" t="n">
        <v>80</v>
      </c>
      <c r="E188" s="32" t="n">
        <v>657</v>
      </c>
      <c r="F188" s="31" t="s">
        <v>166</v>
      </c>
      <c r="G188" s="33" t="n">
        <v>0.9545</v>
      </c>
      <c r="H188" s="34" t="n">
        <v>0.9545</v>
      </c>
      <c r="I188" s="52" t="n">
        <f aca="false">IF(D188&gt;0,D188,1)</f>
        <v>80</v>
      </c>
      <c r="J188" s="54" t="n">
        <f aca="false">G188*$I188/$Q$5*100</f>
        <v>0.0260161493645872</v>
      </c>
      <c r="K188" s="54" t="n">
        <f aca="false">H188*$I188/$Q$5*100</f>
        <v>0.0260161493645872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  <c r="O188" s="51"/>
    </row>
    <row collapsed="false" customFormat="false" customHeight="false" hidden="false" ht="13.3" outlineLevel="0" r="189">
      <c r="A189" s="31" t="s">
        <v>374</v>
      </c>
      <c r="B189" s="31" t="s">
        <v>538</v>
      </c>
      <c r="C189" s="32" t="n">
        <v>62</v>
      </c>
      <c r="D189" s="32" t="n">
        <v>248</v>
      </c>
      <c r="E189" s="32" t="n">
        <v>9862</v>
      </c>
      <c r="F189" s="31" t="s">
        <v>49</v>
      </c>
      <c r="G189" s="33" t="n">
        <v>1</v>
      </c>
      <c r="H189" s="34" t="n">
        <v>0.9521</v>
      </c>
      <c r="I189" s="52" t="n">
        <f aca="false">IF(D189&gt;0,D189,1)</f>
        <v>248</v>
      </c>
      <c r="J189" s="54" t="n">
        <f aca="false">G189*$I189/$Q$5*100</f>
        <v>0.0844945657728868</v>
      </c>
      <c r="K189" s="54" t="n">
        <f aca="false">H189*$I189/$Q$5*100</f>
        <v>0.0804472760723655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  <c r="O189" s="51"/>
    </row>
    <row collapsed="false" customFormat="false" customHeight="false" hidden="false" ht="13.3" outlineLevel="0" r="190">
      <c r="A190" s="31" t="s">
        <v>523</v>
      </c>
      <c r="B190" s="31" t="s">
        <v>526</v>
      </c>
      <c r="C190" s="32" t="n">
        <v>24</v>
      </c>
      <c r="D190" s="32" t="n">
        <v>144</v>
      </c>
      <c r="E190" s="32" t="n">
        <v>1032</v>
      </c>
      <c r="F190" s="31" t="s">
        <v>49</v>
      </c>
      <c r="G190" s="33" t="n">
        <v>1</v>
      </c>
      <c r="H190" s="34" t="n">
        <v>0.9506</v>
      </c>
      <c r="I190" s="52" t="n">
        <f aca="false">IF(D190&gt;0,D190,1)</f>
        <v>144</v>
      </c>
      <c r="J190" s="54" t="n">
        <f aca="false">G190*$I190/$Q$5*100</f>
        <v>0.0490613607713536</v>
      </c>
      <c r="K190" s="54" t="n">
        <f aca="false">H190*$I190/$Q$5*100</f>
        <v>0.0466377295492488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  <c r="O190" s="51"/>
    </row>
    <row collapsed="false" customFormat="false" customHeight="false" hidden="false" ht="13.3" outlineLevel="0" r="191">
      <c r="A191" s="31" t="s">
        <v>266</v>
      </c>
      <c r="B191" s="31" t="s">
        <v>74</v>
      </c>
      <c r="C191" s="32" t="n">
        <v>136</v>
      </c>
      <c r="D191" s="32" t="n">
        <v>444</v>
      </c>
      <c r="E191" s="32" t="n">
        <v>3566</v>
      </c>
      <c r="F191" s="31" t="s">
        <v>75</v>
      </c>
      <c r="G191" s="33" t="n">
        <v>0.9903</v>
      </c>
      <c r="H191" s="34" t="n">
        <v>0.9503</v>
      </c>
      <c r="I191" s="52" t="n">
        <f aca="false">IF(D191&gt;0,D191,1)</f>
        <v>444</v>
      </c>
      <c r="J191" s="54" t="n">
        <f aca="false">G191*$I191/$Q$5*100</f>
        <v>0.14980518551327</v>
      </c>
      <c r="K191" s="54" t="n">
        <f aca="false">H191*$I191/$Q$5*100</f>
        <v>0.14375428435147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  <c r="O191" s="51"/>
    </row>
    <row collapsed="false" customFormat="false" customHeight="false" hidden="false" ht="13.3" outlineLevel="0" r="192">
      <c r="A192" s="31" t="s">
        <v>261</v>
      </c>
      <c r="B192" s="31" t="s">
        <v>184</v>
      </c>
      <c r="C192" s="32" t="n">
        <v>20</v>
      </c>
      <c r="D192" s="32" t="n">
        <v>20</v>
      </c>
      <c r="E192" s="32" t="n">
        <v>144</v>
      </c>
      <c r="F192" s="31" t="s">
        <v>185</v>
      </c>
      <c r="G192" s="33" t="n">
        <v>0.9485</v>
      </c>
      <c r="H192" s="34" t="n">
        <v>0.9485</v>
      </c>
      <c r="I192" s="52" t="n">
        <f aca="false">IF(D192&gt;0,D192,1)</f>
        <v>20</v>
      </c>
      <c r="J192" s="54" t="n">
        <f aca="false">G192*$I192/$Q$5*100</f>
        <v>0.00646315287383735</v>
      </c>
      <c r="K192" s="54" t="n">
        <f aca="false">H192*$I192/$Q$5*100</f>
        <v>0.00646315287383735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  <c r="O192" s="51"/>
    </row>
    <row collapsed="false" customFormat="false" customHeight="false" hidden="false" ht="13.3" outlineLevel="0" r="193">
      <c r="A193" s="31" t="s">
        <v>110</v>
      </c>
      <c r="B193" s="31" t="s">
        <v>46</v>
      </c>
      <c r="C193" s="32" t="n">
        <v>7</v>
      </c>
      <c r="D193" s="32" t="n">
        <v>14</v>
      </c>
      <c r="E193" s="32" t="n">
        <v>58</v>
      </c>
      <c r="F193" s="31" t="s">
        <v>515</v>
      </c>
      <c r="G193" s="33" t="n">
        <v>0.9479</v>
      </c>
      <c r="H193" s="34" t="n">
        <v>0.9479</v>
      </c>
      <c r="I193" s="52" t="n">
        <f aca="false">IF(D193&gt;0,D193,1)</f>
        <v>14</v>
      </c>
      <c r="J193" s="54" t="n">
        <f aca="false">G193*$I193/$Q$5*100</f>
        <v>0.00452134509897448</v>
      </c>
      <c r="K193" s="54" t="n">
        <f aca="false">H193*$I193/$Q$5*100</f>
        <v>0.00452134509897448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  <c r="O193" s="51"/>
    </row>
    <row collapsed="false" customFormat="false" customHeight="false" hidden="false" ht="13.3" outlineLevel="0" r="194">
      <c r="A194" s="31" t="s">
        <v>155</v>
      </c>
      <c r="B194" s="31" t="s">
        <v>156</v>
      </c>
      <c r="C194" s="32" t="n">
        <v>19</v>
      </c>
      <c r="D194" s="32" t="n">
        <v>76</v>
      </c>
      <c r="E194" s="32" t="n">
        <v>608</v>
      </c>
      <c r="F194" s="31" t="s">
        <v>515</v>
      </c>
      <c r="G194" s="33" t="n">
        <v>0.9477</v>
      </c>
      <c r="H194" s="34" t="n">
        <v>0.9477</v>
      </c>
      <c r="I194" s="52" t="n">
        <f aca="false">IF(D194&gt;0,D194,1)</f>
        <v>76</v>
      </c>
      <c r="J194" s="54" t="n">
        <f aca="false">G194*$I194/$Q$5*100</f>
        <v>0.0245392661238118</v>
      </c>
      <c r="K194" s="54" t="n">
        <f aca="false">H194*$I194/$Q$5*100</f>
        <v>0.0245392661238118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  <c r="O194" s="51"/>
    </row>
    <row collapsed="false" customFormat="false" customHeight="false" hidden="false" ht="13.3" outlineLevel="0" r="195">
      <c r="A195" s="31" t="s">
        <v>50</v>
      </c>
      <c r="B195" s="31" t="s">
        <v>51</v>
      </c>
      <c r="C195" s="32" t="n">
        <v>8</v>
      </c>
      <c r="D195" s="32" t="n">
        <v>32</v>
      </c>
      <c r="E195" s="32" t="n">
        <v>294</v>
      </c>
      <c r="F195" s="31" t="s">
        <v>440</v>
      </c>
      <c r="G195" s="33" t="n">
        <v>0.9474</v>
      </c>
      <c r="H195" s="34" t="n">
        <v>0.9474</v>
      </c>
      <c r="I195" s="52" t="n">
        <f aca="false">IF(D195&gt;0,D195,1)</f>
        <v>32</v>
      </c>
      <c r="J195" s="54" t="n">
        <f aca="false">G195*$I195/$Q$5*100</f>
        <v>0.0103290518210623</v>
      </c>
      <c r="K195" s="54" t="n">
        <f aca="false">H195*$I195/$Q$5*100</f>
        <v>0.0103290518210623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  <c r="O195" s="51"/>
    </row>
    <row collapsed="false" customFormat="false" customHeight="false" hidden="false" ht="13.3" outlineLevel="0" r="196">
      <c r="A196" s="31" t="s">
        <v>362</v>
      </c>
      <c r="B196" s="31" t="s">
        <v>275</v>
      </c>
      <c r="C196" s="32" t="n">
        <v>82</v>
      </c>
      <c r="D196" s="32" t="n">
        <v>82</v>
      </c>
      <c r="E196" s="32" t="n">
        <v>-1</v>
      </c>
      <c r="F196" s="31" t="s">
        <v>474</v>
      </c>
      <c r="G196" s="33" t="n">
        <v>0.9468</v>
      </c>
      <c r="H196" s="34" t="n">
        <v>0.9468</v>
      </c>
      <c r="I196" s="52" t="n">
        <f aca="false">IF(D196&gt;0,D196,1)</f>
        <v>82</v>
      </c>
      <c r="J196" s="54" t="n">
        <f aca="false">G196*$I196/$Q$5*100</f>
        <v>0.0264514326598753</v>
      </c>
      <c r="K196" s="54" t="n">
        <f aca="false">H196*$I196/$Q$5*100</f>
        <v>0.0264514326598753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  <c r="O196" s="51"/>
    </row>
    <row collapsed="false" customFormat="false" customHeight="false" hidden="false" ht="13.3" outlineLevel="0" r="197">
      <c r="A197" s="31" t="s">
        <v>270</v>
      </c>
      <c r="B197" s="31" t="s">
        <v>43</v>
      </c>
      <c r="C197" s="32" t="n">
        <v>286</v>
      </c>
      <c r="D197" s="32" t="n">
        <v>1144</v>
      </c>
      <c r="E197" s="32" t="n">
        <v>8471</v>
      </c>
      <c r="F197" s="31" t="s">
        <v>442</v>
      </c>
      <c r="G197" s="33" t="n">
        <v>0.9468</v>
      </c>
      <c r="H197" s="34" t="n">
        <v>0.9468</v>
      </c>
      <c r="I197" s="52" t="n">
        <f aca="false">IF(D197&gt;0,D197,1)</f>
        <v>1144</v>
      </c>
      <c r="J197" s="54" t="n">
        <f aca="false">G197*$I197/$Q$5*100</f>
        <v>0.369029743449968</v>
      </c>
      <c r="K197" s="54" t="n">
        <f aca="false">H197*$I197/$Q$5*100</f>
        <v>0.369029743449968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  <c r="O197" s="51"/>
    </row>
    <row collapsed="false" customFormat="false" customHeight="false" hidden="false" ht="13.3" outlineLevel="0" r="198">
      <c r="A198" s="31" t="s">
        <v>285</v>
      </c>
      <c r="B198" s="31" t="s">
        <v>200</v>
      </c>
      <c r="C198" s="32" t="n">
        <v>14</v>
      </c>
      <c r="D198" s="32" t="n">
        <v>56</v>
      </c>
      <c r="E198" s="32" t="n">
        <v>538</v>
      </c>
      <c r="F198" s="31" t="s">
        <v>201</v>
      </c>
      <c r="G198" s="33" t="n">
        <v>0.9437</v>
      </c>
      <c r="H198" s="34" t="n">
        <v>0.9437</v>
      </c>
      <c r="I198" s="52" t="n">
        <f aca="false">IF(D198&gt;0,D198,1)</f>
        <v>56</v>
      </c>
      <c r="J198" s="54" t="n">
        <f aca="false">G198*$I198/$Q$5*100</f>
        <v>0.0180052468399714</v>
      </c>
      <c r="K198" s="54" t="n">
        <f aca="false">H198*$I198/$Q$5*100</f>
        <v>0.0180052468399714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  <c r="O198" s="51"/>
    </row>
    <row collapsed="false" customFormat="false" customHeight="false" hidden="false" ht="13.3" outlineLevel="0" r="199">
      <c r="A199" s="31" t="s">
        <v>341</v>
      </c>
      <c r="B199" s="31" t="s">
        <v>43</v>
      </c>
      <c r="C199" s="32" t="n">
        <v>2</v>
      </c>
      <c r="D199" s="32" t="n">
        <v>2</v>
      </c>
      <c r="E199" s="32" t="n">
        <v>14</v>
      </c>
      <c r="F199" s="31" t="s">
        <v>442</v>
      </c>
      <c r="G199" s="33" t="n">
        <v>0.9437</v>
      </c>
      <c r="H199" s="34" t="n">
        <v>0.9437</v>
      </c>
      <c r="I199" s="52" t="n">
        <f aca="false">IF(D199&gt;0,D199,1)</f>
        <v>2</v>
      </c>
      <c r="J199" s="54" t="n">
        <f aca="false">G199*$I199/$Q$5*100</f>
        <v>0.000643044529998978</v>
      </c>
      <c r="K199" s="54" t="n">
        <f aca="false">H199*$I199/$Q$5*100</f>
        <v>0.000643044529998978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  <c r="O199" s="51"/>
    </row>
    <row collapsed="false" customFormat="false" customHeight="false" hidden="false" ht="13.3" outlineLevel="0" r="200">
      <c r="A200" s="31" t="s">
        <v>67</v>
      </c>
      <c r="B200" s="31" t="s">
        <v>66</v>
      </c>
      <c r="C200" s="32" t="n">
        <v>4812</v>
      </c>
      <c r="D200" s="32" t="n">
        <v>25400</v>
      </c>
      <c r="E200" s="32" t="n">
        <v>815066</v>
      </c>
      <c r="F200" s="31" t="s">
        <v>68</v>
      </c>
      <c r="G200" s="33" t="n">
        <v>0.9422</v>
      </c>
      <c r="H200" s="34" t="n">
        <v>0.9422</v>
      </c>
      <c r="I200" s="52" t="n">
        <f aca="false">IF(D200&gt;0,D200,1)</f>
        <v>25400</v>
      </c>
      <c r="J200" s="54" t="n">
        <f aca="false">G200*$I200/$Q$5*100</f>
        <v>8.15368471261627</v>
      </c>
      <c r="K200" s="54" t="n">
        <f aca="false">H200*$I200/$Q$5*100</f>
        <v>8.15368471261627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  <c r="O200" s="51"/>
    </row>
    <row collapsed="false" customFormat="false" customHeight="false" hidden="false" ht="13.3" outlineLevel="0" r="201">
      <c r="A201" s="31" t="s">
        <v>452</v>
      </c>
      <c r="B201" s="31" t="s">
        <v>74</v>
      </c>
      <c r="C201" s="32" t="n">
        <v>28</v>
      </c>
      <c r="D201" s="32" t="n">
        <v>112</v>
      </c>
      <c r="E201" s="32" t="n">
        <v>1605</v>
      </c>
      <c r="F201" s="31" t="s">
        <v>75</v>
      </c>
      <c r="G201" s="33" t="n">
        <v>0.941</v>
      </c>
      <c r="H201" s="34" t="n">
        <v>0.941</v>
      </c>
      <c r="I201" s="52" t="n">
        <f aca="false">IF(D201&gt;0,D201,1)</f>
        <v>112</v>
      </c>
      <c r="J201" s="54" t="n">
        <f aca="false">G201*$I201/$Q$5*100</f>
        <v>0.0359074648223229</v>
      </c>
      <c r="K201" s="54" t="n">
        <f aca="false">H201*$I201/$Q$5*100</f>
        <v>0.0359074648223229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  <c r="O201" s="51"/>
    </row>
    <row collapsed="false" customFormat="false" customHeight="false" hidden="false" ht="13.3" outlineLevel="0" r="202">
      <c r="A202" s="31" t="s">
        <v>555</v>
      </c>
      <c r="B202" s="31" t="s">
        <v>184</v>
      </c>
      <c r="C202" s="32" t="n">
        <v>1</v>
      </c>
      <c r="D202" s="32" t="n">
        <v>4</v>
      </c>
      <c r="E202" s="32" t="n">
        <v>33</v>
      </c>
      <c r="F202" s="31" t="s">
        <v>185</v>
      </c>
      <c r="G202" s="33" t="n">
        <v>0.9491</v>
      </c>
      <c r="H202" s="34" t="n">
        <v>0.94</v>
      </c>
      <c r="I202" s="52" t="n">
        <f aca="false">IF(D202&gt;0,D202,1)</f>
        <v>4</v>
      </c>
      <c r="J202" s="54" t="n">
        <f aca="false">G202*$I202/$Q$5*100</f>
        <v>0.00129344826411366</v>
      </c>
      <c r="K202" s="54" t="n">
        <f aca="false">H202*$I202/$Q$5*100</f>
        <v>0.00128104664236312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  <c r="O202" s="51"/>
    </row>
    <row collapsed="false" customFormat="false" customHeight="false" hidden="false" ht="13.3" outlineLevel="0" r="203">
      <c r="A203" s="31" t="s">
        <v>301</v>
      </c>
      <c r="B203" s="31" t="s">
        <v>302</v>
      </c>
      <c r="C203" s="32" t="n">
        <v>106</v>
      </c>
      <c r="D203" s="32" t="n">
        <v>524</v>
      </c>
      <c r="E203" s="32" t="n">
        <v>6365</v>
      </c>
      <c r="F203" s="31" t="s">
        <v>49</v>
      </c>
      <c r="G203" s="33" t="n">
        <v>0.9456</v>
      </c>
      <c r="H203" s="34" t="n">
        <v>0.9388</v>
      </c>
      <c r="I203" s="52" t="n">
        <f aca="false">IF(D203&gt;0,D203,1)</f>
        <v>524</v>
      </c>
      <c r="J203" s="54" t="n">
        <f aca="false">G203*$I203/$Q$5*100</f>
        <v>0.168816871656843</v>
      </c>
      <c r="K203" s="54" t="n">
        <f aca="false">H203*$I203/$Q$5*100</f>
        <v>0.167602875540867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  <c r="O203" s="51"/>
    </row>
    <row collapsed="false" customFormat="false" customHeight="false" hidden="false" ht="13.3" outlineLevel="0" r="204">
      <c r="A204" s="31" t="s">
        <v>393</v>
      </c>
      <c r="B204" s="31" t="s">
        <v>40</v>
      </c>
      <c r="C204" s="32" t="n">
        <v>2</v>
      </c>
      <c r="D204" s="32" t="n">
        <v>4</v>
      </c>
      <c r="E204" s="32" t="n">
        <v>16</v>
      </c>
      <c r="F204" s="31" t="s">
        <v>41</v>
      </c>
      <c r="G204" s="33" t="n">
        <v>0.9386</v>
      </c>
      <c r="H204" s="34" t="n">
        <v>0.9386</v>
      </c>
      <c r="I204" s="52" t="n">
        <f aca="false">IF(D204&gt;0,D204,1)</f>
        <v>4</v>
      </c>
      <c r="J204" s="54" t="n">
        <f aca="false">G204*$I204/$Q$5*100</f>
        <v>0.00127913870055535</v>
      </c>
      <c r="K204" s="54" t="n">
        <f aca="false">H204*$I204/$Q$5*100</f>
        <v>0.00127913870055535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  <c r="O204" s="51"/>
    </row>
    <row collapsed="false" customFormat="false" customHeight="false" hidden="false" ht="13.3" outlineLevel="0" r="205">
      <c r="A205" s="31" t="s">
        <v>539</v>
      </c>
      <c r="B205" s="31" t="s">
        <v>130</v>
      </c>
      <c r="C205" s="32" t="n">
        <v>160</v>
      </c>
      <c r="D205" s="32" t="n">
        <v>960</v>
      </c>
      <c r="E205" s="32" t="n">
        <v>13920</v>
      </c>
      <c r="F205" s="31" t="s">
        <v>131</v>
      </c>
      <c r="G205" s="33" t="n">
        <v>0.9891</v>
      </c>
      <c r="H205" s="34" t="n">
        <v>0.9373</v>
      </c>
      <c r="I205" s="52" t="n">
        <f aca="false">IF(D205&gt;0,D205,1)</f>
        <v>960</v>
      </c>
      <c r="J205" s="54" t="n">
        <f aca="false">G205*$I205/$Q$5*100</f>
        <v>0.323510612926306</v>
      </c>
      <c r="K205" s="54" t="n">
        <f aca="false">H205*$I205/$Q$5*100</f>
        <v>0.306568089673265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  <c r="O205" s="51"/>
    </row>
    <row collapsed="false" customFormat="false" customHeight="false" hidden="false" ht="13.3" outlineLevel="0" r="206">
      <c r="A206" s="31" t="s">
        <v>177</v>
      </c>
      <c r="B206" s="31" t="s">
        <v>43</v>
      </c>
      <c r="C206" s="32" t="n">
        <v>110</v>
      </c>
      <c r="D206" s="32" t="n">
        <v>614</v>
      </c>
      <c r="E206" s="32" t="n">
        <v>3635</v>
      </c>
      <c r="F206" s="31" t="s">
        <v>442</v>
      </c>
      <c r="G206" s="33" t="n">
        <v>0.9368</v>
      </c>
      <c r="H206" s="34" t="n">
        <v>0.9368</v>
      </c>
      <c r="I206" s="52" t="n">
        <f aca="false">IF(D206&gt;0,D206,1)</f>
        <v>614</v>
      </c>
      <c r="J206" s="54" t="n">
        <f aca="false">G206*$I206/$Q$5*100</f>
        <v>0.195971244591326</v>
      </c>
      <c r="K206" s="54" t="n">
        <f aca="false">H206*$I206/$Q$5*100</f>
        <v>0.195971244591326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  <c r="O206" s="51"/>
    </row>
    <row collapsed="false" customFormat="false" customHeight="false" hidden="false" ht="13.3" outlineLevel="0" r="207">
      <c r="A207" s="31" t="s">
        <v>179</v>
      </c>
      <c r="B207" s="31" t="s">
        <v>180</v>
      </c>
      <c r="C207" s="32" t="n">
        <v>54</v>
      </c>
      <c r="D207" s="32" t="n">
        <v>108</v>
      </c>
      <c r="E207" s="32" t="n">
        <v>10800</v>
      </c>
      <c r="F207" s="31" t="s">
        <v>475</v>
      </c>
      <c r="G207" s="33" t="n">
        <v>0.9348</v>
      </c>
      <c r="H207" s="34" t="n">
        <v>0.9348</v>
      </c>
      <c r="I207" s="52" t="n">
        <f aca="false">IF(D207&gt;0,D207,1)</f>
        <v>108</v>
      </c>
      <c r="J207" s="54" t="n">
        <f aca="false">G207*$I207/$Q$5*100</f>
        <v>0.034396920036796</v>
      </c>
      <c r="K207" s="54" t="n">
        <f aca="false">H207*$I207/$Q$5*100</f>
        <v>0.034396920036796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  <c r="O207" s="51"/>
    </row>
    <row collapsed="false" customFormat="false" customHeight="false" hidden="false" ht="13.3" outlineLevel="0" r="208">
      <c r="A208" s="31" t="s">
        <v>158</v>
      </c>
      <c r="B208" s="31" t="s">
        <v>40</v>
      </c>
      <c r="C208" s="32" t="n">
        <v>1776</v>
      </c>
      <c r="D208" s="32" t="n">
        <v>10656</v>
      </c>
      <c r="E208" s="32" t="n">
        <v>151315</v>
      </c>
      <c r="F208" s="31" t="s">
        <v>41</v>
      </c>
      <c r="G208" s="33" t="n">
        <v>0.9341</v>
      </c>
      <c r="H208" s="34" t="n">
        <v>0.9341</v>
      </c>
      <c r="I208" s="52" t="n">
        <f aca="false">IF(D208&gt;0,D208,1)</f>
        <v>10656</v>
      </c>
      <c r="J208" s="54" t="n">
        <f aca="false">G208*$I208/$Q$5*100</f>
        <v>3.39128806514258</v>
      </c>
      <c r="K208" s="54" t="n">
        <f aca="false">H208*$I208/$Q$5*100</f>
        <v>3.39128806514258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  <c r="O208" s="51"/>
    </row>
    <row collapsed="false" customFormat="false" customHeight="false" hidden="false" ht="13.3" outlineLevel="0" r="209">
      <c r="A209" s="31" t="s">
        <v>441</v>
      </c>
      <c r="B209" s="31" t="s">
        <v>62</v>
      </c>
      <c r="C209" s="32" t="n">
        <v>112</v>
      </c>
      <c r="D209" s="32" t="n">
        <v>448</v>
      </c>
      <c r="E209" s="32" t="n">
        <v>3518</v>
      </c>
      <c r="F209" s="31" t="s">
        <v>439</v>
      </c>
      <c r="G209" s="33" t="n">
        <v>0.9338</v>
      </c>
      <c r="H209" s="34" t="n">
        <v>0.9338</v>
      </c>
      <c r="I209" s="52" t="n">
        <f aca="false">IF(D209&gt;0,D209,1)</f>
        <v>448</v>
      </c>
      <c r="J209" s="54" t="n">
        <f aca="false">G209*$I209/$Q$5*100</f>
        <v>0.142530884808013</v>
      </c>
      <c r="K209" s="54" t="n">
        <f aca="false">H209*$I209/$Q$5*100</f>
        <v>0.142530884808013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  <c r="O209" s="51"/>
    </row>
    <row collapsed="false" customFormat="false" customHeight="false" hidden="false" ht="13.3" outlineLevel="0" r="210">
      <c r="A210" s="31" t="s">
        <v>232</v>
      </c>
      <c r="B210" s="31" t="s">
        <v>233</v>
      </c>
      <c r="C210" s="32" t="n">
        <v>62</v>
      </c>
      <c r="D210" s="32" t="n">
        <v>244</v>
      </c>
      <c r="E210" s="32" t="n">
        <v>1559</v>
      </c>
      <c r="F210" s="31" t="s">
        <v>234</v>
      </c>
      <c r="G210" s="33" t="n">
        <v>0.9565</v>
      </c>
      <c r="H210" s="34" t="n">
        <v>0.9319</v>
      </c>
      <c r="I210" s="52" t="n">
        <f aca="false">IF(D210&gt;0,D210,1)</f>
        <v>244</v>
      </c>
      <c r="J210" s="54" t="n">
        <f aca="false">G210*$I210/$Q$5*100</f>
        <v>0.0795155190623829</v>
      </c>
      <c r="K210" s="54" t="n">
        <f aca="false">H210*$I210/$Q$5*100</f>
        <v>0.0774704780075636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  <c r="O210" s="51"/>
    </row>
    <row collapsed="false" customFormat="false" customHeight="false" hidden="false" ht="13.3" outlineLevel="0" r="211">
      <c r="A211" s="31" t="s">
        <v>454</v>
      </c>
      <c r="B211" s="31" t="s">
        <v>46</v>
      </c>
      <c r="C211" s="32" t="n">
        <v>-1</v>
      </c>
      <c r="D211" s="32" t="n">
        <v>-1</v>
      </c>
      <c r="E211" s="32" t="n">
        <v>-1</v>
      </c>
      <c r="F211" s="31" t="s">
        <v>515</v>
      </c>
      <c r="G211" s="33" t="n">
        <v>0.9305</v>
      </c>
      <c r="H211" s="34" t="n">
        <v>0.9305</v>
      </c>
      <c r="I211" s="52" t="n">
        <f aca="false">IF(D211&gt;0,D211,1)</f>
        <v>1</v>
      </c>
      <c r="J211" s="54" t="n">
        <f aca="false">G211*$I211/$Q$5*100</f>
        <v>0.000317024973595448</v>
      </c>
      <c r="K211" s="54" t="n">
        <f aca="false">H211*$I211/$Q$5*100</f>
        <v>0.000317024973595448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  <c r="O211" s="51"/>
    </row>
    <row collapsed="false" customFormat="false" customHeight="false" hidden="false" ht="13.3" outlineLevel="0" r="212">
      <c r="A212" s="31" t="s">
        <v>245</v>
      </c>
      <c r="B212" s="31" t="s">
        <v>180</v>
      </c>
      <c r="C212" s="32" t="n">
        <v>-1</v>
      </c>
      <c r="D212" s="32" t="n">
        <v>-1</v>
      </c>
      <c r="E212" s="32" t="n">
        <v>-1</v>
      </c>
      <c r="F212" s="31" t="s">
        <v>475</v>
      </c>
      <c r="G212" s="33" t="n">
        <v>0.9283</v>
      </c>
      <c r="H212" s="34" t="n">
        <v>0.9283</v>
      </c>
      <c r="I212" s="52" t="n">
        <f aca="false">IF(D212&gt;0,D212,1)</f>
        <v>1</v>
      </c>
      <c r="J212" s="54" t="n">
        <f aca="false">G212*$I212/$Q$5*100</f>
        <v>0.000316275425028108</v>
      </c>
      <c r="K212" s="54" t="n">
        <f aca="false">H212*$I212/$Q$5*100</f>
        <v>0.000316275425028108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  <c r="O212" s="51"/>
    </row>
    <row collapsed="false" customFormat="false" customHeight="false" hidden="false" ht="13.3" outlineLevel="0" r="213">
      <c r="A213" s="31" t="s">
        <v>195</v>
      </c>
      <c r="B213" s="31" t="s">
        <v>40</v>
      </c>
      <c r="C213" s="32" t="n">
        <v>1406</v>
      </c>
      <c r="D213" s="32" t="n">
        <v>7584</v>
      </c>
      <c r="E213" s="32" t="n">
        <v>72048</v>
      </c>
      <c r="F213" s="31" t="s">
        <v>41</v>
      </c>
      <c r="G213" s="33" t="n">
        <v>0.9259</v>
      </c>
      <c r="H213" s="34" t="n">
        <v>0.9259</v>
      </c>
      <c r="I213" s="52" t="n">
        <f aca="false">IF(D213&gt;0,D213,1)</f>
        <v>7584</v>
      </c>
      <c r="J213" s="54" t="n">
        <f aca="false">G213*$I213/$Q$5*100</f>
        <v>2.39243146741167</v>
      </c>
      <c r="K213" s="54" t="n">
        <f aca="false">H213*$I213/$Q$5*100</f>
        <v>2.39243146741167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  <c r="O213" s="51"/>
    </row>
    <row collapsed="false" customFormat="false" customHeight="false" hidden="false" ht="13.3" outlineLevel="0" r="214">
      <c r="A214" s="31" t="s">
        <v>178</v>
      </c>
      <c r="B214" s="31" t="s">
        <v>59</v>
      </c>
      <c r="C214" s="32" t="n">
        <v>61</v>
      </c>
      <c r="D214" s="32" t="n">
        <v>244</v>
      </c>
      <c r="E214" s="32" t="n">
        <v>2445</v>
      </c>
      <c r="F214" s="31" t="s">
        <v>542</v>
      </c>
      <c r="G214" s="33" t="n">
        <v>0.9257</v>
      </c>
      <c r="H214" s="34" t="n">
        <v>0.9257</v>
      </c>
      <c r="I214" s="52" t="n">
        <f aca="false">IF(D214&gt;0,D214,1)</f>
        <v>244</v>
      </c>
      <c r="J214" s="54" t="n">
        <f aca="false">G214*$I214/$Q$5*100</f>
        <v>0.076955061156349</v>
      </c>
      <c r="K214" s="54" t="n">
        <f aca="false">H214*$I214/$Q$5*100</f>
        <v>0.076955061156349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  <c r="O214" s="51"/>
    </row>
    <row collapsed="false" customFormat="false" customHeight="false" hidden="false" ht="13.3" outlineLevel="0" r="215">
      <c r="A215" s="31" t="s">
        <v>242</v>
      </c>
      <c r="B215" s="31" t="s">
        <v>59</v>
      </c>
      <c r="C215" s="32" t="n">
        <v>516</v>
      </c>
      <c r="D215" s="32" t="n">
        <v>2128</v>
      </c>
      <c r="E215" s="32" t="n">
        <v>19812</v>
      </c>
      <c r="F215" s="31" t="s">
        <v>542</v>
      </c>
      <c r="G215" s="33" t="n">
        <v>0.9256</v>
      </c>
      <c r="H215" s="34" t="n">
        <v>0.9256</v>
      </c>
      <c r="I215" s="52" t="n">
        <f aca="false">IF(D215&gt;0,D215,1)</f>
        <v>2128</v>
      </c>
      <c r="J215" s="54" t="n">
        <f aca="false">G215*$I215/$Q$5*100</f>
        <v>0.671076556165037</v>
      </c>
      <c r="K215" s="54" t="n">
        <f aca="false">H215*$I215/$Q$5*100</f>
        <v>0.671076556165037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  <c r="O215" s="51"/>
    </row>
    <row collapsed="false" customFormat="false" customHeight="false" hidden="false" ht="13.3" outlineLevel="0" r="216">
      <c r="A216" s="31" t="s">
        <v>308</v>
      </c>
      <c r="B216" s="31" t="s">
        <v>200</v>
      </c>
      <c r="C216" s="32" t="n">
        <v>16</v>
      </c>
      <c r="D216" s="32" t="n">
        <v>64</v>
      </c>
      <c r="E216" s="32" t="n">
        <v>614</v>
      </c>
      <c r="F216" s="31" t="s">
        <v>201</v>
      </c>
      <c r="G216" s="33" t="n">
        <v>0.925</v>
      </c>
      <c r="H216" s="34" t="n">
        <v>0.925</v>
      </c>
      <c r="I216" s="52" t="n">
        <f aca="false">IF(D216&gt;0,D216,1)</f>
        <v>64</v>
      </c>
      <c r="J216" s="54" t="n">
        <f aca="false">G216*$I216/$Q$5*100</f>
        <v>0.0201696705393343</v>
      </c>
      <c r="K216" s="54" t="n">
        <f aca="false">H216*$I216/$Q$5*100</f>
        <v>0.0201696705393343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  <c r="O216" s="51"/>
    </row>
    <row collapsed="false" customFormat="false" customHeight="false" hidden="false" ht="13.3" outlineLevel="0" r="217">
      <c r="A217" s="31" t="s">
        <v>425</v>
      </c>
      <c r="B217" s="31" t="s">
        <v>272</v>
      </c>
      <c r="C217" s="32" t="n">
        <v>104</v>
      </c>
      <c r="D217" s="32" t="n">
        <v>104</v>
      </c>
      <c r="E217" s="32" t="n">
        <v>624</v>
      </c>
      <c r="F217" s="31" t="s">
        <v>273</v>
      </c>
      <c r="G217" s="33" t="n">
        <v>0.9249</v>
      </c>
      <c r="H217" s="34" t="n">
        <v>0.9249</v>
      </c>
      <c r="I217" s="52" t="n">
        <f aca="false">IF(D217&gt;0,D217,1)</f>
        <v>104</v>
      </c>
      <c r="J217" s="54" t="n">
        <f aca="false">G217*$I217/$Q$5*100</f>
        <v>0.032772171305918</v>
      </c>
      <c r="K217" s="54" t="n">
        <f aca="false">H217*$I217/$Q$5*100</f>
        <v>0.032772171305918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  <c r="O217" s="51"/>
    </row>
    <row collapsed="false" customFormat="false" customHeight="false" hidden="false" ht="13.3" outlineLevel="0" r="218">
      <c r="A218" s="31" t="s">
        <v>250</v>
      </c>
      <c r="B218" s="31" t="s">
        <v>528</v>
      </c>
      <c r="C218" s="32" t="n">
        <v>48</v>
      </c>
      <c r="D218" s="32" t="n">
        <v>72</v>
      </c>
      <c r="E218" s="32" t="n">
        <v>645</v>
      </c>
      <c r="F218" s="31" t="s">
        <v>493</v>
      </c>
      <c r="G218" s="33" t="n">
        <v>0.9241</v>
      </c>
      <c r="H218" s="34" t="n">
        <v>0.9241</v>
      </c>
      <c r="I218" s="52" t="n">
        <f aca="false">IF(D218&gt;0,D218,1)</f>
        <v>72</v>
      </c>
      <c r="J218" s="54" t="n">
        <f aca="false">G218*$I218/$Q$5*100</f>
        <v>0.0226688017444039</v>
      </c>
      <c r="K218" s="54" t="n">
        <f aca="false">H218*$I218/$Q$5*100</f>
        <v>0.0226688017444039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  <c r="O218" s="51"/>
    </row>
    <row collapsed="false" customFormat="false" customHeight="false" hidden="false" ht="13.3" outlineLevel="0" r="219">
      <c r="A219" s="31" t="s">
        <v>392</v>
      </c>
      <c r="B219" s="31" t="s">
        <v>43</v>
      </c>
      <c r="C219" s="32" t="n">
        <v>26</v>
      </c>
      <c r="D219" s="32" t="n">
        <v>208</v>
      </c>
      <c r="E219" s="32" t="n">
        <v>2579</v>
      </c>
      <c r="F219" s="31" t="s">
        <v>442</v>
      </c>
      <c r="G219" s="33" t="n">
        <v>0.9364</v>
      </c>
      <c r="H219" s="34" t="n">
        <v>0.9236</v>
      </c>
      <c r="I219" s="52" t="n">
        <f aca="false">IF(D219&gt;0,D219,1)</f>
        <v>208</v>
      </c>
      <c r="J219" s="54" t="n">
        <f aca="false">G219*$I219/$Q$5*100</f>
        <v>0.0663593063268713</v>
      </c>
      <c r="K219" s="54" t="n">
        <f aca="false">H219*$I219/$Q$5*100</f>
        <v>0.0654522162788321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  <c r="O219" s="51"/>
    </row>
    <row collapsed="false" customFormat="false" customHeight="false" hidden="false" ht="13.3" outlineLevel="0" r="220">
      <c r="A220" s="31" t="s">
        <v>360</v>
      </c>
      <c r="B220" s="31" t="s">
        <v>51</v>
      </c>
      <c r="C220" s="32" t="n">
        <v>678</v>
      </c>
      <c r="D220" s="32" t="n">
        <v>3032</v>
      </c>
      <c r="E220" s="32" t="n">
        <v>33716</v>
      </c>
      <c r="F220" s="31" t="s">
        <v>440</v>
      </c>
      <c r="G220" s="33" t="n">
        <v>0.9324</v>
      </c>
      <c r="H220" s="34" t="n">
        <v>0.9212</v>
      </c>
      <c r="I220" s="52" t="n">
        <f aca="false">IF(D220&gt;0,D220,1)</f>
        <v>3032</v>
      </c>
      <c r="J220" s="54" t="n">
        <f aca="false">G220*$I220/$Q$5*100</f>
        <v>0.963182446935369</v>
      </c>
      <c r="K220" s="54" t="n">
        <f aca="false">H220*$I220/$Q$5*100</f>
        <v>0.951612687813022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  <c r="O220" s="51"/>
    </row>
    <row collapsed="false" customFormat="false" customHeight="false" hidden="false" ht="13.3" outlineLevel="0" r="221">
      <c r="A221" s="31" t="s">
        <v>117</v>
      </c>
      <c r="B221" s="31" t="s">
        <v>59</v>
      </c>
      <c r="C221" s="32" t="n">
        <v>192</v>
      </c>
      <c r="D221" s="32" t="n">
        <v>960</v>
      </c>
      <c r="E221" s="32" t="n">
        <v>9677</v>
      </c>
      <c r="F221" s="31" t="s">
        <v>542</v>
      </c>
      <c r="G221" s="33" t="n">
        <v>0.9208</v>
      </c>
      <c r="H221" s="34" t="n">
        <v>0.9208</v>
      </c>
      <c r="I221" s="52" t="n">
        <f aca="false">IF(D221&gt;0,D221,1)</f>
        <v>960</v>
      </c>
      <c r="J221" s="54" t="n">
        <f aca="false">G221*$I221/$Q$5*100</f>
        <v>0.301171339988416</v>
      </c>
      <c r="K221" s="54" t="n">
        <f aca="false">H221*$I221/$Q$5*100</f>
        <v>0.301171339988416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  <c r="O221" s="51"/>
    </row>
    <row collapsed="false" customFormat="false" customHeight="false" hidden="false" ht="13.3" outlineLevel="0" r="222">
      <c r="A222" s="31" t="s">
        <v>96</v>
      </c>
      <c r="B222" s="31" t="s">
        <v>46</v>
      </c>
      <c r="C222" s="32" t="n">
        <v>160</v>
      </c>
      <c r="D222" s="32" t="n">
        <v>320</v>
      </c>
      <c r="E222" s="32" t="n">
        <v>2240</v>
      </c>
      <c r="F222" s="31" t="s">
        <v>515</v>
      </c>
      <c r="G222" s="33" t="n">
        <v>0.9561</v>
      </c>
      <c r="H222" s="34" t="n">
        <v>0.9192</v>
      </c>
      <c r="I222" s="52" t="n">
        <f aca="false">IF(D222&gt;0,D222,1)</f>
        <v>320</v>
      </c>
      <c r="J222" s="54" t="n">
        <f aca="false">G222*$I222/$Q$5*100</f>
        <v>0.104239037852203</v>
      </c>
      <c r="K222" s="54" t="n">
        <f aca="false">H222*$I222/$Q$5*100</f>
        <v>0.100216006268952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  <c r="O222" s="51"/>
    </row>
    <row collapsed="false" customFormat="false" customHeight="false" hidden="false" ht="13.3" outlineLevel="0" r="223">
      <c r="A223" s="31" t="s">
        <v>157</v>
      </c>
      <c r="B223" s="31" t="s">
        <v>100</v>
      </c>
      <c r="C223" s="32" t="n">
        <v>1</v>
      </c>
      <c r="D223" s="32" t="n">
        <v>1</v>
      </c>
      <c r="E223" s="32" t="n">
        <v>4</v>
      </c>
      <c r="F223" s="31" t="s">
        <v>520</v>
      </c>
      <c r="G223" s="33" t="n">
        <v>0.9179</v>
      </c>
      <c r="H223" s="34" t="n">
        <v>0.9179</v>
      </c>
      <c r="I223" s="52" t="n">
        <f aca="false">IF(D223&gt;0,D223,1)</f>
        <v>1</v>
      </c>
      <c r="J223" s="54" t="n">
        <f aca="false">G223*$I223/$Q$5*100</f>
        <v>0.000312732104527955</v>
      </c>
      <c r="K223" s="54" t="n">
        <f aca="false">H223*$I223/$Q$5*100</f>
        <v>0.000312732104527955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  <c r="O223" s="51"/>
    </row>
    <row collapsed="false" customFormat="false" customHeight="false" hidden="false" ht="13.3" outlineLevel="0" r="224">
      <c r="A224" s="31" t="s">
        <v>453</v>
      </c>
      <c r="B224" s="31" t="s">
        <v>100</v>
      </c>
      <c r="C224" s="32" t="n">
        <v>37</v>
      </c>
      <c r="D224" s="32" t="n">
        <v>57</v>
      </c>
      <c r="E224" s="32" t="n">
        <v>458</v>
      </c>
      <c r="F224" s="31" t="s">
        <v>520</v>
      </c>
      <c r="G224" s="33" t="n">
        <v>0.9157</v>
      </c>
      <c r="H224" s="34" t="n">
        <v>0.9157</v>
      </c>
      <c r="I224" s="52" t="n">
        <f aca="false">IF(D224&gt;0,D224,1)</f>
        <v>57</v>
      </c>
      <c r="J224" s="54" t="n">
        <f aca="false">G224*$I224/$Q$5*100</f>
        <v>0.017783005689755</v>
      </c>
      <c r="K224" s="54" t="n">
        <f aca="false">H224*$I224/$Q$5*100</f>
        <v>0.017783005689755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  <c r="O224" s="51"/>
    </row>
    <row collapsed="false" customFormat="false" customHeight="false" hidden="false" ht="13.3" outlineLevel="0" r="225">
      <c r="A225" s="31" t="s">
        <v>99</v>
      </c>
      <c r="B225" s="31" t="s">
        <v>100</v>
      </c>
      <c r="C225" s="32" t="n">
        <v>2</v>
      </c>
      <c r="D225" s="32" t="n">
        <v>2</v>
      </c>
      <c r="E225" s="32" t="n">
        <v>8</v>
      </c>
      <c r="F225" s="31" t="s">
        <v>520</v>
      </c>
      <c r="G225" s="33" t="n">
        <v>0.9119</v>
      </c>
      <c r="H225" s="34" t="n">
        <v>0.9119</v>
      </c>
      <c r="I225" s="52" t="n">
        <f aca="false">IF(D225&gt;0,D225,1)</f>
        <v>2</v>
      </c>
      <c r="J225" s="54" t="n">
        <f aca="false">G225*$I225/$Q$5*100</f>
        <v>0.000621375762324963</v>
      </c>
      <c r="K225" s="54" t="n">
        <f aca="false">H225*$I225/$Q$5*100</f>
        <v>0.000621375762324963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  <c r="O225" s="51"/>
    </row>
    <row collapsed="false" customFormat="false" customHeight="false" hidden="false" ht="13.3" outlineLevel="0" r="226">
      <c r="A226" s="31" t="s">
        <v>522</v>
      </c>
      <c r="B226" s="31" t="s">
        <v>510</v>
      </c>
      <c r="C226" s="32" t="n">
        <v>28</v>
      </c>
      <c r="D226" s="32" t="n">
        <v>56</v>
      </c>
      <c r="E226" s="32" t="n">
        <v>-1</v>
      </c>
      <c r="F226" s="31" t="s">
        <v>122</v>
      </c>
      <c r="G226" s="33" t="n">
        <v>0.9118</v>
      </c>
      <c r="H226" s="34" t="n">
        <v>0.9118</v>
      </c>
      <c r="I226" s="52" t="n">
        <f aca="false">IF(D226&gt;0,D226,1)</f>
        <v>56</v>
      </c>
      <c r="J226" s="54" t="n">
        <f aca="false">G226*$I226/$Q$5*100</f>
        <v>0.0173966134032912</v>
      </c>
      <c r="K226" s="54" t="n">
        <f aca="false">H226*$I226/$Q$5*100</f>
        <v>0.0173966134032912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  <c r="O226" s="51"/>
    </row>
    <row collapsed="false" customFormat="false" customHeight="false" hidden="false" ht="13.3" outlineLevel="0" r="227">
      <c r="A227" s="31" t="s">
        <v>432</v>
      </c>
      <c r="B227" s="31" t="s">
        <v>322</v>
      </c>
      <c r="C227" s="32" t="n">
        <v>12</v>
      </c>
      <c r="D227" s="32" t="n">
        <v>48</v>
      </c>
      <c r="E227" s="32" t="n">
        <v>-1</v>
      </c>
      <c r="F227" s="31" t="s">
        <v>90</v>
      </c>
      <c r="G227" s="33" t="n">
        <v>0.9105</v>
      </c>
      <c r="H227" s="34" t="n">
        <v>0.9105</v>
      </c>
      <c r="I227" s="52" t="n">
        <f aca="false">IF(D227&gt;0,D227,1)</f>
        <v>48</v>
      </c>
      <c r="J227" s="54" t="n">
        <f aca="false">G227*$I227/$Q$5*100</f>
        <v>0.0148901229941058</v>
      </c>
      <c r="K227" s="54" t="n">
        <f aca="false">H227*$I227/$Q$5*100</f>
        <v>0.0148901229941058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  <c r="O227" s="51"/>
    </row>
    <row collapsed="false" customFormat="false" customHeight="false" hidden="false" ht="13.3" outlineLevel="0" r="228">
      <c r="A228" s="31" t="s">
        <v>431</v>
      </c>
      <c r="B228" s="31" t="s">
        <v>180</v>
      </c>
      <c r="C228" s="32" t="n">
        <v>118</v>
      </c>
      <c r="D228" s="32" t="n">
        <v>416</v>
      </c>
      <c r="E228" s="32" t="n">
        <v>3627</v>
      </c>
      <c r="F228" s="31" t="s">
        <v>475</v>
      </c>
      <c r="G228" s="33" t="n">
        <v>0.9095</v>
      </c>
      <c r="H228" s="34" t="n">
        <v>0.9095</v>
      </c>
      <c r="I228" s="52" t="n">
        <f aca="false">IF(D228&gt;0,D228,1)</f>
        <v>416</v>
      </c>
      <c r="J228" s="54" t="n">
        <f aca="false">G228*$I228/$Q$5*100</f>
        <v>0.128905999795578</v>
      </c>
      <c r="K228" s="54" t="n">
        <f aca="false">H228*$I228/$Q$5*100</f>
        <v>0.128905999795578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  <c r="O228" s="51"/>
    </row>
    <row collapsed="false" customFormat="false" customHeight="false" hidden="false" ht="13.3" outlineLevel="0" r="229">
      <c r="A229" s="31" t="s">
        <v>298</v>
      </c>
      <c r="B229" s="31" t="s">
        <v>59</v>
      </c>
      <c r="C229" s="32" t="n">
        <v>246</v>
      </c>
      <c r="D229" s="32" t="n">
        <v>984</v>
      </c>
      <c r="E229" s="32" t="n">
        <v>9035</v>
      </c>
      <c r="F229" s="31" t="s">
        <v>542</v>
      </c>
      <c r="G229" s="33" t="n">
        <v>0.9095</v>
      </c>
      <c r="H229" s="34" t="n">
        <v>0.9095</v>
      </c>
      <c r="I229" s="52" t="n">
        <f aca="false">IF(D229&gt;0,D229,1)</f>
        <v>984</v>
      </c>
      <c r="J229" s="54" t="n">
        <f aca="false">G229*$I229/$Q$5*100</f>
        <v>0.304912268747232</v>
      </c>
      <c r="K229" s="54" t="n">
        <f aca="false">H229*$I229/$Q$5*100</f>
        <v>0.304912268747232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  <c r="O229" s="51"/>
    </row>
    <row collapsed="false" customFormat="false" customHeight="false" hidden="false" ht="13.3" outlineLevel="0" r="230">
      <c r="A230" s="31" t="s">
        <v>280</v>
      </c>
      <c r="B230" s="31" t="s">
        <v>46</v>
      </c>
      <c r="C230" s="32" t="n">
        <v>32</v>
      </c>
      <c r="D230" s="32" t="n">
        <v>128</v>
      </c>
      <c r="E230" s="32" t="n">
        <v>1080</v>
      </c>
      <c r="F230" s="31" t="s">
        <v>515</v>
      </c>
      <c r="G230" s="33" t="n">
        <v>0.9093</v>
      </c>
      <c r="H230" s="34" t="n">
        <v>0.9093</v>
      </c>
      <c r="I230" s="52" t="n">
        <f aca="false">IF(D230&gt;0,D230,1)</f>
        <v>128</v>
      </c>
      <c r="J230" s="54" t="n">
        <f aca="false">G230*$I230/$Q$5*100</f>
        <v>0.0396546625327928</v>
      </c>
      <c r="K230" s="54" t="n">
        <f aca="false">H230*$I230/$Q$5*100</f>
        <v>0.0396546625327928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  <c r="O230" s="51"/>
    </row>
    <row collapsed="false" customFormat="false" customHeight="false" hidden="false" ht="13.3" outlineLevel="0" r="231">
      <c r="A231" s="31" t="s">
        <v>257</v>
      </c>
      <c r="B231" s="31" t="s">
        <v>100</v>
      </c>
      <c r="C231" s="32" t="n">
        <v>289</v>
      </c>
      <c r="D231" s="32" t="n">
        <v>1297</v>
      </c>
      <c r="E231" s="32" t="n">
        <v>10179</v>
      </c>
      <c r="F231" s="31" t="s">
        <v>520</v>
      </c>
      <c r="G231" s="33" t="n">
        <v>0.908</v>
      </c>
      <c r="H231" s="34" t="n">
        <v>0.908</v>
      </c>
      <c r="I231" s="52" t="n">
        <f aca="false">IF(D231&gt;0,D231,1)</f>
        <v>1297</v>
      </c>
      <c r="J231" s="54" t="n">
        <f aca="false">G231*$I231/$Q$5*100</f>
        <v>0.401238799359477</v>
      </c>
      <c r="K231" s="54" t="n">
        <f aca="false">H231*$I231/$Q$5*100</f>
        <v>0.401238799359477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  <c r="O231" s="51"/>
    </row>
    <row collapsed="false" customFormat="false" customHeight="false" hidden="false" ht="13.3" outlineLevel="0" r="232">
      <c r="A232" s="31" t="s">
        <v>231</v>
      </c>
      <c r="B232" s="31" t="s">
        <v>184</v>
      </c>
      <c r="C232" s="32" t="n">
        <v>326</v>
      </c>
      <c r="D232" s="32" t="n">
        <v>626</v>
      </c>
      <c r="E232" s="32" t="n">
        <v>4536</v>
      </c>
      <c r="F232" s="31" t="s">
        <v>185</v>
      </c>
      <c r="G232" s="33" t="n">
        <v>0.9419</v>
      </c>
      <c r="H232" s="34" t="n">
        <v>0.9069</v>
      </c>
      <c r="I232" s="52" t="n">
        <f aca="false">IF(D232&gt;0,D232,1)</f>
        <v>626</v>
      </c>
      <c r="J232" s="54" t="n">
        <f aca="false">G232*$I232/$Q$5*100</f>
        <v>0.200889032741644</v>
      </c>
      <c r="K232" s="54" t="n">
        <f aca="false">H232*$I232/$Q$5*100</f>
        <v>0.193424210418725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  <c r="O232" s="51"/>
    </row>
    <row collapsed="false" customFormat="false" customHeight="false" hidden="false" ht="13.3" outlineLevel="0" r="233">
      <c r="A233" s="31" t="s">
        <v>78</v>
      </c>
      <c r="B233" s="31" t="s">
        <v>62</v>
      </c>
      <c r="C233" s="32" t="n">
        <v>2494</v>
      </c>
      <c r="D233" s="32" t="n">
        <v>13672</v>
      </c>
      <c r="E233" s="32" t="n">
        <v>106946</v>
      </c>
      <c r="F233" s="31" t="s">
        <v>439</v>
      </c>
      <c r="G233" s="33" t="n">
        <v>0.9958</v>
      </c>
      <c r="H233" s="34" t="n">
        <v>0.9062</v>
      </c>
      <c r="I233" s="52" t="n">
        <f aca="false">IF(D233&gt;0,D233,1)</f>
        <v>13672</v>
      </c>
      <c r="J233" s="54" t="n">
        <f aca="false">G233*$I233/$Q$5*100</f>
        <v>4.63853960682771</v>
      </c>
      <c r="K233" s="54" t="n">
        <f aca="false">H233*$I233/$Q$5*100</f>
        <v>4.22117352049334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  <c r="O233" s="51"/>
    </row>
    <row collapsed="false" customFormat="false" customHeight="false" hidden="false" ht="13.3" outlineLevel="0" r="234">
      <c r="A234" s="31" t="s">
        <v>191</v>
      </c>
      <c r="B234" s="31" t="s">
        <v>74</v>
      </c>
      <c r="C234" s="32" t="n">
        <v>46</v>
      </c>
      <c r="D234" s="32" t="n">
        <v>200</v>
      </c>
      <c r="E234" s="32" t="n">
        <v>1580</v>
      </c>
      <c r="F234" s="31" t="s">
        <v>75</v>
      </c>
      <c r="G234" s="33" t="n">
        <v>0.9361</v>
      </c>
      <c r="H234" s="34" t="n">
        <v>0.9042</v>
      </c>
      <c r="I234" s="52" t="n">
        <f aca="false">IF(D234&gt;0,D234,1)</f>
        <v>200</v>
      </c>
      <c r="J234" s="54" t="n">
        <f aca="false">G234*$I234/$Q$5*100</f>
        <v>0.0637865830806446</v>
      </c>
      <c r="K234" s="54" t="n">
        <f aca="false">H234*$I234/$Q$5*100</f>
        <v>0.0616128922353582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  <c r="O234" s="51"/>
    </row>
    <row collapsed="false" customFormat="false" customHeight="false" hidden="false" ht="13.3" outlineLevel="0" r="235">
      <c r="A235" s="31" t="s">
        <v>318</v>
      </c>
      <c r="B235" s="31" t="s">
        <v>277</v>
      </c>
      <c r="C235" s="32" t="n">
        <v>226</v>
      </c>
      <c r="D235" s="32" t="n">
        <v>1898</v>
      </c>
      <c r="E235" s="32" t="n">
        <v>17082</v>
      </c>
      <c r="F235" s="31" t="s">
        <v>440</v>
      </c>
      <c r="G235" s="33" t="n">
        <v>0.9041</v>
      </c>
      <c r="H235" s="34" t="n">
        <v>0.9041</v>
      </c>
      <c r="I235" s="52" t="n">
        <f aca="false">IF(D235&gt;0,D235,1)</f>
        <v>1898</v>
      </c>
      <c r="J235" s="54" t="n">
        <f aca="false">G235*$I235/$Q$5*100</f>
        <v>0.584641681714422</v>
      </c>
      <c r="K235" s="54" t="n">
        <f aca="false">H235*$I235/$Q$5*100</f>
        <v>0.584641681714422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  <c r="O235" s="51"/>
    </row>
    <row collapsed="false" customFormat="false" customHeight="false" hidden="false" ht="13.3" outlineLevel="0" r="236">
      <c r="A236" s="31" t="s">
        <v>203</v>
      </c>
      <c r="B236" s="31" t="s">
        <v>204</v>
      </c>
      <c r="C236" s="32" t="n">
        <v>60</v>
      </c>
      <c r="D236" s="32" t="n">
        <v>210</v>
      </c>
      <c r="E236" s="32" t="n">
        <v>2436</v>
      </c>
      <c r="F236" s="31" t="s">
        <v>90</v>
      </c>
      <c r="G236" s="33" t="n">
        <v>0.904</v>
      </c>
      <c r="H236" s="34" t="n">
        <v>0.904</v>
      </c>
      <c r="I236" s="52" t="n">
        <f aca="false">IF(D236&gt;0,D236,1)</f>
        <v>210</v>
      </c>
      <c r="J236" s="54" t="n">
        <f aca="false">G236*$I236/$Q$5*100</f>
        <v>0.0646792272835679</v>
      </c>
      <c r="K236" s="54" t="n">
        <f aca="false">H236*$I236/$Q$5*100</f>
        <v>0.0646792272835679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  <c r="O236" s="51"/>
    </row>
    <row collapsed="false" customFormat="false" customHeight="false" hidden="false" ht="13.3" outlineLevel="0" r="237">
      <c r="A237" s="31" t="s">
        <v>88</v>
      </c>
      <c r="B237" s="31" t="s">
        <v>89</v>
      </c>
      <c r="C237" s="32" t="n">
        <v>1728</v>
      </c>
      <c r="D237" s="32" t="n">
        <v>1728</v>
      </c>
      <c r="E237" s="32" t="n">
        <v>11422</v>
      </c>
      <c r="F237" s="31" t="s">
        <v>90</v>
      </c>
      <c r="G237" s="33" t="n">
        <v>0.9019</v>
      </c>
      <c r="H237" s="34" t="n">
        <v>0.9019</v>
      </c>
      <c r="I237" s="52" t="n">
        <f aca="false">IF(D237&gt;0,D237,1)</f>
        <v>1728</v>
      </c>
      <c r="J237" s="54" t="n">
        <f aca="false">G237*$I237/$Q$5*100</f>
        <v>0.530981295356206</v>
      </c>
      <c r="K237" s="54" t="n">
        <f aca="false">H237*$I237/$Q$5*100</f>
        <v>0.530981295356206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  <c r="O237" s="51"/>
    </row>
    <row collapsed="false" customFormat="false" customHeight="false" hidden="false" ht="13.3" outlineLevel="0" r="238">
      <c r="A238" s="31" t="s">
        <v>511</v>
      </c>
      <c r="B238" s="31" t="s">
        <v>184</v>
      </c>
      <c r="C238" s="32" t="n">
        <v>16</v>
      </c>
      <c r="D238" s="32" t="n">
        <v>32</v>
      </c>
      <c r="E238" s="32" t="n">
        <v>426</v>
      </c>
      <c r="F238" s="31" t="s">
        <v>185</v>
      </c>
      <c r="G238" s="33" t="n">
        <v>0.9012</v>
      </c>
      <c r="H238" s="34" t="n">
        <v>0.9012</v>
      </c>
      <c r="I238" s="52" t="n">
        <f aca="false">IF(D238&gt;0,D238,1)</f>
        <v>32</v>
      </c>
      <c r="J238" s="54" t="n">
        <f aca="false">G238*$I238/$Q$5*100</f>
        <v>0.00982535518380975</v>
      </c>
      <c r="K238" s="54" t="n">
        <f aca="false">H238*$I238/$Q$5*100</f>
        <v>0.00982535518380975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  <c r="O238" s="51"/>
    </row>
    <row collapsed="false" customFormat="false" customHeight="false" hidden="false" ht="13.3" outlineLevel="0" r="239">
      <c r="A239" s="31" t="s">
        <v>488</v>
      </c>
      <c r="B239" s="31" t="s">
        <v>529</v>
      </c>
      <c r="C239" s="32" t="n">
        <v>42</v>
      </c>
      <c r="D239" s="32" t="n">
        <v>2040</v>
      </c>
      <c r="E239" s="32" t="n">
        <v>62964</v>
      </c>
      <c r="F239" s="31" t="s">
        <v>49</v>
      </c>
      <c r="G239" s="33" t="n">
        <v>0.9004</v>
      </c>
      <c r="H239" s="34" t="n">
        <v>0.9004</v>
      </c>
      <c r="I239" s="52" t="n">
        <f aca="false">IF(D239&gt;0,D239,1)</f>
        <v>2040</v>
      </c>
      <c r="J239" s="54" t="n">
        <f aca="false">G239*$I239/$Q$5*100</f>
        <v>0.625810364212463</v>
      </c>
      <c r="K239" s="54" t="n">
        <f aca="false">H239*$I239/$Q$5*100</f>
        <v>0.625810364212463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  <c r="O239" s="51"/>
    </row>
    <row collapsed="false" customFormat="false" customHeight="false" hidden="false" ht="13.3" outlineLevel="0" r="240">
      <c r="A240" s="31" t="s">
        <v>221</v>
      </c>
      <c r="B240" s="31" t="s">
        <v>62</v>
      </c>
      <c r="C240" s="32" t="n">
        <v>586</v>
      </c>
      <c r="D240" s="32" t="n">
        <v>2129</v>
      </c>
      <c r="E240" s="32" t="n">
        <v>17032</v>
      </c>
      <c r="F240" s="31" t="s">
        <v>439</v>
      </c>
      <c r="G240" s="33" t="n">
        <v>0.8998</v>
      </c>
      <c r="H240" s="34" t="n">
        <v>0.8998</v>
      </c>
      <c r="I240" s="52" t="n">
        <f aca="false">IF(D240&gt;0,D240,1)</f>
        <v>2129</v>
      </c>
      <c r="J240" s="54" t="n">
        <f aca="false">G240*$I240/$Q$5*100</f>
        <v>0.652677660045654</v>
      </c>
      <c r="K240" s="54" t="n">
        <f aca="false">H240*$I240/$Q$5*100</f>
        <v>0.652677660045654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  <c r="O240" s="51"/>
    </row>
    <row collapsed="false" customFormat="false" customHeight="false" hidden="false" ht="13.3" outlineLevel="0" r="241">
      <c r="A241" s="31" t="s">
        <v>72</v>
      </c>
      <c r="B241" s="31" t="s">
        <v>66</v>
      </c>
      <c r="C241" s="43"/>
      <c r="D241" s="43"/>
      <c r="E241" s="43"/>
      <c r="F241" s="31" t="s">
        <v>476</v>
      </c>
      <c r="G241" s="33" t="n">
        <v>0.993</v>
      </c>
      <c r="H241" s="34" t="n">
        <v>0.899</v>
      </c>
      <c r="I241" s="52" t="n">
        <f aca="false">IF(D241&gt;0,D241,1)</f>
        <v>1</v>
      </c>
      <c r="J241" s="54" t="n">
        <f aca="false">G241*$I241/$Q$5*100</f>
        <v>0.000338318966985793</v>
      </c>
      <c r="K241" s="54" t="n">
        <f aca="false">H241*$I241/$Q$5*100</f>
        <v>0.000306292800926715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  <c r="O241" s="51"/>
    </row>
    <row collapsed="false" customFormat="false" customHeight="false" hidden="false" ht="13.3" outlineLevel="0" r="242">
      <c r="A242" s="31" t="s">
        <v>260</v>
      </c>
      <c r="B242" s="31" t="s">
        <v>59</v>
      </c>
      <c r="C242" s="32" t="n">
        <v>224</v>
      </c>
      <c r="D242" s="32" t="n">
        <v>1792</v>
      </c>
      <c r="E242" s="32" t="n">
        <v>21555</v>
      </c>
      <c r="F242" s="31" t="s">
        <v>542</v>
      </c>
      <c r="G242" s="33" t="n">
        <v>0.9086</v>
      </c>
      <c r="H242" s="34" t="n">
        <v>0.8963</v>
      </c>
      <c r="I242" s="52" t="n">
        <f aca="false">IF(D242&gt;0,D242,1)</f>
        <v>1792</v>
      </c>
      <c r="J242" s="54" t="n">
        <f aca="false">G242*$I242/$Q$5*100</f>
        <v>0.554737896494157</v>
      </c>
      <c r="K242" s="54" t="n">
        <f aca="false">H242*$I242/$Q$5*100</f>
        <v>0.547228237538755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  <c r="O242" s="51"/>
    </row>
    <row collapsed="false" customFormat="false" customHeight="false" hidden="false" ht="13.3" outlineLevel="0" r="243">
      <c r="A243" s="31" t="s">
        <v>416</v>
      </c>
      <c r="B243" s="31" t="s">
        <v>396</v>
      </c>
      <c r="C243" s="32" t="n">
        <v>12</v>
      </c>
      <c r="D243" s="32" t="n">
        <v>48</v>
      </c>
      <c r="E243" s="32" t="n">
        <v>440</v>
      </c>
      <c r="F243" s="31" t="s">
        <v>483</v>
      </c>
      <c r="G243" s="33" t="n">
        <v>0.8922</v>
      </c>
      <c r="H243" s="34" t="n">
        <v>0.8922</v>
      </c>
      <c r="I243" s="52" t="n">
        <f aca="false">IF(D243&gt;0,D243,1)</f>
        <v>48</v>
      </c>
      <c r="J243" s="54" t="n">
        <f aca="false">G243*$I243/$Q$5*100</f>
        <v>0.0145908486934006</v>
      </c>
      <c r="K243" s="54" t="n">
        <f aca="false">H243*$I243/$Q$5*100</f>
        <v>0.0145908486934006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  <c r="O243" s="51"/>
    </row>
    <row collapsed="false" customFormat="false" customHeight="false" hidden="false" ht="13.3" outlineLevel="0" r="244">
      <c r="A244" s="31" t="s">
        <v>436</v>
      </c>
      <c r="B244" s="31" t="s">
        <v>531</v>
      </c>
      <c r="C244" s="32" t="n">
        <v>12</v>
      </c>
      <c r="D244" s="32" t="n">
        <v>48</v>
      </c>
      <c r="E244" s="32" t="n">
        <v>561</v>
      </c>
      <c r="F244" s="31" t="s">
        <v>234</v>
      </c>
      <c r="G244" s="33" t="n">
        <v>0.891</v>
      </c>
      <c r="H244" s="34" t="n">
        <v>0.891</v>
      </c>
      <c r="I244" s="52" t="n">
        <f aca="false">IF(D244&gt;0,D244,1)</f>
        <v>48</v>
      </c>
      <c r="J244" s="54" t="n">
        <f aca="false">G244*$I244/$Q$5*100</f>
        <v>0.014571224149092</v>
      </c>
      <c r="K244" s="54" t="n">
        <f aca="false">H244*$I244/$Q$5*100</f>
        <v>0.014571224149092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  <c r="O244" s="51"/>
    </row>
    <row collapsed="false" customFormat="false" customHeight="false" hidden="false" ht="13.3" outlineLevel="0" r="245">
      <c r="A245" s="31" t="s">
        <v>259</v>
      </c>
      <c r="B245" s="31" t="s">
        <v>156</v>
      </c>
      <c r="C245" s="32" t="n">
        <v>37</v>
      </c>
      <c r="D245" s="32" t="n">
        <v>260</v>
      </c>
      <c r="E245" s="32" t="n">
        <v>2199</v>
      </c>
      <c r="F245" s="31" t="s">
        <v>515</v>
      </c>
      <c r="G245" s="33" t="n">
        <v>0.8902</v>
      </c>
      <c r="H245" s="34" t="n">
        <v>0.8902</v>
      </c>
      <c r="I245" s="52" t="n">
        <f aca="false">IF(D245&gt;0,D245,1)</f>
        <v>260</v>
      </c>
      <c r="J245" s="54" t="n">
        <f aca="false">G245*$I245/$Q$5*100</f>
        <v>0.0788565977309121</v>
      </c>
      <c r="K245" s="54" t="n">
        <f aca="false">H245*$I245/$Q$5*100</f>
        <v>0.0788565977309121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  <c r="O245" s="51"/>
    </row>
    <row collapsed="false" customFormat="false" customHeight="false" hidden="false" ht="13.3" outlineLevel="0" r="246">
      <c r="A246" s="31" t="s">
        <v>305</v>
      </c>
      <c r="B246" s="31" t="s">
        <v>527</v>
      </c>
      <c r="C246" s="32" t="n">
        <v>-1</v>
      </c>
      <c r="D246" s="32" t="n">
        <v>-1</v>
      </c>
      <c r="E246" s="32" t="n">
        <v>-1</v>
      </c>
      <c r="F246" s="31" t="s">
        <v>122</v>
      </c>
      <c r="G246" s="33" t="n">
        <v>0.8901</v>
      </c>
      <c r="H246" s="34" t="n">
        <v>0.8901</v>
      </c>
      <c r="I246" s="52" t="n">
        <f aca="false">IF(D246&gt;0,D246,1)</f>
        <v>1</v>
      </c>
      <c r="J246" s="54" t="n">
        <f aca="false">G246*$I246/$Q$5*100</f>
        <v>0.00030326053626793</v>
      </c>
      <c r="K246" s="54" t="n">
        <f aca="false">H246*$I246/$Q$5*100</f>
        <v>0.00030326053626793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  <c r="O246" s="51"/>
    </row>
    <row collapsed="false" customFormat="false" customHeight="false" hidden="false" ht="13.3" outlineLevel="0" r="247">
      <c r="A247" s="31" t="s">
        <v>332</v>
      </c>
      <c r="B247" s="31" t="s">
        <v>184</v>
      </c>
      <c r="C247" s="32" t="n">
        <v>12</v>
      </c>
      <c r="D247" s="32" t="n">
        <v>12</v>
      </c>
      <c r="E247" s="32" t="n">
        <v>38</v>
      </c>
      <c r="F247" s="31" t="s">
        <v>185</v>
      </c>
      <c r="G247" s="33" t="n">
        <v>0.9777</v>
      </c>
      <c r="H247" s="34" t="n">
        <v>0.8898</v>
      </c>
      <c r="I247" s="52" t="n">
        <f aca="false">IF(D247&gt;0,D247,1)</f>
        <v>12</v>
      </c>
      <c r="J247" s="54" t="n">
        <f aca="false">G247*$I247/$Q$5*100</f>
        <v>0.00399727436884604</v>
      </c>
      <c r="K247" s="54" t="n">
        <f aca="false">H247*$I247/$Q$5*100</f>
        <v>0.00363789990119587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  <c r="O247" s="51"/>
    </row>
    <row collapsed="false" customFormat="false" customHeight="false" hidden="false" ht="13.3" outlineLevel="0" r="248">
      <c r="A248" s="31" t="s">
        <v>377</v>
      </c>
      <c r="B248" s="31" t="s">
        <v>62</v>
      </c>
      <c r="C248" s="32" t="n">
        <v>536</v>
      </c>
      <c r="D248" s="32" t="n">
        <v>2896</v>
      </c>
      <c r="E248" s="32" t="n">
        <v>23504</v>
      </c>
      <c r="F248" s="31" t="s">
        <v>439</v>
      </c>
      <c r="G248" s="33" t="n">
        <v>0.8883</v>
      </c>
      <c r="H248" s="34" t="n">
        <v>0.8883</v>
      </c>
      <c r="I248" s="52" t="n">
        <f aca="false">IF(D248&gt;0,D248,1)</f>
        <v>2896</v>
      </c>
      <c r="J248" s="54" t="n">
        <f aca="false">G248*$I248/$Q$5*100</f>
        <v>0.876466491772001</v>
      </c>
      <c r="K248" s="54" t="n">
        <f aca="false">H248*$I248/$Q$5*100</f>
        <v>0.876466491772001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  <c r="O248" s="51"/>
    </row>
    <row collapsed="false" customFormat="false" customHeight="false" hidden="false" ht="13.3" outlineLevel="0" r="249">
      <c r="A249" s="31" t="s">
        <v>289</v>
      </c>
      <c r="B249" s="31" t="s">
        <v>100</v>
      </c>
      <c r="C249" s="32" t="n">
        <v>1</v>
      </c>
      <c r="D249" s="32" t="n">
        <v>1</v>
      </c>
      <c r="E249" s="32" t="n">
        <v>4</v>
      </c>
      <c r="F249" s="31" t="s">
        <v>520</v>
      </c>
      <c r="G249" s="33" t="n">
        <v>0.8877</v>
      </c>
      <c r="H249" s="34" t="n">
        <v>0.8877</v>
      </c>
      <c r="I249" s="52" t="n">
        <f aca="false">IF(D249&gt;0,D249,1)</f>
        <v>1</v>
      </c>
      <c r="J249" s="54" t="n">
        <f aca="false">G249*$I249/$Q$5*100</f>
        <v>0.00030244284692174</v>
      </c>
      <c r="K249" s="54" t="n">
        <f aca="false">H249*$I249/$Q$5*100</f>
        <v>0.00030244284692174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  <c r="O249" s="51"/>
    </row>
    <row collapsed="false" customFormat="false" customHeight="false" hidden="false" ht="13.3" outlineLevel="0" r="250">
      <c r="A250" s="31" t="s">
        <v>86</v>
      </c>
      <c r="B250" s="31" t="s">
        <v>46</v>
      </c>
      <c r="C250" s="32" t="n">
        <v>132</v>
      </c>
      <c r="D250" s="32" t="n">
        <v>1029</v>
      </c>
      <c r="E250" s="32" t="n">
        <v>9529</v>
      </c>
      <c r="F250" s="31" t="s">
        <v>515</v>
      </c>
      <c r="G250" s="33" t="n">
        <v>0.9587</v>
      </c>
      <c r="H250" s="34" t="n">
        <v>0.8851</v>
      </c>
      <c r="I250" s="52" t="n">
        <f aca="false">IF(D250&gt;0,D250,1)</f>
        <v>1029</v>
      </c>
      <c r="J250" s="54" t="n">
        <f aca="false">G250*$I250/$Q$5*100</f>
        <v>0.336105175292154</v>
      </c>
      <c r="K250" s="54" t="n">
        <f aca="false">H250*$I250/$Q$5*100</f>
        <v>0.310302170283806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  <c r="O250" s="51"/>
    </row>
    <row collapsed="false" customFormat="false" customHeight="false" hidden="false" ht="13.3" outlineLevel="0" r="251">
      <c r="A251" s="31" t="s">
        <v>366</v>
      </c>
      <c r="B251" s="31" t="s">
        <v>180</v>
      </c>
      <c r="C251" s="32" t="n">
        <v>519</v>
      </c>
      <c r="D251" s="32" t="n">
        <v>2146</v>
      </c>
      <c r="E251" s="32" t="n">
        <v>15977</v>
      </c>
      <c r="F251" s="31" t="s">
        <v>475</v>
      </c>
      <c r="G251" s="33" t="n">
        <v>0.883</v>
      </c>
      <c r="H251" s="34" t="n">
        <v>0.883</v>
      </c>
      <c r="I251" s="52" t="n">
        <f aca="false">IF(D251&gt;0,D251,1)</f>
        <v>2146</v>
      </c>
      <c r="J251" s="54" t="n">
        <f aca="false">G251*$I251/$Q$5*100</f>
        <v>0.645605941875916</v>
      </c>
      <c r="K251" s="54" t="n">
        <f aca="false">H251*$I251/$Q$5*100</f>
        <v>0.645605941875916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  <c r="O251" s="51"/>
    </row>
    <row collapsed="false" customFormat="false" customHeight="false" hidden="false" ht="13.3" outlineLevel="0" r="252">
      <c r="A252" s="31" t="s">
        <v>70</v>
      </c>
      <c r="B252" s="31" t="s">
        <v>62</v>
      </c>
      <c r="C252" s="32" t="n">
        <v>296</v>
      </c>
      <c r="D252" s="32" t="n">
        <v>1312</v>
      </c>
      <c r="E252" s="32" t="n">
        <v>11904</v>
      </c>
      <c r="F252" s="31" t="s">
        <v>439</v>
      </c>
      <c r="G252" s="33" t="n">
        <v>0.881</v>
      </c>
      <c r="H252" s="34" t="n">
        <v>0.881</v>
      </c>
      <c r="I252" s="52" t="n">
        <f aca="false">IF(D252&gt;0,D252,1)</f>
        <v>1312</v>
      </c>
      <c r="J252" s="54" t="n">
        <f aca="false">G252*$I252/$Q$5*100</f>
        <v>0.393810091649348</v>
      </c>
      <c r="K252" s="54" t="n">
        <f aca="false">H252*$I252/$Q$5*100</f>
        <v>0.393810091649348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  <c r="O252" s="51"/>
    </row>
    <row collapsed="false" customFormat="false" customHeight="false" hidden="false" ht="13.3" outlineLevel="0" r="253">
      <c r="A253" s="31" t="s">
        <v>320</v>
      </c>
      <c r="B253" s="31" t="s">
        <v>115</v>
      </c>
      <c r="C253" s="32" t="n">
        <v>9</v>
      </c>
      <c r="D253" s="32" t="n">
        <v>54</v>
      </c>
      <c r="E253" s="32" t="n">
        <v>1019</v>
      </c>
      <c r="F253" s="31" t="s">
        <v>442</v>
      </c>
      <c r="G253" s="33" t="n">
        <v>0.8799</v>
      </c>
      <c r="H253" s="34" t="n">
        <v>0.8799</v>
      </c>
      <c r="I253" s="52" t="n">
        <f aca="false">IF(D253&gt;0,D253,1)</f>
        <v>54</v>
      </c>
      <c r="J253" s="54" t="n">
        <f aca="false">G253*$I253/$Q$5*100</f>
        <v>0.0161884092535178</v>
      </c>
      <c r="K253" s="54" t="n">
        <f aca="false">H253*$I253/$Q$5*100</f>
        <v>0.0161884092535178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  <c r="O253" s="51"/>
    </row>
    <row collapsed="false" customFormat="false" customHeight="false" hidden="false" ht="13.3" outlineLevel="0" r="254">
      <c r="A254" s="31" t="s">
        <v>582</v>
      </c>
      <c r="B254" s="31" t="s">
        <v>180</v>
      </c>
      <c r="C254" s="32" t="n">
        <v>140</v>
      </c>
      <c r="D254" s="32" t="n">
        <v>560</v>
      </c>
      <c r="E254" s="32" t="n">
        <v>-1</v>
      </c>
      <c r="F254" s="31" t="s">
        <v>475</v>
      </c>
      <c r="G254" s="33" t="n">
        <v>0.8753</v>
      </c>
      <c r="H254" s="34" t="n">
        <v>0.8753</v>
      </c>
      <c r="I254" s="52" t="n">
        <f aca="false">IF(D254&gt;0,D254,1)</f>
        <v>560</v>
      </c>
      <c r="J254" s="54" t="n">
        <f aca="false">G254*$I254/$Q$5*100</f>
        <v>0.167002146434534</v>
      </c>
      <c r="K254" s="54" t="n">
        <f aca="false">H254*$I254/$Q$5*100</f>
        <v>0.167002146434534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  <c r="O254" s="51"/>
    </row>
    <row collapsed="false" customFormat="false" customHeight="false" hidden="false" ht="13.3" outlineLevel="0" r="255">
      <c r="A255" s="31" t="s">
        <v>405</v>
      </c>
      <c r="B255" s="31" t="s">
        <v>528</v>
      </c>
      <c r="C255" s="32" t="n">
        <v>12</v>
      </c>
      <c r="D255" s="32" t="n">
        <v>24</v>
      </c>
      <c r="E255" s="32" t="n">
        <v>96</v>
      </c>
      <c r="F255" s="31" t="s">
        <v>493</v>
      </c>
      <c r="G255" s="33" t="n">
        <v>0.8744</v>
      </c>
      <c r="H255" s="34" t="n">
        <v>0.8744</v>
      </c>
      <c r="I255" s="52" t="n">
        <f aca="false">IF(D255&gt;0,D255,1)</f>
        <v>24</v>
      </c>
      <c r="J255" s="54" t="n">
        <f aca="false">G255*$I255/$Q$5*100</f>
        <v>0.0071498756430786</v>
      </c>
      <c r="K255" s="54" t="n">
        <f aca="false">H255*$I255/$Q$5*100</f>
        <v>0.0071498756430786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  <c r="O255" s="51"/>
    </row>
    <row collapsed="false" customFormat="false" customHeight="false" hidden="false" ht="13.3" outlineLevel="0" r="256">
      <c r="A256" s="31" t="s">
        <v>330</v>
      </c>
      <c r="B256" s="31" t="s">
        <v>180</v>
      </c>
      <c r="C256" s="32" t="n">
        <v>28</v>
      </c>
      <c r="D256" s="32" t="n">
        <v>120</v>
      </c>
      <c r="E256" s="32" t="n">
        <v>-1</v>
      </c>
      <c r="F256" s="31" t="s">
        <v>475</v>
      </c>
      <c r="G256" s="33" t="n">
        <v>0.8731</v>
      </c>
      <c r="H256" s="34" t="n">
        <v>0.8731</v>
      </c>
      <c r="I256" s="52" t="n">
        <f aca="false">IF(D256&gt;0,D256,1)</f>
        <v>120</v>
      </c>
      <c r="J256" s="54" t="n">
        <f aca="false">G256*$I256/$Q$5*100</f>
        <v>0.0356962284078907</v>
      </c>
      <c r="K256" s="54" t="n">
        <f aca="false">H256*$I256/$Q$5*100</f>
        <v>0.0356962284078907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  <c r="O256" s="51"/>
    </row>
    <row collapsed="false" customFormat="false" customHeight="false" hidden="false" ht="13.3" outlineLevel="0" r="257">
      <c r="A257" s="31" t="s">
        <v>463</v>
      </c>
      <c r="B257" s="31" t="s">
        <v>46</v>
      </c>
      <c r="C257" s="32" t="n">
        <v>10</v>
      </c>
      <c r="D257" s="32" t="n">
        <v>40</v>
      </c>
      <c r="E257" s="32" t="n">
        <v>450</v>
      </c>
      <c r="F257" s="31" t="s">
        <v>515</v>
      </c>
      <c r="G257" s="33" t="n">
        <v>0.8713</v>
      </c>
      <c r="H257" s="34" t="n">
        <v>0.8713</v>
      </c>
      <c r="I257" s="52" t="n">
        <f aca="false">IF(D257&gt;0,D257,1)</f>
        <v>40</v>
      </c>
      <c r="J257" s="54" t="n">
        <f aca="false">G257*$I257/$Q$5*100</f>
        <v>0.0118742121222446</v>
      </c>
      <c r="K257" s="54" t="n">
        <f aca="false">H257*$I257/$Q$5*100</f>
        <v>0.0118742121222446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  <c r="O257" s="51"/>
    </row>
    <row collapsed="false" customFormat="false" customHeight="false" hidden="false" ht="13.3" outlineLevel="0" r="258">
      <c r="A258" s="31" t="s">
        <v>309</v>
      </c>
      <c r="B258" s="31" t="s">
        <v>46</v>
      </c>
      <c r="C258" s="32" t="n">
        <v>200</v>
      </c>
      <c r="D258" s="32" t="n">
        <v>896</v>
      </c>
      <c r="E258" s="32" t="n">
        <v>8064</v>
      </c>
      <c r="F258" s="31" t="s">
        <v>515</v>
      </c>
      <c r="G258" s="33" t="n">
        <v>0.8704</v>
      </c>
      <c r="H258" s="34" t="n">
        <v>0.8704</v>
      </c>
      <c r="I258" s="52" t="n">
        <f aca="false">IF(D258&gt;0,D258,1)</f>
        <v>896</v>
      </c>
      <c r="J258" s="54" t="n">
        <f aca="false">G258*$I258/$Q$5*100</f>
        <v>0.265707607917958</v>
      </c>
      <c r="K258" s="54" t="n">
        <f aca="false">H258*$I258/$Q$5*100</f>
        <v>0.265707607917958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  <c r="O258" s="51"/>
    </row>
    <row collapsed="false" customFormat="false" customHeight="false" hidden="false" ht="13.3" outlineLevel="0" r="259">
      <c r="A259" s="31" t="s">
        <v>536</v>
      </c>
      <c r="B259" s="31" t="s">
        <v>43</v>
      </c>
      <c r="C259" s="32" t="n">
        <v>60</v>
      </c>
      <c r="D259" s="32" t="n">
        <v>240</v>
      </c>
      <c r="E259" s="32" t="n">
        <v>3108</v>
      </c>
      <c r="F259" s="31" t="s">
        <v>442</v>
      </c>
      <c r="G259" s="33" t="n">
        <v>0.8702</v>
      </c>
      <c r="H259" s="34" t="n">
        <v>0.8702</v>
      </c>
      <c r="I259" s="52" t="n">
        <f aca="false">IF(D259&gt;0,D259,1)</f>
        <v>240</v>
      </c>
      <c r="J259" s="54" t="n">
        <f aca="false">G259*$I259/$Q$5*100</f>
        <v>0.0711553269053865</v>
      </c>
      <c r="K259" s="54" t="n">
        <f aca="false">H259*$I259/$Q$5*100</f>
        <v>0.0711553269053865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  <c r="O259" s="51"/>
    </row>
    <row collapsed="false" customFormat="false" customHeight="false" hidden="false" ht="13.3" outlineLevel="0" r="260">
      <c r="A260" s="31" t="s">
        <v>424</v>
      </c>
      <c r="B260" s="31" t="s">
        <v>128</v>
      </c>
      <c r="C260" s="32" t="n">
        <v>86</v>
      </c>
      <c r="D260" s="32" t="n">
        <v>344</v>
      </c>
      <c r="E260" s="32" t="n">
        <v>19406</v>
      </c>
      <c r="F260" s="31" t="s">
        <v>49</v>
      </c>
      <c r="G260" s="33" t="n">
        <v>0.8692</v>
      </c>
      <c r="H260" s="34" t="n">
        <v>0.8692</v>
      </c>
      <c r="I260" s="52" t="n">
        <f aca="false">IF(D260&gt;0,D260,1)</f>
        <v>344</v>
      </c>
      <c r="J260" s="54" t="n">
        <f aca="false">G260*$I260/$Q$5*100</f>
        <v>0.1018720997581</v>
      </c>
      <c r="K260" s="54" t="n">
        <f aca="false">H260*$I260/$Q$5*100</f>
        <v>0.1018720997581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  <c r="O260" s="51"/>
    </row>
    <row collapsed="false" customFormat="false" customHeight="false" hidden="false" ht="13.3" outlineLevel="0" r="261">
      <c r="A261" s="31" t="s">
        <v>464</v>
      </c>
      <c r="B261" s="31" t="s">
        <v>465</v>
      </c>
      <c r="C261" s="32" t="n">
        <v>20</v>
      </c>
      <c r="D261" s="32" t="n">
        <v>40</v>
      </c>
      <c r="E261" s="32" t="n">
        <v>4000</v>
      </c>
      <c r="F261" s="31" t="s">
        <v>495</v>
      </c>
      <c r="G261" s="33" t="n">
        <v>0.8687</v>
      </c>
      <c r="H261" s="34" t="n">
        <v>0.8687</v>
      </c>
      <c r="I261" s="52" t="n">
        <f aca="false">IF(D261&gt;0,D261,1)</f>
        <v>40</v>
      </c>
      <c r="J261" s="54" t="n">
        <f aca="false">G261*$I261/$Q$5*100</f>
        <v>0.011838778917243</v>
      </c>
      <c r="K261" s="54" t="n">
        <f aca="false">H261*$I261/$Q$5*100</f>
        <v>0.011838778917243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  <c r="O261" s="51"/>
    </row>
    <row collapsed="false" customFormat="false" customHeight="false" hidden="false" ht="13.3" outlineLevel="0" r="262">
      <c r="A262" s="31" t="s">
        <v>369</v>
      </c>
      <c r="B262" s="31" t="s">
        <v>46</v>
      </c>
      <c r="C262" s="32" t="n">
        <v>156</v>
      </c>
      <c r="D262" s="32" t="n">
        <v>1108</v>
      </c>
      <c r="E262" s="32" t="n">
        <v>8902</v>
      </c>
      <c r="F262" s="31" t="s">
        <v>515</v>
      </c>
      <c r="G262" s="33" t="n">
        <v>0.881</v>
      </c>
      <c r="H262" s="34" t="n">
        <v>0.8666</v>
      </c>
      <c r="I262" s="52" t="n">
        <f aca="false">IF(D262&gt;0,D262,1)</f>
        <v>1108</v>
      </c>
      <c r="J262" s="54" t="n">
        <f aca="false">G262*$I262/$Q$5*100</f>
        <v>0.332577424959967</v>
      </c>
      <c r="K262" s="54" t="n">
        <f aca="false">H262*$I262/$Q$5*100</f>
        <v>0.327141426186501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  <c r="O262" s="51"/>
    </row>
    <row collapsed="false" customFormat="false" customHeight="false" hidden="false" ht="13.3" outlineLevel="0" r="263">
      <c r="A263" s="31" t="s">
        <v>97</v>
      </c>
      <c r="B263" s="31" t="s">
        <v>40</v>
      </c>
      <c r="C263" s="32" t="n">
        <v>456</v>
      </c>
      <c r="D263" s="32" t="n">
        <v>3504</v>
      </c>
      <c r="E263" s="32" t="n">
        <v>46603</v>
      </c>
      <c r="F263" s="31" t="s">
        <v>41</v>
      </c>
      <c r="G263" s="33" t="n">
        <v>0.968</v>
      </c>
      <c r="H263" s="34" t="n">
        <v>0.866</v>
      </c>
      <c r="I263" s="52" t="n">
        <f aca="false">IF(D263&gt;0,D263,1)</f>
        <v>3504</v>
      </c>
      <c r="J263" s="54" t="n">
        <f aca="false">G263*$I263/$Q$5*100</f>
        <v>1.15562399918231</v>
      </c>
      <c r="K263" s="54" t="n">
        <f aca="false">H263*$I263/$Q$5*100</f>
        <v>1.03385370174781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  <c r="O263" s="51"/>
    </row>
    <row collapsed="false" customFormat="false" customHeight="false" hidden="false" ht="13.3" outlineLevel="0" r="264">
      <c r="A264" s="31" t="s">
        <v>249</v>
      </c>
      <c r="B264" s="31" t="s">
        <v>46</v>
      </c>
      <c r="C264" s="32" t="n">
        <v>56</v>
      </c>
      <c r="D264" s="32" t="n">
        <v>176</v>
      </c>
      <c r="E264" s="32" t="n">
        <v>1549</v>
      </c>
      <c r="F264" s="31" t="s">
        <v>515</v>
      </c>
      <c r="G264" s="33" t="n">
        <v>0.9244</v>
      </c>
      <c r="H264" s="34" t="n">
        <v>0.8614</v>
      </c>
      <c r="I264" s="52" t="n">
        <f aca="false">IF(D264&gt;0,D264,1)</f>
        <v>176</v>
      </c>
      <c r="J264" s="54" t="n">
        <f aca="false">G264*$I264/$Q$5*100</f>
        <v>0.0554306156519369</v>
      </c>
      <c r="K264" s="54" t="n">
        <f aca="false">H264*$I264/$Q$5*100</f>
        <v>0.0516528908725427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  <c r="O264" s="51"/>
    </row>
    <row collapsed="false" customFormat="false" customHeight="false" hidden="false" ht="13.3" outlineLevel="0" r="265">
      <c r="A265" s="31" t="s">
        <v>395</v>
      </c>
      <c r="B265" s="31" t="s">
        <v>396</v>
      </c>
      <c r="C265" s="32" t="n">
        <v>12</v>
      </c>
      <c r="D265" s="32" t="n">
        <v>48</v>
      </c>
      <c r="E265" s="32" t="n">
        <v>440</v>
      </c>
      <c r="F265" s="31" t="s">
        <v>483</v>
      </c>
      <c r="G265" s="33" t="n">
        <v>0.8601</v>
      </c>
      <c r="H265" s="34" t="n">
        <v>0.8601</v>
      </c>
      <c r="I265" s="52" t="n">
        <f aca="false">IF(D265&gt;0,D265,1)</f>
        <v>48</v>
      </c>
      <c r="J265" s="54" t="n">
        <f aca="false">G265*$I265/$Q$5*100</f>
        <v>0.0140658921331471</v>
      </c>
      <c r="K265" s="54" t="n">
        <f aca="false">H265*$I265/$Q$5*100</f>
        <v>0.0140658921331471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  <c r="O265" s="51"/>
    </row>
    <row collapsed="false" customFormat="false" customHeight="false" hidden="false" ht="13.3" outlineLevel="0" r="266">
      <c r="A266" s="31" t="s">
        <v>294</v>
      </c>
      <c r="B266" s="31" t="s">
        <v>295</v>
      </c>
      <c r="C266" s="32" t="n">
        <v>8</v>
      </c>
      <c r="D266" s="32" t="n">
        <v>48</v>
      </c>
      <c r="E266" s="32" t="n">
        <v>4800</v>
      </c>
      <c r="F266" s="31" t="s">
        <v>49</v>
      </c>
      <c r="G266" s="33" t="n">
        <v>0.8599</v>
      </c>
      <c r="H266" s="34" t="n">
        <v>0.8599</v>
      </c>
      <c r="I266" s="52" t="n">
        <f aca="false">IF(D266&gt;0,D266,1)</f>
        <v>48</v>
      </c>
      <c r="J266" s="54" t="n">
        <f aca="false">G266*$I266/$Q$5*100</f>
        <v>0.0140626213757623</v>
      </c>
      <c r="K266" s="54" t="n">
        <f aca="false">H266*$I266/$Q$5*100</f>
        <v>0.0140626213757623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  <c r="O266" s="51"/>
    </row>
    <row collapsed="false" customFormat="false" customHeight="false" hidden="false" ht="13.3" outlineLevel="0" r="267">
      <c r="A267" s="31" t="s">
        <v>368</v>
      </c>
      <c r="B267" s="31" t="s">
        <v>180</v>
      </c>
      <c r="C267" s="32" t="n">
        <v>134</v>
      </c>
      <c r="D267" s="32" t="n">
        <v>1072</v>
      </c>
      <c r="E267" s="32" t="n">
        <v>9348</v>
      </c>
      <c r="F267" s="31" t="s">
        <v>475</v>
      </c>
      <c r="G267" s="33" t="n">
        <v>0.8592</v>
      </c>
      <c r="H267" s="34" t="n">
        <v>0.8588</v>
      </c>
      <c r="I267" s="52" t="n">
        <f aca="false">IF(D267&gt;0,D267,1)</f>
        <v>1072</v>
      </c>
      <c r="J267" s="54" t="n">
        <f aca="false">G267*$I267/$Q$5*100</f>
        <v>0.313809546523117</v>
      </c>
      <c r="K267" s="54" t="n">
        <f aca="false">H267*$I267/$Q$5*100</f>
        <v>0.313663452693264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  <c r="O267" s="51"/>
    </row>
    <row collapsed="false" customFormat="false" customHeight="false" hidden="false" ht="13.3" outlineLevel="0" r="268">
      <c r="A268" s="31" t="s">
        <v>146</v>
      </c>
      <c r="B268" s="31" t="s">
        <v>147</v>
      </c>
      <c r="C268" s="32" t="n">
        <v>7</v>
      </c>
      <c r="D268" s="32" t="n">
        <v>42</v>
      </c>
      <c r="E268" s="32" t="n">
        <v>420</v>
      </c>
      <c r="F268" s="31" t="s">
        <v>451</v>
      </c>
      <c r="G268" s="33" t="n">
        <v>0.8579</v>
      </c>
      <c r="H268" s="34" t="n">
        <v>0.8579</v>
      </c>
      <c r="I268" s="52" t="n">
        <f aca="false">IF(D268&gt;0,D268,1)</f>
        <v>42</v>
      </c>
      <c r="J268" s="54" t="n">
        <f aca="false">G268*$I268/$Q$5*100</f>
        <v>0.0122761745766754</v>
      </c>
      <c r="K268" s="54" t="n">
        <f aca="false">H268*$I268/$Q$5*100</f>
        <v>0.0122761745766754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  <c r="O268" s="51"/>
    </row>
    <row collapsed="false" customFormat="false" customHeight="false" hidden="false" ht="13.3" outlineLevel="0" r="269">
      <c r="A269" s="31" t="s">
        <v>376</v>
      </c>
      <c r="B269" s="31" t="s">
        <v>59</v>
      </c>
      <c r="C269" s="32" t="n">
        <v>64</v>
      </c>
      <c r="D269" s="32" t="n">
        <v>256</v>
      </c>
      <c r="E269" s="32" t="n">
        <v>2246</v>
      </c>
      <c r="F269" s="31" t="s">
        <v>542</v>
      </c>
      <c r="G269" s="33" t="n">
        <v>0.8798</v>
      </c>
      <c r="H269" s="34" t="n">
        <v>0.8576</v>
      </c>
      <c r="I269" s="52" t="n">
        <f aca="false">IF(D269&gt;0,D269,1)</f>
        <v>256</v>
      </c>
      <c r="J269" s="54" t="n">
        <f aca="false">G269*$I269/$Q$5*100</f>
        <v>0.0767363292562434</v>
      </c>
      <c r="K269" s="54" t="n">
        <f aca="false">H269*$I269/$Q$5*100</f>
        <v>0.0748000408844673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  <c r="O269" s="51"/>
    </row>
    <row collapsed="false" customFormat="false" customHeight="false" hidden="false" ht="13.3" outlineLevel="0" r="270">
      <c r="A270" s="31" t="s">
        <v>148</v>
      </c>
      <c r="B270" s="31" t="s">
        <v>119</v>
      </c>
      <c r="C270" s="32" t="n">
        <v>65</v>
      </c>
      <c r="D270" s="32" t="n">
        <v>260</v>
      </c>
      <c r="E270" s="32" t="n">
        <v>2925</v>
      </c>
      <c r="F270" s="31" t="s">
        <v>120</v>
      </c>
      <c r="G270" s="33" t="n">
        <v>0.8652</v>
      </c>
      <c r="H270" s="34" t="n">
        <v>0.8558</v>
      </c>
      <c r="I270" s="52" t="n">
        <f aca="false">IF(D270&gt;0,D270,1)</f>
        <v>260</v>
      </c>
      <c r="J270" s="54" t="n">
        <f aca="false">G270*$I270/$Q$5*100</f>
        <v>0.0766420224183162</v>
      </c>
      <c r="K270" s="54" t="n">
        <f aca="false">H270*$I270/$Q$5*100</f>
        <v>0.0758093421007802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  <c r="O270" s="51"/>
    </row>
    <row collapsed="false" customFormat="false" customHeight="false" hidden="false" ht="13.3" outlineLevel="0" r="271">
      <c r="A271" s="31" t="s">
        <v>102</v>
      </c>
      <c r="B271" s="31" t="s">
        <v>46</v>
      </c>
      <c r="C271" s="32" t="n">
        <v>7</v>
      </c>
      <c r="D271" s="32" t="n">
        <v>14</v>
      </c>
      <c r="E271" s="32" t="n">
        <v>74</v>
      </c>
      <c r="F271" s="31" t="s">
        <v>515</v>
      </c>
      <c r="G271" s="33" t="n">
        <v>0.8464</v>
      </c>
      <c r="H271" s="34" t="n">
        <v>0.8464</v>
      </c>
      <c r="I271" s="52" t="n">
        <f aca="false">IF(D271&gt;0,D271,1)</f>
        <v>14</v>
      </c>
      <c r="J271" s="54" t="n">
        <f aca="false">G271*$I271/$Q$5*100</f>
        <v>0.00403720486525161</v>
      </c>
      <c r="K271" s="54" t="n">
        <f aca="false">H271*$I271/$Q$5*100</f>
        <v>0.00403720486525161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  <c r="O271" s="51"/>
    </row>
    <row collapsed="false" customFormat="false" customHeight="false" hidden="false" ht="13.3" outlineLevel="0" r="272">
      <c r="A272" s="31" t="s">
        <v>101</v>
      </c>
      <c r="B272" s="31" t="s">
        <v>62</v>
      </c>
      <c r="C272" s="32" t="n">
        <v>68</v>
      </c>
      <c r="D272" s="32" t="n">
        <v>136</v>
      </c>
      <c r="E272" s="32" t="n">
        <v>1474</v>
      </c>
      <c r="F272" s="31" t="s">
        <v>439</v>
      </c>
      <c r="G272" s="33" t="n">
        <v>0.8415</v>
      </c>
      <c r="H272" s="34" t="n">
        <v>0.8415</v>
      </c>
      <c r="I272" s="52" t="n">
        <f aca="false">IF(D272&gt;0,D272,1)</f>
        <v>136</v>
      </c>
      <c r="J272" s="54" t="n">
        <f aca="false">G272*$I272/$Q$5*100</f>
        <v>0.0389915164730333</v>
      </c>
      <c r="K272" s="54" t="n">
        <f aca="false">H272*$I272/$Q$5*100</f>
        <v>0.0389915164730333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  <c r="O272" s="51"/>
    </row>
    <row collapsed="false" customFormat="false" customHeight="false" hidden="false" ht="13.3" outlineLevel="0" r="273">
      <c r="A273" s="31" t="s">
        <v>339</v>
      </c>
      <c r="B273" s="31" t="s">
        <v>62</v>
      </c>
      <c r="C273" s="32" t="n">
        <v>128</v>
      </c>
      <c r="D273" s="32" t="n">
        <v>512</v>
      </c>
      <c r="E273" s="32" t="n">
        <v>4992</v>
      </c>
      <c r="F273" s="31" t="s">
        <v>439</v>
      </c>
      <c r="G273" s="33" t="n">
        <v>0.8736</v>
      </c>
      <c r="H273" s="34" t="n">
        <v>0.8404</v>
      </c>
      <c r="I273" s="52" t="n">
        <f aca="false">IF(D273&gt;0,D273,1)</f>
        <v>512</v>
      </c>
      <c r="J273" s="54" t="n">
        <f aca="false">G273*$I273/$Q$5*100</f>
        <v>0.152391128070594</v>
      </c>
      <c r="K273" s="54" t="n">
        <f aca="false">H273*$I273/$Q$5*100</f>
        <v>0.146599706994651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  <c r="O273" s="51"/>
    </row>
    <row collapsed="false" customFormat="false" customHeight="false" hidden="false" ht="13.3" outlineLevel="0" r="274">
      <c r="A274" s="31" t="s">
        <v>169</v>
      </c>
      <c r="B274" s="31" t="s">
        <v>62</v>
      </c>
      <c r="C274" s="32" t="n">
        <v>1</v>
      </c>
      <c r="D274" s="32" t="n">
        <v>1</v>
      </c>
      <c r="E274" s="32" t="n">
        <v>-1</v>
      </c>
      <c r="F274" s="31" t="s">
        <v>439</v>
      </c>
      <c r="G274" s="33" t="n">
        <v>0.8384</v>
      </c>
      <c r="H274" s="34" t="n">
        <v>0.8384</v>
      </c>
      <c r="I274" s="52" t="n">
        <f aca="false">IF(D274&gt;0,D274,1)</f>
        <v>1</v>
      </c>
      <c r="J274" s="54" t="n">
        <f aca="false">G274*$I274/$Q$5*100</f>
        <v>0.000285646144935437</v>
      </c>
      <c r="K274" s="54" t="n">
        <f aca="false">H274*$I274/$Q$5*100</f>
        <v>0.000285646144935437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  <c r="O274" s="51"/>
    </row>
    <row collapsed="false" customFormat="false" customHeight="false" hidden="false" ht="13.3" outlineLevel="0" r="275">
      <c r="A275" s="31" t="s">
        <v>390</v>
      </c>
      <c r="B275" s="31" t="s">
        <v>180</v>
      </c>
      <c r="C275" s="32" t="n">
        <v>16</v>
      </c>
      <c r="D275" s="32" t="n">
        <v>16</v>
      </c>
      <c r="E275" s="32" t="n">
        <v>-1</v>
      </c>
      <c r="F275" s="31" t="s">
        <v>475</v>
      </c>
      <c r="G275" s="33" t="n">
        <v>0.8373</v>
      </c>
      <c r="H275" s="34" t="n">
        <v>0.8373</v>
      </c>
      <c r="I275" s="52" t="n">
        <f aca="false">IF(D275&gt;0,D275,1)</f>
        <v>16</v>
      </c>
      <c r="J275" s="54" t="n">
        <f aca="false">G275*$I275/$Q$5*100</f>
        <v>0.00456434193042827</v>
      </c>
      <c r="K275" s="54" t="n">
        <f aca="false">H275*$I275/$Q$5*100</f>
        <v>0.00456434193042827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  <c r="O275" s="51"/>
    </row>
    <row collapsed="false" customFormat="false" customHeight="false" hidden="false" ht="13.3" outlineLevel="0" r="276">
      <c r="A276" s="31" t="s">
        <v>278</v>
      </c>
      <c r="B276" s="31" t="s">
        <v>40</v>
      </c>
      <c r="C276" s="32" t="n">
        <v>20</v>
      </c>
      <c r="D276" s="32" t="n">
        <v>64</v>
      </c>
      <c r="E276" s="32" t="n">
        <v>416</v>
      </c>
      <c r="F276" s="31" t="s">
        <v>41</v>
      </c>
      <c r="G276" s="33" t="n">
        <v>0.9117</v>
      </c>
      <c r="H276" s="34" t="n">
        <v>0.8357</v>
      </c>
      <c r="I276" s="52" t="n">
        <f aca="false">IF(D276&gt;0,D276,1)</f>
        <v>64</v>
      </c>
      <c r="J276" s="54" t="n">
        <f aca="false">G276*$I276/$Q$5*100</f>
        <v>0.0198796633845525</v>
      </c>
      <c r="K276" s="54" t="n">
        <f aca="false">H276*$I276/$Q$5*100</f>
        <v>0.0182224796429423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  <c r="O276" s="51"/>
    </row>
    <row collapsed="false" customFormat="false" customHeight="false" hidden="false" ht="13.3" outlineLevel="0" r="277">
      <c r="A277" s="31" t="s">
        <v>384</v>
      </c>
      <c r="B277" s="31" t="s">
        <v>115</v>
      </c>
      <c r="C277" s="32" t="n">
        <v>5</v>
      </c>
      <c r="D277" s="32" t="n">
        <v>10</v>
      </c>
      <c r="E277" s="32" t="n">
        <v>89</v>
      </c>
      <c r="F277" s="31" t="s">
        <v>442</v>
      </c>
      <c r="G277" s="33" t="n">
        <v>0.8309</v>
      </c>
      <c r="H277" s="34" t="n">
        <v>0.8309</v>
      </c>
      <c r="I277" s="52" t="n">
        <f aca="false">IF(D277&gt;0,D277,1)</f>
        <v>10</v>
      </c>
      <c r="J277" s="54" t="n">
        <f aca="false">G277*$I277/$Q$5*100</f>
        <v>0.00283090865728595</v>
      </c>
      <c r="K277" s="54" t="n">
        <f aca="false">H277*$I277/$Q$5*100</f>
        <v>0.00283090865728595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  <c r="O277" s="51"/>
    </row>
    <row collapsed="false" customFormat="false" customHeight="false" hidden="false" ht="13.3" outlineLevel="0" r="278">
      <c r="A278" s="31" t="s">
        <v>186</v>
      </c>
      <c r="B278" s="31" t="s">
        <v>46</v>
      </c>
      <c r="C278" s="32" t="n">
        <v>139</v>
      </c>
      <c r="D278" s="32" t="n">
        <v>278</v>
      </c>
      <c r="E278" s="32" t="n">
        <v>1985</v>
      </c>
      <c r="F278" s="31" t="s">
        <v>515</v>
      </c>
      <c r="G278" s="33" t="n">
        <v>0.8298</v>
      </c>
      <c r="H278" s="34" t="n">
        <v>0.8298</v>
      </c>
      <c r="I278" s="52" t="n">
        <f aca="false">IF(D278&gt;0,D278,1)</f>
        <v>278</v>
      </c>
      <c r="J278" s="54" t="n">
        <f aca="false">G278*$I278/$Q$5*100</f>
        <v>0.0785950734216892</v>
      </c>
      <c r="K278" s="54" t="n">
        <f aca="false">H278*$I278/$Q$5*100</f>
        <v>0.0785950734216892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  <c r="O278" s="51"/>
    </row>
    <row collapsed="false" customFormat="false" customHeight="false" hidden="false" ht="13.3" outlineLevel="0" r="279">
      <c r="A279" s="31" t="s">
        <v>167</v>
      </c>
      <c r="B279" s="31" t="s">
        <v>168</v>
      </c>
      <c r="C279" s="32" t="n">
        <v>50</v>
      </c>
      <c r="D279" s="32" t="n">
        <v>200</v>
      </c>
      <c r="E279" s="32" t="n">
        <v>2080</v>
      </c>
      <c r="F279" s="31" t="s">
        <v>490</v>
      </c>
      <c r="G279" s="33" t="n">
        <v>0.827</v>
      </c>
      <c r="H279" s="34" t="n">
        <v>0.827</v>
      </c>
      <c r="I279" s="52" t="n">
        <f aca="false">IF(D279&gt;0,D279,1)</f>
        <v>200</v>
      </c>
      <c r="J279" s="54" t="n">
        <f aca="false">G279*$I279/$Q$5*100</f>
        <v>0.0563524241082076</v>
      </c>
      <c r="K279" s="54" t="n">
        <f aca="false">H279*$I279/$Q$5*100</f>
        <v>0.0563524241082076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  <c r="O279" s="51"/>
    </row>
    <row collapsed="false" customFormat="false" customHeight="false" hidden="false" ht="13.3" outlineLevel="0" r="280">
      <c r="A280" s="31" t="s">
        <v>543</v>
      </c>
      <c r="B280" s="31" t="s">
        <v>208</v>
      </c>
      <c r="C280" s="32" t="n">
        <v>74</v>
      </c>
      <c r="D280" s="32" t="n">
        <v>148</v>
      </c>
      <c r="E280" s="32" t="n">
        <v>-1</v>
      </c>
      <c r="F280" s="31" t="s">
        <v>209</v>
      </c>
      <c r="G280" s="33" t="n">
        <v>0.8257</v>
      </c>
      <c r="H280" s="34" t="n">
        <v>0.8257</v>
      </c>
      <c r="I280" s="52" t="n">
        <f aca="false">IF(D280&gt;0,D280,1)</f>
        <v>148</v>
      </c>
      <c r="J280" s="54" t="n">
        <f aca="false">G280*$I280/$Q$5*100</f>
        <v>0.0416352424108208</v>
      </c>
      <c r="K280" s="54" t="n">
        <f aca="false">H280*$I280/$Q$5*100</f>
        <v>0.0416352424108208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  <c r="O280" s="51"/>
    </row>
    <row collapsed="false" customFormat="false" customHeight="false" hidden="false" ht="13.3" outlineLevel="0" r="281">
      <c r="A281" s="31" t="s">
        <v>123</v>
      </c>
      <c r="B281" s="31" t="s">
        <v>46</v>
      </c>
      <c r="C281" s="32" t="n">
        <v>32</v>
      </c>
      <c r="D281" s="32" t="n">
        <v>128</v>
      </c>
      <c r="E281" s="32" t="n">
        <v>1456</v>
      </c>
      <c r="F281" s="31" t="s">
        <v>515</v>
      </c>
      <c r="G281" s="33" t="n">
        <v>0.8322</v>
      </c>
      <c r="H281" s="34" t="n">
        <v>0.8243</v>
      </c>
      <c r="I281" s="52" t="n">
        <f aca="false">IF(D281&gt;0,D281,1)</f>
        <v>128</v>
      </c>
      <c r="J281" s="54" t="n">
        <f aca="false">G281*$I281/$Q$5*100</f>
        <v>0.0362923239412626</v>
      </c>
      <c r="K281" s="54" t="n">
        <f aca="false">H281*$I281/$Q$5*100</f>
        <v>0.0359478041634016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  <c r="O281" s="51"/>
    </row>
    <row collapsed="false" customFormat="false" customHeight="false" hidden="false" ht="13.3" outlineLevel="0" r="282">
      <c r="A282" s="31" t="s">
        <v>552</v>
      </c>
      <c r="B282" s="31" t="s">
        <v>46</v>
      </c>
      <c r="C282" s="32" t="n">
        <v>8</v>
      </c>
      <c r="D282" s="32" t="n">
        <v>32</v>
      </c>
      <c r="E282" s="32" t="n">
        <v>208</v>
      </c>
      <c r="F282" s="31" t="s">
        <v>515</v>
      </c>
      <c r="G282" s="33" t="n">
        <v>0.8223</v>
      </c>
      <c r="H282" s="34" t="n">
        <v>0.8223</v>
      </c>
      <c r="I282" s="52" t="n">
        <f aca="false">IF(D282&gt;0,D282,1)</f>
        <v>32</v>
      </c>
      <c r="J282" s="54" t="n">
        <f aca="false">G282*$I282/$Q$5*100</f>
        <v>0.00896514599161868</v>
      </c>
      <c r="K282" s="54" t="n">
        <f aca="false">H282*$I282/$Q$5*100</f>
        <v>0.00896514599161868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  <c r="O282" s="51"/>
    </row>
    <row collapsed="false" customFormat="false" customHeight="false" hidden="false" ht="13.3" outlineLevel="0" r="283">
      <c r="A283" s="31" t="s">
        <v>370</v>
      </c>
      <c r="B283" s="31" t="s">
        <v>204</v>
      </c>
      <c r="C283" s="32" t="n">
        <v>144</v>
      </c>
      <c r="D283" s="32" t="n">
        <v>1728</v>
      </c>
      <c r="E283" s="32" t="n">
        <v>13738</v>
      </c>
      <c r="F283" s="31" t="s">
        <v>90</v>
      </c>
      <c r="G283" s="33" t="n">
        <v>0.8169</v>
      </c>
      <c r="H283" s="34" t="n">
        <v>0.8169</v>
      </c>
      <c r="I283" s="52" t="n">
        <f aca="false">IF(D283&gt;0,D283,1)</f>
        <v>1728</v>
      </c>
      <c r="J283" s="54" t="n">
        <f aca="false">G283*$I283/$Q$5*100</f>
        <v>0.480938707369425</v>
      </c>
      <c r="K283" s="54" t="n">
        <f aca="false">H283*$I283/$Q$5*100</f>
        <v>0.480938707369425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  <c r="O283" s="51"/>
    </row>
    <row collapsed="false" customFormat="false" customHeight="false" hidden="false" ht="13.3" outlineLevel="0" r="284">
      <c r="A284" s="31" t="s">
        <v>380</v>
      </c>
      <c r="B284" s="31" t="s">
        <v>180</v>
      </c>
      <c r="C284" s="32" t="n">
        <v>128</v>
      </c>
      <c r="D284" s="32" t="n">
        <v>1024</v>
      </c>
      <c r="E284" s="32" t="n">
        <v>8724</v>
      </c>
      <c r="F284" s="31" t="s">
        <v>475</v>
      </c>
      <c r="G284" s="33" t="n">
        <v>0.8143</v>
      </c>
      <c r="H284" s="34" t="n">
        <v>0.8143</v>
      </c>
      <c r="I284" s="52" t="n">
        <f aca="false">IF(D284&gt;0,D284,1)</f>
        <v>1024</v>
      </c>
      <c r="J284" s="54" t="n">
        <f aca="false">G284*$I284/$Q$5*100</f>
        <v>0.284093625430139</v>
      </c>
      <c r="K284" s="54" t="n">
        <f aca="false">H284*$I284/$Q$5*100</f>
        <v>0.284093625430139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  <c r="O284" s="51"/>
    </row>
    <row collapsed="false" customFormat="false" customHeight="false" hidden="false" ht="13.3" outlineLevel="0" r="285">
      <c r="A285" s="31" t="s">
        <v>349</v>
      </c>
      <c r="B285" s="31" t="s">
        <v>84</v>
      </c>
      <c r="C285" s="32" t="n">
        <v>156</v>
      </c>
      <c r="D285" s="32" t="n">
        <v>312</v>
      </c>
      <c r="E285" s="32" t="n">
        <v>2122</v>
      </c>
      <c r="F285" s="31" t="s">
        <v>445</v>
      </c>
      <c r="G285" s="33" t="n">
        <v>0.8133</v>
      </c>
      <c r="H285" s="34" t="n">
        <v>0.8133</v>
      </c>
      <c r="I285" s="52" t="n">
        <f aca="false">IF(D285&gt;0,D285,1)</f>
        <v>312</v>
      </c>
      <c r="J285" s="54" t="n">
        <f aca="false">G285*$I285/$Q$5*100</f>
        <v>0.0864534768832408</v>
      </c>
      <c r="K285" s="54" t="n">
        <f aca="false">H285*$I285/$Q$5*100</f>
        <v>0.0864534768832408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  <c r="O285" s="51"/>
    </row>
    <row collapsed="false" customFormat="false" customHeight="false" hidden="false" ht="13.3" outlineLevel="0" r="286">
      <c r="A286" s="31" t="s">
        <v>357</v>
      </c>
      <c r="B286" s="31" t="s">
        <v>168</v>
      </c>
      <c r="C286" s="32" t="n">
        <v>44</v>
      </c>
      <c r="D286" s="32" t="n">
        <v>44</v>
      </c>
      <c r="E286" s="32" t="n">
        <v>352</v>
      </c>
      <c r="F286" s="31" t="s">
        <v>490</v>
      </c>
      <c r="G286" s="33" t="n">
        <v>0.813</v>
      </c>
      <c r="H286" s="34" t="n">
        <v>0.813</v>
      </c>
      <c r="I286" s="52" t="n">
        <f aca="false">IF(D286&gt;0,D286,1)</f>
        <v>44</v>
      </c>
      <c r="J286" s="54" t="n">
        <f aca="false">G286*$I286/$Q$5*100</f>
        <v>0.0121876597049504</v>
      </c>
      <c r="K286" s="54" t="n">
        <f aca="false">H286*$I286/$Q$5*100</f>
        <v>0.0121876597049504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  <c r="O286" s="51"/>
    </row>
    <row collapsed="false" customFormat="false" customHeight="false" hidden="false" ht="13.3" outlineLevel="0" r="287">
      <c r="A287" s="31" t="s">
        <v>421</v>
      </c>
      <c r="B287" s="31" t="s">
        <v>62</v>
      </c>
      <c r="C287" s="32" t="n">
        <v>578</v>
      </c>
      <c r="D287" s="32" t="n">
        <v>2484</v>
      </c>
      <c r="E287" s="32" t="n">
        <v>25501</v>
      </c>
      <c r="F287" s="31" t="s">
        <v>439</v>
      </c>
      <c r="G287" s="33" t="n">
        <v>0.8225</v>
      </c>
      <c r="H287" s="34" t="n">
        <v>0.8111</v>
      </c>
      <c r="I287" s="52" t="n">
        <f aca="false">IF(D287&gt;0,D287,1)</f>
        <v>2484</v>
      </c>
      <c r="J287" s="54" t="n">
        <f aca="false">G287*$I287/$Q$5*100</f>
        <v>0.696088719294061</v>
      </c>
      <c r="K287" s="54" t="n">
        <f aca="false">H287*$I287/$Q$5*100</f>
        <v>0.686440802698375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  <c r="O287" s="51"/>
    </row>
    <row collapsed="false" customFormat="false" customHeight="false" hidden="false" ht="13.3" outlineLevel="0" r="288">
      <c r="A288" s="31" t="s">
        <v>161</v>
      </c>
      <c r="B288" s="31" t="s">
        <v>162</v>
      </c>
      <c r="C288" s="32" t="n">
        <v>2</v>
      </c>
      <c r="D288" s="32" t="n">
        <v>2</v>
      </c>
      <c r="E288" s="32" t="n">
        <v>20</v>
      </c>
      <c r="F288" s="31" t="s">
        <v>49</v>
      </c>
      <c r="G288" s="33" t="n">
        <v>0.8066</v>
      </c>
      <c r="H288" s="34" t="n">
        <v>0.8066</v>
      </c>
      <c r="I288" s="52" t="n">
        <f aca="false">IF(D288&gt;0,D288,1)</f>
        <v>2</v>
      </c>
      <c r="J288" s="54" t="n">
        <f aca="false">G288*$I288/$Q$5*100</f>
        <v>0.000549623522196859</v>
      </c>
      <c r="K288" s="54" t="n">
        <f aca="false">H288*$I288/$Q$5*100</f>
        <v>0.000549623522196859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  <c r="O288" s="51"/>
    </row>
    <row collapsed="false" customFormat="false" customHeight="false" hidden="false" ht="13.3" outlineLevel="0" r="289">
      <c r="A289" s="31" t="s">
        <v>344</v>
      </c>
      <c r="B289" s="31" t="s">
        <v>168</v>
      </c>
      <c r="C289" s="32" t="n">
        <v>2</v>
      </c>
      <c r="D289" s="32" t="n">
        <v>8</v>
      </c>
      <c r="E289" s="32" t="n">
        <v>83</v>
      </c>
      <c r="F289" s="31" t="s">
        <v>490</v>
      </c>
      <c r="G289" s="33" t="n">
        <v>0.805</v>
      </c>
      <c r="H289" s="34" t="n">
        <v>0.805</v>
      </c>
      <c r="I289" s="52" t="n">
        <f aca="false">IF(D289&gt;0,D289,1)</f>
        <v>8</v>
      </c>
      <c r="J289" s="54" t="n">
        <f aca="false">G289*$I289/$Q$5*100</f>
        <v>0.00219413307894109</v>
      </c>
      <c r="K289" s="54" t="n">
        <f aca="false">H289*$I289/$Q$5*100</f>
        <v>0.00219413307894109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  <c r="O289" s="51"/>
    </row>
    <row collapsed="false" customFormat="false" customHeight="false" hidden="false" ht="13.3" outlineLevel="0" r="290">
      <c r="A290" s="31" t="s">
        <v>449</v>
      </c>
      <c r="B290" s="31" t="s">
        <v>450</v>
      </c>
      <c r="C290" s="32" t="n">
        <v>5</v>
      </c>
      <c r="D290" s="32" t="n">
        <v>10</v>
      </c>
      <c r="E290" s="32" t="n">
        <v>123</v>
      </c>
      <c r="F290" s="31" t="s">
        <v>234</v>
      </c>
      <c r="G290" s="33" t="n">
        <v>0.8039</v>
      </c>
      <c r="H290" s="34" t="n">
        <v>0.8039</v>
      </c>
      <c r="I290" s="52" t="n">
        <f aca="false">IF(D290&gt;0,D290,1)</f>
        <v>10</v>
      </c>
      <c r="J290" s="54" t="n">
        <f aca="false">G290*$I290/$Q$5*100</f>
        <v>0.00273891860583966</v>
      </c>
      <c r="K290" s="54" t="n">
        <f aca="false">H290*$I290/$Q$5*100</f>
        <v>0.00273891860583966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  <c r="O290" s="51"/>
    </row>
    <row collapsed="false" customFormat="false" customHeight="false" hidden="false" ht="13.3" outlineLevel="0" r="291">
      <c r="A291" s="31" t="s">
        <v>356</v>
      </c>
      <c r="B291" s="31" t="s">
        <v>128</v>
      </c>
      <c r="C291" s="32" t="n">
        <v>6</v>
      </c>
      <c r="D291" s="32" t="n">
        <v>24</v>
      </c>
      <c r="E291" s="32" t="n">
        <v>1354</v>
      </c>
      <c r="F291" s="31" t="s">
        <v>49</v>
      </c>
      <c r="G291" s="33" t="n">
        <v>0.7965</v>
      </c>
      <c r="H291" s="34" t="n">
        <v>0.7965</v>
      </c>
      <c r="I291" s="52" t="n">
        <f aca="false">IF(D291&gt;0,D291,1)</f>
        <v>24</v>
      </c>
      <c r="J291" s="54" t="n">
        <f aca="false">G291*$I291/$Q$5*100</f>
        <v>0.00651289564239719</v>
      </c>
      <c r="K291" s="54" t="n">
        <f aca="false">H291*$I291/$Q$5*100</f>
        <v>0.00651289564239719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  <c r="O291" s="51"/>
    </row>
    <row collapsed="false" customFormat="false" customHeight="false" hidden="false" ht="13.3" outlineLevel="0" r="292">
      <c r="A292" s="31" t="s">
        <v>182</v>
      </c>
      <c r="B292" s="31" t="s">
        <v>59</v>
      </c>
      <c r="C292" s="32" t="n">
        <v>160</v>
      </c>
      <c r="D292" s="32" t="n">
        <v>1920</v>
      </c>
      <c r="E292" s="32" t="n">
        <v>16934</v>
      </c>
      <c r="F292" s="31" t="s">
        <v>542</v>
      </c>
      <c r="G292" s="33" t="n">
        <v>0.9685</v>
      </c>
      <c r="H292" s="34" t="n">
        <v>0.7924</v>
      </c>
      <c r="I292" s="52" t="n">
        <f aca="false">IF(D292&gt;0,D292,1)</f>
        <v>1920</v>
      </c>
      <c r="J292" s="54" t="n">
        <f aca="false">G292*$I292/$Q$5*100</f>
        <v>0.633545705427413</v>
      </c>
      <c r="K292" s="54" t="n">
        <f aca="false">H292*$I292/$Q$5*100</f>
        <v>0.518349630336275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  <c r="O292" s="51"/>
    </row>
    <row collapsed="false" customFormat="false" customHeight="false" hidden="false" ht="13.3" outlineLevel="0" r="293">
      <c r="A293" s="31" t="s">
        <v>224</v>
      </c>
      <c r="B293" s="31" t="s">
        <v>115</v>
      </c>
      <c r="C293" s="32" t="n">
        <v>8</v>
      </c>
      <c r="D293" s="32" t="n">
        <v>8</v>
      </c>
      <c r="E293" s="32" t="n">
        <v>24</v>
      </c>
      <c r="F293" s="31" t="s">
        <v>442</v>
      </c>
      <c r="G293" s="33" t="n">
        <v>0.7924</v>
      </c>
      <c r="H293" s="34" t="n">
        <v>0.7924</v>
      </c>
      <c r="I293" s="52" t="n">
        <f aca="false">IF(D293&gt;0,D293,1)</f>
        <v>8</v>
      </c>
      <c r="J293" s="54" t="n">
        <f aca="false">G293*$I293/$Q$5*100</f>
        <v>0.00215979012640114</v>
      </c>
      <c r="K293" s="54" t="n">
        <f aca="false">H293*$I293/$Q$5*100</f>
        <v>0.00215979012640114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  <c r="O293" s="51"/>
    </row>
    <row collapsed="false" customFormat="false" customHeight="false" hidden="false" ht="13.3" outlineLevel="0" r="294">
      <c r="A294" s="31" t="s">
        <v>342</v>
      </c>
      <c r="B294" s="31" t="s">
        <v>84</v>
      </c>
      <c r="C294" s="32" t="n">
        <v>448</v>
      </c>
      <c r="D294" s="32" t="n">
        <v>5376</v>
      </c>
      <c r="E294" s="32" t="n">
        <v>45320</v>
      </c>
      <c r="F294" s="31" t="s">
        <v>445</v>
      </c>
      <c r="G294" s="33" t="n">
        <v>0.8078</v>
      </c>
      <c r="H294" s="34" t="n">
        <v>0.7916</v>
      </c>
      <c r="I294" s="52" t="n">
        <f aca="false">IF(D294&gt;0,D294,1)</f>
        <v>5376</v>
      </c>
      <c r="J294" s="54" t="n">
        <f aca="false">G294*$I294/$Q$5*100</f>
        <v>1.47958597662771</v>
      </c>
      <c r="K294" s="54" t="n">
        <f aca="false">H294*$I294/$Q$5*100</f>
        <v>1.4499136656332</v>
      </c>
      <c r="L294" s="51" t="n">
        <f aca="false">IF(G294&gt;=L$4,1,0)</f>
        <v>1</v>
      </c>
      <c r="M294" s="51" t="n">
        <f aca="false">IF(H294&gt;=M$4,1,0)</f>
        <v>1</v>
      </c>
      <c r="N294" s="51" t="n">
        <f aca="false">L294*M294</f>
        <v>1</v>
      </c>
      <c r="O294" s="51"/>
    </row>
    <row collapsed="false" customFormat="false" customHeight="false" hidden="false" ht="13.3" outlineLevel="0" r="295">
      <c r="A295" s="31" t="s">
        <v>218</v>
      </c>
      <c r="B295" s="31" t="s">
        <v>81</v>
      </c>
      <c r="C295" s="32" t="n">
        <v>16</v>
      </c>
      <c r="D295" s="32" t="n">
        <v>16</v>
      </c>
      <c r="E295" s="32" t="n">
        <v>171</v>
      </c>
      <c r="F295" s="31" t="s">
        <v>444</v>
      </c>
      <c r="G295" s="33" t="n">
        <v>0.7881</v>
      </c>
      <c r="H295" s="34" t="n">
        <v>0.7881</v>
      </c>
      <c r="I295" s="52" t="n">
        <f aca="false">IF(D295&gt;0,D295,1)</f>
        <v>16</v>
      </c>
      <c r="J295" s="54" t="n">
        <f aca="false">G295*$I295/$Q$5*100</f>
        <v>0.0042961398248782</v>
      </c>
      <c r="K295" s="54" t="n">
        <f aca="false">H295*$I295/$Q$5*100</f>
        <v>0.0042961398248782</v>
      </c>
      <c r="L295" s="51" t="n">
        <f aca="false">IF(G295&gt;=L$4,1,0)</f>
        <v>1</v>
      </c>
      <c r="M295" s="51" t="n">
        <f aca="false">IF(H295&gt;=M$4,1,0)</f>
        <v>1</v>
      </c>
      <c r="N295" s="51" t="n">
        <f aca="false">L295*M295</f>
        <v>1</v>
      </c>
      <c r="O295" s="51"/>
    </row>
    <row collapsed="false" customFormat="false" customHeight="false" hidden="false" ht="13.3" outlineLevel="0" r="296">
      <c r="A296" s="31" t="s">
        <v>299</v>
      </c>
      <c r="B296" s="31" t="s">
        <v>168</v>
      </c>
      <c r="C296" s="32" t="n">
        <v>24</v>
      </c>
      <c r="D296" s="32" t="n">
        <v>24</v>
      </c>
      <c r="E296" s="32" t="n">
        <v>312</v>
      </c>
      <c r="F296" s="31" t="s">
        <v>490</v>
      </c>
      <c r="G296" s="33" t="n">
        <v>0.7856</v>
      </c>
      <c r="H296" s="34" t="n">
        <v>0.7856</v>
      </c>
      <c r="I296" s="52" t="n">
        <f aca="false">IF(D296&gt;0,D296,1)</f>
        <v>24</v>
      </c>
      <c r="J296" s="54" t="n">
        <f aca="false">G296*$I296/$Q$5*100</f>
        <v>0.00642376750366257</v>
      </c>
      <c r="K296" s="54" t="n">
        <f aca="false">H296*$I296/$Q$5*100</f>
        <v>0.00642376750366257</v>
      </c>
      <c r="L296" s="51" t="n">
        <f aca="false">IF(G296&gt;=L$4,1,0)</f>
        <v>1</v>
      </c>
      <c r="M296" s="51" t="n">
        <f aca="false">IF(H296&gt;=M$4,1,0)</f>
        <v>1</v>
      </c>
      <c r="N296" s="51" t="n">
        <f aca="false">L296*M296</f>
        <v>1</v>
      </c>
      <c r="O296" s="51"/>
    </row>
    <row collapsed="false" customFormat="false" customHeight="false" hidden="false" ht="13.3" outlineLevel="0" r="297">
      <c r="A297" s="31" t="s">
        <v>288</v>
      </c>
      <c r="B297" s="31" t="s">
        <v>233</v>
      </c>
      <c r="C297" s="32" t="n">
        <v>66</v>
      </c>
      <c r="D297" s="32" t="n">
        <v>264</v>
      </c>
      <c r="E297" s="32" t="n">
        <v>18631</v>
      </c>
      <c r="F297" s="31" t="s">
        <v>209</v>
      </c>
      <c r="G297" s="33" t="n">
        <v>0.783</v>
      </c>
      <c r="H297" s="34" t="n">
        <v>0.783</v>
      </c>
      <c r="I297" s="52" t="n">
        <f aca="false">IF(D297&gt;0,D297,1)</f>
        <v>264</v>
      </c>
      <c r="J297" s="54" t="n">
        <f aca="false">G297*$I297/$Q$5*100</f>
        <v>0.0704275833872781</v>
      </c>
      <c r="K297" s="54" t="n">
        <f aca="false">H297*$I297/$Q$5*100</f>
        <v>0.0704275833872781</v>
      </c>
      <c r="L297" s="51" t="n">
        <f aca="false">IF(G297&gt;=L$4,1,0)</f>
        <v>1</v>
      </c>
      <c r="M297" s="51" t="n">
        <f aca="false">IF(H297&gt;=M$4,1,0)</f>
        <v>1</v>
      </c>
      <c r="N297" s="51" t="n">
        <f aca="false">L297*M297</f>
        <v>1</v>
      </c>
      <c r="O297" s="51"/>
    </row>
    <row collapsed="false" customFormat="false" customHeight="false" hidden="false" ht="13.3" outlineLevel="0" r="298">
      <c r="A298" s="31" t="s">
        <v>556</v>
      </c>
      <c r="B298" s="31" t="s">
        <v>264</v>
      </c>
      <c r="C298" s="32" t="n">
        <v>2</v>
      </c>
      <c r="D298" s="32" t="n">
        <v>8</v>
      </c>
      <c r="E298" s="32" t="n">
        <v>-1</v>
      </c>
      <c r="F298" s="31" t="s">
        <v>209</v>
      </c>
      <c r="G298" s="33" t="n">
        <v>0.7822</v>
      </c>
      <c r="H298" s="34" t="n">
        <v>0.7822</v>
      </c>
      <c r="I298" s="52" t="n">
        <f aca="false">IF(D298&gt;0,D298,1)</f>
        <v>8</v>
      </c>
      <c r="J298" s="54" t="n">
        <f aca="false">G298*$I298/$Q$5*100</f>
        <v>0.00213198868863071</v>
      </c>
      <c r="K298" s="54" t="n">
        <f aca="false">H298*$I298/$Q$5*100</f>
        <v>0.00213198868863071</v>
      </c>
      <c r="L298" s="51" t="n">
        <f aca="false">IF(G298&gt;=L$4,1,0)</f>
        <v>1</v>
      </c>
      <c r="M298" s="51" t="n">
        <f aca="false">IF(H298&gt;=M$4,1,0)</f>
        <v>1</v>
      </c>
      <c r="N298" s="51" t="n">
        <f aca="false">L298*M298</f>
        <v>1</v>
      </c>
      <c r="O298" s="51"/>
    </row>
    <row collapsed="false" customFormat="false" customHeight="false" hidden="false" ht="13.3" outlineLevel="0" r="299">
      <c r="A299" s="31" t="s">
        <v>263</v>
      </c>
      <c r="B299" s="31" t="s">
        <v>264</v>
      </c>
      <c r="C299" s="32" t="n">
        <v>20</v>
      </c>
      <c r="D299" s="32" t="n">
        <v>40</v>
      </c>
      <c r="E299" s="32" t="n">
        <v>272</v>
      </c>
      <c r="F299" s="31" t="s">
        <v>209</v>
      </c>
      <c r="G299" s="33" t="n">
        <v>0.7784</v>
      </c>
      <c r="H299" s="34" t="n">
        <v>0.7784</v>
      </c>
      <c r="I299" s="52" t="n">
        <f aca="false">IF(D299&gt;0,D299,1)</f>
        <v>40</v>
      </c>
      <c r="J299" s="54" t="n">
        <f aca="false">G299*$I299/$Q$5*100</f>
        <v>0.0106081564512282</v>
      </c>
      <c r="K299" s="54" t="n">
        <f aca="false">H299*$I299/$Q$5*100</f>
        <v>0.0106081564512282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  <c r="O299" s="51"/>
    </row>
    <row collapsed="false" customFormat="false" customHeight="false" hidden="false" ht="13.3" outlineLevel="0" r="300">
      <c r="A300" s="31" t="s">
        <v>448</v>
      </c>
      <c r="B300" s="31" t="s">
        <v>43</v>
      </c>
      <c r="C300" s="32" t="n">
        <v>152</v>
      </c>
      <c r="D300" s="32" t="n">
        <v>344</v>
      </c>
      <c r="E300" s="32" t="n">
        <v>4150</v>
      </c>
      <c r="F300" s="31" t="s">
        <v>442</v>
      </c>
      <c r="G300" s="33" t="n">
        <v>0.7725</v>
      </c>
      <c r="H300" s="34" t="n">
        <v>0.7725</v>
      </c>
      <c r="I300" s="52" t="n">
        <f aca="false">IF(D300&gt;0,D300,1)</f>
        <v>344</v>
      </c>
      <c r="J300" s="54" t="n">
        <f aca="false">G300*$I300/$Q$5*100</f>
        <v>0.0905386528568022</v>
      </c>
      <c r="K300" s="54" t="n">
        <f aca="false">H300*$I300/$Q$5*100</f>
        <v>0.0905386528568022</v>
      </c>
      <c r="L300" s="51" t="n">
        <f aca="false">IF(G300&gt;=L$4,1,0)</f>
        <v>1</v>
      </c>
      <c r="M300" s="51" t="n">
        <f aca="false">IF(H300&gt;=M$4,1,0)</f>
        <v>1</v>
      </c>
      <c r="N300" s="51" t="n">
        <f aca="false">L300*M300</f>
        <v>1</v>
      </c>
      <c r="O300" s="51"/>
    </row>
    <row collapsed="false" customFormat="false" customHeight="false" hidden="false" ht="13.3" outlineLevel="0" r="301">
      <c r="A301" s="31" t="s">
        <v>113</v>
      </c>
      <c r="B301" s="31" t="s">
        <v>48</v>
      </c>
      <c r="C301" s="32" t="n">
        <v>88</v>
      </c>
      <c r="D301" s="32" t="n">
        <v>448</v>
      </c>
      <c r="E301" s="32" t="n">
        <v>2531</v>
      </c>
      <c r="F301" s="31" t="s">
        <v>49</v>
      </c>
      <c r="G301" s="33" t="n">
        <v>0.7711</v>
      </c>
      <c r="H301" s="34" t="n">
        <v>0.7711</v>
      </c>
      <c r="I301" s="52" t="n">
        <f aca="false">IF(D301&gt;0,D301,1)</f>
        <v>448</v>
      </c>
      <c r="J301" s="54" t="n">
        <f aca="false">G301*$I301/$Q$5*100</f>
        <v>0.117697114238016</v>
      </c>
      <c r="K301" s="54" t="n">
        <f aca="false">H301*$I301/$Q$5*100</f>
        <v>0.117697114238016</v>
      </c>
      <c r="L301" s="51" t="n">
        <f aca="false">IF(G301&gt;=L$4,1,0)</f>
        <v>1</v>
      </c>
      <c r="M301" s="51" t="n">
        <f aca="false">IF(H301&gt;=M$4,1,0)</f>
        <v>1</v>
      </c>
      <c r="N301" s="51" t="n">
        <f aca="false">L301*M301</f>
        <v>1</v>
      </c>
      <c r="O301" s="51"/>
    </row>
    <row collapsed="false" customFormat="false" customHeight="false" hidden="false" ht="13.3" outlineLevel="0" r="302">
      <c r="A302" s="31" t="s">
        <v>381</v>
      </c>
      <c r="B302" s="31" t="s">
        <v>46</v>
      </c>
      <c r="C302" s="32" t="n">
        <v>32</v>
      </c>
      <c r="D302" s="32" t="n">
        <v>32</v>
      </c>
      <c r="E302" s="32" t="n">
        <v>372</v>
      </c>
      <c r="F302" s="31" t="s">
        <v>515</v>
      </c>
      <c r="G302" s="33" t="n">
        <v>0.766</v>
      </c>
      <c r="H302" s="34" t="n">
        <v>0.766</v>
      </c>
      <c r="I302" s="52" t="n">
        <f aca="false">IF(D302&gt;0,D302,1)</f>
        <v>32</v>
      </c>
      <c r="J302" s="54" t="n">
        <f aca="false">G302*$I302/$Q$5*100</f>
        <v>0.00835133385574597</v>
      </c>
      <c r="K302" s="54" t="n">
        <f aca="false">H302*$I302/$Q$5*100</f>
        <v>0.00835133385574597</v>
      </c>
      <c r="L302" s="51" t="n">
        <f aca="false">IF(G302&gt;=L$4,1,0)</f>
        <v>1</v>
      </c>
      <c r="M302" s="51" t="n">
        <f aca="false">IF(H302&gt;=M$4,1,0)</f>
        <v>1</v>
      </c>
      <c r="N302" s="51" t="n">
        <f aca="false">L302*M302</f>
        <v>1</v>
      </c>
      <c r="O302" s="51"/>
    </row>
    <row collapsed="false" customFormat="false" customHeight="false" hidden="false" ht="13.3" outlineLevel="0" r="303">
      <c r="A303" s="31" t="s">
        <v>347</v>
      </c>
      <c r="B303" s="31" t="s">
        <v>46</v>
      </c>
      <c r="C303" s="32" t="n">
        <v>84</v>
      </c>
      <c r="D303" s="32" t="n">
        <v>168</v>
      </c>
      <c r="E303" s="32" t="n">
        <v>1331</v>
      </c>
      <c r="F303" s="31" t="s">
        <v>515</v>
      </c>
      <c r="G303" s="33" t="n">
        <v>0.7571</v>
      </c>
      <c r="H303" s="34" t="n">
        <v>0.7571</v>
      </c>
      <c r="I303" s="52" t="n">
        <f aca="false">IF(D303&gt;0,D303,1)</f>
        <v>168</v>
      </c>
      <c r="J303" s="54" t="n">
        <f aca="false">G303*$I303/$Q$5*100</f>
        <v>0.0433350822799905</v>
      </c>
      <c r="K303" s="54" t="n">
        <f aca="false">H303*$I303/$Q$5*100</f>
        <v>0.0433350822799905</v>
      </c>
      <c r="L303" s="51" t="n">
        <f aca="false">IF(G303&gt;=L$4,1,0)</f>
        <v>1</v>
      </c>
      <c r="M303" s="51" t="n">
        <f aca="false">IF(H303&gt;=M$4,1,0)</f>
        <v>1</v>
      </c>
      <c r="N303" s="51" t="n">
        <f aca="false">L303*M303</f>
        <v>1</v>
      </c>
      <c r="O303" s="51"/>
    </row>
    <row collapsed="false" customFormat="false" customHeight="false" hidden="false" ht="13.3" outlineLevel="0" r="304">
      <c r="A304" s="31" t="s">
        <v>583</v>
      </c>
      <c r="B304" s="31" t="s">
        <v>43</v>
      </c>
      <c r="C304" s="32" t="n">
        <v>80</v>
      </c>
      <c r="D304" s="32" t="n">
        <v>160</v>
      </c>
      <c r="E304" s="32" t="n">
        <v>590</v>
      </c>
      <c r="F304" s="31" t="s">
        <v>442</v>
      </c>
      <c r="G304" s="33" t="n">
        <v>0.7583</v>
      </c>
      <c r="H304" s="34" t="n">
        <v>0.7563</v>
      </c>
      <c r="I304" s="52" t="n">
        <f aca="false">IF(D304&gt;0,D304,1)</f>
        <v>160</v>
      </c>
      <c r="J304" s="54" t="n">
        <f aca="false">G304*$I304/$Q$5*100</f>
        <v>0.0413369220810194</v>
      </c>
      <c r="K304" s="54" t="n">
        <f aca="false">H304*$I304/$Q$5*100</f>
        <v>0.0412278968348608</v>
      </c>
      <c r="L304" s="51" t="n">
        <f aca="false">IF(G304&gt;=L$4,1,0)</f>
        <v>1</v>
      </c>
      <c r="M304" s="51" t="n">
        <f aca="false">IF(H304&gt;=M$4,1,0)</f>
        <v>1</v>
      </c>
      <c r="N304" s="51" t="n">
        <f aca="false">L304*M304</f>
        <v>1</v>
      </c>
      <c r="O304" s="51"/>
    </row>
    <row collapsed="false" customFormat="false" customHeight="false" hidden="false" ht="13.3" outlineLevel="0" r="305">
      <c r="A305" s="31" t="s">
        <v>252</v>
      </c>
      <c r="B305" s="31" t="s">
        <v>529</v>
      </c>
      <c r="C305" s="32" t="n">
        <v>833</v>
      </c>
      <c r="D305" s="32" t="n">
        <v>3332</v>
      </c>
      <c r="E305" s="32" t="n">
        <v>31642</v>
      </c>
      <c r="F305" s="31" t="s">
        <v>49</v>
      </c>
      <c r="G305" s="33" t="n">
        <v>0.7556</v>
      </c>
      <c r="H305" s="34" t="n">
        <v>0.7556</v>
      </c>
      <c r="I305" s="52" t="n">
        <f aca="false">IF(D305&gt;0,D305,1)</f>
        <v>3332</v>
      </c>
      <c r="J305" s="54" t="n">
        <f aca="false">G305*$I305/$Q$5*100</f>
        <v>0.857776293823038</v>
      </c>
      <c r="K305" s="54" t="n">
        <f aca="false">H305*$I305/$Q$5*100</f>
        <v>0.857776293823038</v>
      </c>
      <c r="L305" s="51" t="n">
        <f aca="false">IF(G305&gt;=L$4,1,0)</f>
        <v>1</v>
      </c>
      <c r="M305" s="51" t="n">
        <f aca="false">IF(H305&gt;=M$4,1,0)</f>
        <v>1</v>
      </c>
      <c r="N305" s="51" t="n">
        <f aca="false">L305*M305</f>
        <v>1</v>
      </c>
      <c r="O305" s="51"/>
    </row>
    <row collapsed="false" customFormat="false" customHeight="false" hidden="false" ht="13.3" outlineLevel="0" r="306">
      <c r="A306" s="31" t="s">
        <v>389</v>
      </c>
      <c r="B306" s="31" t="s">
        <v>84</v>
      </c>
      <c r="C306" s="32" t="n">
        <v>160</v>
      </c>
      <c r="D306" s="32" t="n">
        <v>320</v>
      </c>
      <c r="E306" s="32" t="n">
        <v>2176</v>
      </c>
      <c r="F306" s="31" t="s">
        <v>445</v>
      </c>
      <c r="G306" s="33" t="n">
        <v>0.7703</v>
      </c>
      <c r="H306" s="34" t="n">
        <v>0.7554</v>
      </c>
      <c r="I306" s="52" t="n">
        <f aca="false">IF(D306&gt;0,D306,1)</f>
        <v>320</v>
      </c>
      <c r="J306" s="54" t="n">
        <f aca="false">G306*$I306/$Q$5*100</f>
        <v>0.0839821471159415</v>
      </c>
      <c r="K306" s="54" t="n">
        <f aca="false">H306*$I306/$Q$5*100</f>
        <v>0.082357670948179</v>
      </c>
      <c r="L306" s="51" t="n">
        <f aca="false">IF(G306&gt;=L$4,1,0)</f>
        <v>1</v>
      </c>
      <c r="M306" s="51" t="n">
        <f aca="false">IF(H306&gt;=M$4,1,0)</f>
        <v>1</v>
      </c>
      <c r="N306" s="51" t="n">
        <f aca="false">L306*M306</f>
        <v>1</v>
      </c>
      <c r="O306" s="51"/>
    </row>
    <row collapsed="false" customFormat="false" customHeight="false" hidden="false" ht="13.3" outlineLevel="0" r="307">
      <c r="A307" s="31" t="s">
        <v>337</v>
      </c>
      <c r="B307" s="31" t="s">
        <v>338</v>
      </c>
      <c r="C307" s="32" t="n">
        <v>54</v>
      </c>
      <c r="D307" s="32" t="n">
        <v>216</v>
      </c>
      <c r="E307" s="32" t="n">
        <v>1944</v>
      </c>
      <c r="F307" s="31" t="s">
        <v>209</v>
      </c>
      <c r="G307" s="33" t="n">
        <v>0.7503</v>
      </c>
      <c r="H307" s="34" t="n">
        <v>0.7503</v>
      </c>
      <c r="I307" s="52" t="n">
        <f aca="false">IF(D307&gt;0,D307,1)</f>
        <v>216</v>
      </c>
      <c r="J307" s="54" t="n">
        <f aca="false">G307*$I307/$Q$5*100</f>
        <v>0.0552161084801199</v>
      </c>
      <c r="K307" s="54" t="n">
        <f aca="false">H307*$I307/$Q$5*100</f>
        <v>0.0552161084801199</v>
      </c>
      <c r="L307" s="51" t="n">
        <f aca="false">IF(G307&gt;=L$4,1,0)</f>
        <v>1</v>
      </c>
      <c r="M307" s="51" t="n">
        <f aca="false">IF(H307&gt;=M$4,1,0)</f>
        <v>1</v>
      </c>
      <c r="N307" s="51" t="n">
        <f aca="false">L307*M307</f>
        <v>1</v>
      </c>
      <c r="O307" s="51"/>
    </row>
    <row collapsed="false" customFormat="false" customHeight="false" hidden="false" ht="13.3" outlineLevel="0" r="308">
      <c r="A308" s="31" t="s">
        <v>77</v>
      </c>
      <c r="B308" s="31" t="s">
        <v>59</v>
      </c>
      <c r="C308" s="32" t="n">
        <v>44</v>
      </c>
      <c r="D308" s="32" t="n">
        <v>288</v>
      </c>
      <c r="E308" s="32" t="n">
        <v>2407</v>
      </c>
      <c r="F308" s="31" t="s">
        <v>542</v>
      </c>
      <c r="G308" s="33" t="n">
        <v>0.7493</v>
      </c>
      <c r="H308" s="34" t="n">
        <v>0.7493</v>
      </c>
      <c r="I308" s="52" t="n">
        <f aca="false">IF(D308&gt;0,D308,1)</f>
        <v>288</v>
      </c>
      <c r="J308" s="54" t="n">
        <f aca="false">G308*$I308/$Q$5*100</f>
        <v>0.0735233552519505</v>
      </c>
      <c r="K308" s="54" t="n">
        <f aca="false">H308*$I308/$Q$5*100</f>
        <v>0.0735233552519505</v>
      </c>
      <c r="L308" s="51" t="n">
        <f aca="false">IF(G308&gt;=L$4,1,0)</f>
        <v>0</v>
      </c>
      <c r="M308" s="51" t="n">
        <f aca="false">IF(H308&gt;=M$4,1,0)</f>
        <v>1</v>
      </c>
      <c r="N308" s="51" t="n">
        <f aca="false">L308*M308</f>
        <v>0</v>
      </c>
      <c r="O308" s="51"/>
    </row>
    <row collapsed="false" customFormat="false" customHeight="false" hidden="false" ht="13.3" outlineLevel="0" r="309">
      <c r="A309" s="31" t="s">
        <v>403</v>
      </c>
      <c r="B309" s="31" t="s">
        <v>128</v>
      </c>
      <c r="C309" s="32" t="n">
        <v>44</v>
      </c>
      <c r="D309" s="32" t="n">
        <v>112</v>
      </c>
      <c r="E309" s="32" t="n">
        <v>11200</v>
      </c>
      <c r="F309" s="31" t="s">
        <v>49</v>
      </c>
      <c r="G309" s="33" t="n">
        <v>0.7456</v>
      </c>
      <c r="H309" s="34" t="n">
        <v>0.7456</v>
      </c>
      <c r="I309" s="52" t="n">
        <f aca="false">IF(D309&gt;0,D309,1)</f>
        <v>112</v>
      </c>
      <c r="J309" s="54" t="n">
        <f aca="false">G309*$I309/$Q$5*100</f>
        <v>0.0284512282375388</v>
      </c>
      <c r="K309" s="54" t="n">
        <f aca="false">H309*$I309/$Q$5*100</f>
        <v>0.0284512282375388</v>
      </c>
      <c r="L309" s="51" t="n">
        <f aca="false">IF(G309&gt;=L$4,1,0)</f>
        <v>0</v>
      </c>
      <c r="M309" s="51" t="n">
        <f aca="false">IF(H309&gt;=M$4,1,0)</f>
        <v>1</v>
      </c>
      <c r="N309" s="51" t="n">
        <f aca="false">L309*M309</f>
        <v>0</v>
      </c>
      <c r="O309" s="51"/>
    </row>
    <row collapsed="false" customFormat="false" customHeight="false" hidden="false" ht="13.3" outlineLevel="0" r="310">
      <c r="A310" s="31" t="s">
        <v>175</v>
      </c>
      <c r="B310" s="31" t="s">
        <v>168</v>
      </c>
      <c r="C310" s="32" t="n">
        <v>-1</v>
      </c>
      <c r="D310" s="32" t="n">
        <v>-1</v>
      </c>
      <c r="E310" s="32" t="n">
        <v>-1</v>
      </c>
      <c r="F310" s="31" t="s">
        <v>490</v>
      </c>
      <c r="G310" s="33" t="n">
        <v>0.7346</v>
      </c>
      <c r="H310" s="34" t="n">
        <v>0.7346</v>
      </c>
      <c r="I310" s="52" t="n">
        <f aca="false">IF(D310&gt;0,D310,1)</f>
        <v>1</v>
      </c>
      <c r="J310" s="54" t="n">
        <f aca="false">G310*$I310/$Q$5*100</f>
        <v>0.000250281080712753</v>
      </c>
      <c r="K310" s="54" t="n">
        <f aca="false">H310*$I310/$Q$5*100</f>
        <v>0.000250281080712753</v>
      </c>
      <c r="L310" s="51" t="n">
        <f aca="false">IF(G310&gt;=L$4,1,0)</f>
        <v>0</v>
      </c>
      <c r="M310" s="51" t="n">
        <f aca="false">IF(H310&gt;=M$4,1,0)</f>
        <v>1</v>
      </c>
      <c r="N310" s="51" t="n">
        <f aca="false">L310*M310</f>
        <v>0</v>
      </c>
      <c r="O310" s="51"/>
    </row>
    <row collapsed="false" customFormat="false" customHeight="false" hidden="false" ht="13.3" outlineLevel="0" r="311">
      <c r="A311" s="31" t="s">
        <v>509</v>
      </c>
      <c r="B311" s="31" t="s">
        <v>510</v>
      </c>
      <c r="C311" s="32" t="n">
        <v>102</v>
      </c>
      <c r="D311" s="32" t="n">
        <v>320</v>
      </c>
      <c r="E311" s="32" t="n">
        <v>2624</v>
      </c>
      <c r="F311" s="31" t="s">
        <v>122</v>
      </c>
      <c r="G311" s="33" t="n">
        <v>0.7327</v>
      </c>
      <c r="H311" s="34" t="n">
        <v>0.7327</v>
      </c>
      <c r="I311" s="52" t="n">
        <f aca="false">IF(D311&gt;0,D311,1)</f>
        <v>320</v>
      </c>
      <c r="J311" s="54" t="n">
        <f aca="false">G311*$I311/$Q$5*100</f>
        <v>0.0798827978603796</v>
      </c>
      <c r="K311" s="54" t="n">
        <f aca="false">H311*$I311/$Q$5*100</f>
        <v>0.0798827978603796</v>
      </c>
      <c r="L311" s="51" t="n">
        <f aca="false">IF(G311&gt;=L$4,1,0)</f>
        <v>0</v>
      </c>
      <c r="M311" s="51" t="n">
        <f aca="false">IF(H311&gt;=M$4,1,0)</f>
        <v>1</v>
      </c>
      <c r="N311" s="51" t="n">
        <f aca="false">L311*M311</f>
        <v>0</v>
      </c>
      <c r="O311" s="51"/>
    </row>
    <row collapsed="false" customFormat="false" customHeight="false" hidden="false" ht="13.3" outlineLevel="0" r="312">
      <c r="A312" s="31" t="s">
        <v>350</v>
      </c>
      <c r="B312" s="31" t="s">
        <v>168</v>
      </c>
      <c r="C312" s="32" t="n">
        <v>72</v>
      </c>
      <c r="D312" s="32" t="n">
        <v>576</v>
      </c>
      <c r="E312" s="32" t="n">
        <v>8778</v>
      </c>
      <c r="F312" s="31" t="s">
        <v>490</v>
      </c>
      <c r="G312" s="33" t="n">
        <v>0.7204</v>
      </c>
      <c r="H312" s="34" t="n">
        <v>0.7204</v>
      </c>
      <c r="I312" s="52" t="n">
        <f aca="false">IF(D312&gt;0,D312,1)</f>
        <v>576</v>
      </c>
      <c r="J312" s="54" t="n">
        <f aca="false">G312*$I312/$Q$5*100</f>
        <v>0.141375217198733</v>
      </c>
      <c r="K312" s="54" t="n">
        <f aca="false">H312*$I312/$Q$5*100</f>
        <v>0.141375217198733</v>
      </c>
      <c r="L312" s="51" t="n">
        <f aca="false">IF(G312&gt;=L$4,1,0)</f>
        <v>0</v>
      </c>
      <c r="M312" s="51" t="n">
        <f aca="false">IF(H312&gt;=M$4,1,0)</f>
        <v>1</v>
      </c>
      <c r="N312" s="51" t="n">
        <f aca="false">L312*M312</f>
        <v>0</v>
      </c>
      <c r="O312" s="51"/>
    </row>
    <row collapsed="false" customFormat="false" customHeight="false" hidden="false" ht="13.3" outlineLevel="0" r="313">
      <c r="A313" s="31" t="s">
        <v>507</v>
      </c>
      <c r="B313" s="31" t="s">
        <v>43</v>
      </c>
      <c r="C313" s="32" t="n">
        <v>9</v>
      </c>
      <c r="D313" s="32" t="n">
        <v>18</v>
      </c>
      <c r="E313" s="32" t="n">
        <v>139</v>
      </c>
      <c r="F313" s="31" t="s">
        <v>442</v>
      </c>
      <c r="G313" s="33" t="n">
        <v>0.7148</v>
      </c>
      <c r="H313" s="34" t="n">
        <v>0.7148</v>
      </c>
      <c r="I313" s="52" t="n">
        <f aca="false">IF(D313&gt;0,D313,1)</f>
        <v>18</v>
      </c>
      <c r="J313" s="54" t="n">
        <f aca="false">G313*$I313/$Q$5*100</f>
        <v>0.00438363258492045</v>
      </c>
      <c r="K313" s="54" t="n">
        <f aca="false">H313*$I313/$Q$5*100</f>
        <v>0.00438363258492045</v>
      </c>
      <c r="L313" s="51" t="n">
        <f aca="false">IF(G313&gt;=L$4,1,0)</f>
        <v>0</v>
      </c>
      <c r="M313" s="51" t="n">
        <f aca="false">IF(H313&gt;=M$4,1,0)</f>
        <v>1</v>
      </c>
      <c r="N313" s="51" t="n">
        <f aca="false">L313*M313</f>
        <v>0</v>
      </c>
      <c r="O313" s="51"/>
    </row>
    <row collapsed="false" customFormat="false" customHeight="false" hidden="false" ht="13.3" outlineLevel="0" r="314">
      <c r="A314" s="31" t="s">
        <v>313</v>
      </c>
      <c r="B314" s="31" t="s">
        <v>180</v>
      </c>
      <c r="C314" s="32" t="n">
        <v>-1</v>
      </c>
      <c r="D314" s="32" t="n">
        <v>-1</v>
      </c>
      <c r="E314" s="32" t="n">
        <v>-1</v>
      </c>
      <c r="F314" s="31" t="s">
        <v>475</v>
      </c>
      <c r="G314" s="33" t="n">
        <v>0.8104</v>
      </c>
      <c r="H314" s="34" t="n">
        <v>0.711</v>
      </c>
      <c r="I314" s="52" t="n">
        <f aca="false">IF(D314&gt;0,D314,1)</f>
        <v>1</v>
      </c>
      <c r="J314" s="54" t="n">
        <f aca="false">G314*$I314/$Q$5*100</f>
        <v>0.000276106435896562</v>
      </c>
      <c r="K314" s="54" t="n">
        <f aca="false">H314*$I314/$Q$5*100</f>
        <v>0.000242240468808558</v>
      </c>
      <c r="L314" s="51" t="n">
        <f aca="false">IF(G314&gt;=L$4,1,0)</f>
        <v>1</v>
      </c>
      <c r="M314" s="51" t="n">
        <f aca="false">IF(H314&gt;=M$4,1,0)</f>
        <v>1</v>
      </c>
      <c r="N314" s="51" t="n">
        <f aca="false">L314*M314</f>
        <v>1</v>
      </c>
      <c r="O314" s="51"/>
    </row>
    <row collapsed="false" customFormat="false" customHeight="false" hidden="false" ht="13.3" outlineLevel="0" r="315">
      <c r="A315" s="31" t="s">
        <v>265</v>
      </c>
      <c r="B315" s="31" t="s">
        <v>84</v>
      </c>
      <c r="C315" s="32" t="n">
        <v>32</v>
      </c>
      <c r="D315" s="32" t="n">
        <v>64</v>
      </c>
      <c r="E315" s="32" t="n">
        <v>435</v>
      </c>
      <c r="F315" s="31" t="s">
        <v>445</v>
      </c>
      <c r="G315" s="33" t="n">
        <v>0.7107</v>
      </c>
      <c r="H315" s="34" t="n">
        <v>0.7107</v>
      </c>
      <c r="I315" s="52" t="n">
        <f aca="false">IF(D315&gt;0,D315,1)</f>
        <v>64</v>
      </c>
      <c r="J315" s="54" t="n">
        <f aca="false">G315*$I315/$Q$5*100</f>
        <v>0.0154968484889782</v>
      </c>
      <c r="K315" s="54" t="n">
        <f aca="false">H315*$I315/$Q$5*100</f>
        <v>0.0154968484889782</v>
      </c>
      <c r="L315" s="51" t="n">
        <f aca="false">IF(G315&gt;=L$4,1,0)</f>
        <v>0</v>
      </c>
      <c r="M315" s="51" t="n">
        <f aca="false">IF(H315&gt;=M$4,1,0)</f>
        <v>1</v>
      </c>
      <c r="N315" s="51" t="n">
        <f aca="false">L315*M315</f>
        <v>0</v>
      </c>
      <c r="O315" s="51"/>
    </row>
    <row collapsed="false" customFormat="false" customHeight="false" hidden="false" ht="13.3" outlineLevel="0" r="316">
      <c r="A316" s="31" t="s">
        <v>225</v>
      </c>
      <c r="B316" s="31" t="s">
        <v>147</v>
      </c>
      <c r="C316" s="32" t="n">
        <v>-1</v>
      </c>
      <c r="D316" s="32" t="n">
        <v>-1</v>
      </c>
      <c r="E316" s="32" t="n">
        <v>-1</v>
      </c>
      <c r="F316" s="31" t="s">
        <v>451</v>
      </c>
      <c r="G316" s="33" t="n">
        <v>0.6979</v>
      </c>
      <c r="H316" s="34" t="n">
        <v>0.6979</v>
      </c>
      <c r="I316" s="52" t="n">
        <f aca="false">IF(D316&gt;0,D316,1)</f>
        <v>1</v>
      </c>
      <c r="J316" s="54" t="n">
        <f aca="false">G316*$I316/$Q$5*100</f>
        <v>0.000237777247793942</v>
      </c>
      <c r="K316" s="54" t="n">
        <f aca="false">H316*$I316/$Q$5*100</f>
        <v>0.000237777247793942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  <c r="O316" s="51"/>
    </row>
    <row collapsed="false" customFormat="false" customHeight="false" hidden="false" ht="13.3" outlineLevel="0" r="317">
      <c r="A317" s="31" t="s">
        <v>382</v>
      </c>
      <c r="B317" s="31" t="s">
        <v>233</v>
      </c>
      <c r="C317" s="32" t="n">
        <v>48</v>
      </c>
      <c r="D317" s="32" t="n">
        <v>192</v>
      </c>
      <c r="E317" s="32" t="n">
        <v>2304</v>
      </c>
      <c r="F317" s="31" t="s">
        <v>209</v>
      </c>
      <c r="G317" s="33" t="n">
        <v>0.7004</v>
      </c>
      <c r="H317" s="34" t="n">
        <v>0.6942</v>
      </c>
      <c r="I317" s="52" t="n">
        <f aca="false">IF(D317&gt;0,D317,1)</f>
        <v>192</v>
      </c>
      <c r="J317" s="54" t="n">
        <f aca="false">G317*$I317/$Q$5*100</f>
        <v>0.0458167694456748</v>
      </c>
      <c r="K317" s="54" t="n">
        <f aca="false">H317*$I317/$Q$5*100</f>
        <v>0.0454111955299649</v>
      </c>
      <c r="L317" s="51" t="n">
        <f aca="false">IF(G317&gt;=L$4,1,0)</f>
        <v>0</v>
      </c>
      <c r="M317" s="51" t="n">
        <f aca="false">IF(H317&gt;=M$4,1,0)</f>
        <v>0</v>
      </c>
      <c r="N317" s="51" t="n">
        <f aca="false">L317*M317</f>
        <v>0</v>
      </c>
      <c r="O317" s="51"/>
    </row>
    <row collapsed="false" customFormat="false" customHeight="false" hidden="false" ht="13.3" outlineLevel="0" r="318">
      <c r="A318" s="31" t="s">
        <v>258</v>
      </c>
      <c r="B318" s="31" t="s">
        <v>184</v>
      </c>
      <c r="C318" s="32" t="n">
        <v>120</v>
      </c>
      <c r="D318" s="32" t="n">
        <v>120</v>
      </c>
      <c r="E318" s="32" t="n">
        <v>866</v>
      </c>
      <c r="F318" s="31" t="s">
        <v>185</v>
      </c>
      <c r="G318" s="33" t="n">
        <v>0.9719</v>
      </c>
      <c r="H318" s="34" t="n">
        <v>0.6748</v>
      </c>
      <c r="I318" s="52" t="n">
        <f aca="false">IF(D318&gt;0,D318,1)</f>
        <v>120</v>
      </c>
      <c r="J318" s="54" t="n">
        <f aca="false">G318*$I318/$Q$5*100</f>
        <v>0.0397356137780655</v>
      </c>
      <c r="K318" s="54" t="n">
        <f aca="false">H318*$I318/$Q$5*100</f>
        <v>0.0275888385404245</v>
      </c>
      <c r="L318" s="51" t="n">
        <f aca="false">IF(G318&gt;=L$4,1,0)</f>
        <v>1</v>
      </c>
      <c r="M318" s="51" t="n">
        <f aca="false">IF(H318&gt;=M$4,1,0)</f>
        <v>0</v>
      </c>
      <c r="N318" s="51" t="n">
        <f aca="false">L318*M318</f>
        <v>0</v>
      </c>
      <c r="O318" s="51"/>
    </row>
    <row collapsed="false" customFormat="false" customHeight="false" hidden="false" ht="13.3" outlineLevel="0" r="319">
      <c r="A319" s="31" t="s">
        <v>423</v>
      </c>
      <c r="B319" s="31" t="s">
        <v>43</v>
      </c>
      <c r="C319" s="32" t="n">
        <v>14</v>
      </c>
      <c r="D319" s="32" t="n">
        <v>14</v>
      </c>
      <c r="E319" s="32" t="n">
        <v>114</v>
      </c>
      <c r="F319" s="31" t="s">
        <v>442</v>
      </c>
      <c r="G319" s="33" t="n">
        <v>0.6738</v>
      </c>
      <c r="H319" s="34" t="n">
        <v>0.6738</v>
      </c>
      <c r="I319" s="52" t="n">
        <f aca="false">IF(D319&gt;0,D319,1)</f>
        <v>14</v>
      </c>
      <c r="J319" s="54" t="n">
        <f aca="false">G319*$I319/$Q$5*100</f>
        <v>0.00321392797519676</v>
      </c>
      <c r="K319" s="54" t="n">
        <f aca="false">H319*$I319/$Q$5*100</f>
        <v>0.00321392797519676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  <c r="O319" s="51"/>
    </row>
    <row collapsed="false" customFormat="false" customHeight="false" hidden="false" ht="13.3" outlineLevel="0" r="320">
      <c r="A320" s="31" t="s">
        <v>548</v>
      </c>
      <c r="B320" s="31" t="s">
        <v>74</v>
      </c>
      <c r="C320" s="32" t="n">
        <v>32</v>
      </c>
      <c r="D320" s="32" t="n">
        <v>32</v>
      </c>
      <c r="E320" s="32" t="n">
        <v>-1</v>
      </c>
      <c r="F320" s="31" t="s">
        <v>75</v>
      </c>
      <c r="G320" s="33" t="n">
        <v>0.6386</v>
      </c>
      <c r="H320" s="34" t="n">
        <v>0.6386</v>
      </c>
      <c r="I320" s="52" t="n">
        <f aca="false">IF(D320&gt;0,D320,1)</f>
        <v>32</v>
      </c>
      <c r="J320" s="54" t="n">
        <f aca="false">G320*$I320/$Q$5*100</f>
        <v>0.00696235221968587</v>
      </c>
      <c r="K320" s="54" t="n">
        <f aca="false">H320*$I320/$Q$5*100</f>
        <v>0.00696235221968587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  <c r="O320" s="51"/>
    </row>
    <row collapsed="false" customFormat="false" customHeight="false" hidden="false" ht="13.3" outlineLevel="0" r="321">
      <c r="A321" s="31" t="s">
        <v>222</v>
      </c>
      <c r="B321" s="31" t="s">
        <v>168</v>
      </c>
      <c r="C321" s="32" t="n">
        <v>80</v>
      </c>
      <c r="D321" s="32" t="n">
        <v>80</v>
      </c>
      <c r="E321" s="32" t="n">
        <v>504</v>
      </c>
      <c r="F321" s="31" t="s">
        <v>490</v>
      </c>
      <c r="G321" s="33" t="n">
        <v>0.6173</v>
      </c>
      <c r="H321" s="34" t="n">
        <v>0.6173</v>
      </c>
      <c r="I321" s="52" t="n">
        <f aca="false">IF(D321&gt;0,D321,1)</f>
        <v>80</v>
      </c>
      <c r="J321" s="54" t="n">
        <f aca="false">G321*$I321/$Q$5*100</f>
        <v>0.0168253211134203</v>
      </c>
      <c r="K321" s="54" t="n">
        <f aca="false">H321*$I321/$Q$5*100</f>
        <v>0.0168253211134203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  <c r="O321" s="51"/>
    </row>
    <row collapsed="false" customFormat="false" customHeight="false" hidden="false" ht="13.3" outlineLevel="0" r="322">
      <c r="A322" s="31" t="s">
        <v>355</v>
      </c>
      <c r="B322" s="31" t="s">
        <v>168</v>
      </c>
      <c r="C322" s="32" t="n">
        <v>6</v>
      </c>
      <c r="D322" s="32" t="n">
        <v>24</v>
      </c>
      <c r="E322" s="32" t="n">
        <v>146</v>
      </c>
      <c r="F322" s="31" t="s">
        <v>490</v>
      </c>
      <c r="G322" s="33" t="n">
        <v>0.6082</v>
      </c>
      <c r="H322" s="34" t="n">
        <v>0.6082</v>
      </c>
      <c r="I322" s="52" t="n">
        <f aca="false">IF(D322&gt;0,D322,1)</f>
        <v>24</v>
      </c>
      <c r="J322" s="54" t="n">
        <f aca="false">G322*$I322/$Q$5*100</f>
        <v>0.00497318660352288</v>
      </c>
      <c r="K322" s="54" t="n">
        <f aca="false">H322*$I322/$Q$5*100</f>
        <v>0.00497318660352288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  <c r="O322" s="51"/>
    </row>
    <row collapsed="false" customFormat="false" customHeight="false" hidden="false" ht="13.3" outlineLevel="0" r="323">
      <c r="A323" s="31" t="s">
        <v>87</v>
      </c>
      <c r="B323" s="31" t="s">
        <v>59</v>
      </c>
      <c r="C323" s="32" t="n">
        <v>510</v>
      </c>
      <c r="D323" s="32" t="n">
        <v>2112</v>
      </c>
      <c r="E323" s="32" t="n">
        <v>21298</v>
      </c>
      <c r="F323" s="31" t="s">
        <v>542</v>
      </c>
      <c r="G323" s="33" t="n">
        <v>0.8319</v>
      </c>
      <c r="H323" s="34" t="n">
        <v>0.6071</v>
      </c>
      <c r="I323" s="52" t="n">
        <f aca="false">IF(D323&gt;0,D323,1)</f>
        <v>2112</v>
      </c>
      <c r="J323" s="54" t="n">
        <f aca="false">G323*$I323/$Q$5*100</f>
        <v>0.59860747504344</v>
      </c>
      <c r="K323" s="54" t="n">
        <f aca="false">H323*$I323/$Q$5*100</f>
        <v>0.436848897822902</v>
      </c>
      <c r="L323" s="51" t="n">
        <f aca="false">IF(G323&gt;=L$4,1,0)</f>
        <v>1</v>
      </c>
      <c r="M323" s="51" t="n">
        <f aca="false">IF(H323&gt;=M$4,1,0)</f>
        <v>0</v>
      </c>
      <c r="N323" s="51" t="n">
        <f aca="false">L323*M323</f>
        <v>0</v>
      </c>
      <c r="O323" s="51"/>
    </row>
    <row collapsed="false" customFormat="false" customHeight="false" hidden="false" ht="13.3" outlineLevel="0" r="324">
      <c r="A324" s="31" t="s">
        <v>406</v>
      </c>
      <c r="B324" s="31" t="s">
        <v>233</v>
      </c>
      <c r="C324" s="32" t="n">
        <v>-1</v>
      </c>
      <c r="D324" s="32" t="n">
        <v>-1</v>
      </c>
      <c r="E324" s="32" t="n">
        <v>-1</v>
      </c>
      <c r="F324" s="31" t="s">
        <v>234</v>
      </c>
      <c r="G324" s="33" t="n">
        <v>0.7386</v>
      </c>
      <c r="H324" s="34" t="n">
        <v>0.594</v>
      </c>
      <c r="I324" s="52" t="n">
        <f aca="false">IF(D324&gt;0,D324,1)</f>
        <v>1</v>
      </c>
      <c r="J324" s="54" t="n">
        <f aca="false">G324*$I324/$Q$5*100</f>
        <v>0.000251643896289735</v>
      </c>
      <c r="K324" s="54" t="n">
        <f aca="false">H324*$I324/$Q$5*100</f>
        <v>0.000202378113181834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  <c r="O324" s="51"/>
    </row>
    <row collapsed="false" customFormat="false" customHeight="false" hidden="false" ht="13.3" outlineLevel="0" r="325">
      <c r="A325" s="31" t="s">
        <v>408</v>
      </c>
      <c r="B325" s="31" t="s">
        <v>396</v>
      </c>
      <c r="C325" s="32" t="n">
        <v>16</v>
      </c>
      <c r="D325" s="32" t="n">
        <v>128</v>
      </c>
      <c r="E325" s="32" t="n">
        <v>1174</v>
      </c>
      <c r="F325" s="31" t="s">
        <v>483</v>
      </c>
      <c r="G325" s="33" t="n">
        <v>0.5847</v>
      </c>
      <c r="H325" s="34" t="n">
        <v>0.5847</v>
      </c>
      <c r="I325" s="52" t="n">
        <f aca="false">IF(D325&gt;0,D325,1)</f>
        <v>128</v>
      </c>
      <c r="J325" s="54" t="n">
        <f aca="false">G325*$I325/$Q$5*100</f>
        <v>0.0254988245715648</v>
      </c>
      <c r="K325" s="54" t="n">
        <f aca="false">H325*$I325/$Q$5*100</f>
        <v>0.0254988245715648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  <c r="O325" s="51"/>
    </row>
    <row collapsed="false" customFormat="false" customHeight="false" hidden="false" ht="13.3" outlineLevel="0" r="326">
      <c r="A326" s="31" t="s">
        <v>207</v>
      </c>
      <c r="B326" s="31" t="s">
        <v>208</v>
      </c>
      <c r="C326" s="32" t="n">
        <v>47</v>
      </c>
      <c r="D326" s="32" t="n">
        <v>170</v>
      </c>
      <c r="E326" s="32" t="n">
        <v>5021</v>
      </c>
      <c r="F326" s="31" t="s">
        <v>209</v>
      </c>
      <c r="G326" s="33" t="n">
        <v>0.6765</v>
      </c>
      <c r="H326" s="34" t="n">
        <v>0.5797</v>
      </c>
      <c r="I326" s="52" t="n">
        <f aca="false">IF(D326&gt;0,D326,1)</f>
        <v>170</v>
      </c>
      <c r="J326" s="54" t="n">
        <f aca="false">G326*$I326/$Q$5*100</f>
        <v>0.039182651357705</v>
      </c>
      <c r="K326" s="54" t="n">
        <f aca="false">H326*$I326/$Q$5*100</f>
        <v>0.0335760280740009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  <c r="O326" s="51"/>
    </row>
    <row collapsed="false" customFormat="false" customHeight="false" hidden="false" ht="13.3" outlineLevel="0" r="327">
      <c r="A327" s="31" t="s">
        <v>549</v>
      </c>
      <c r="B327" s="31" t="s">
        <v>526</v>
      </c>
      <c r="C327" s="32" t="n">
        <v>10</v>
      </c>
      <c r="D327" s="32" t="n">
        <v>40</v>
      </c>
      <c r="E327" s="32" t="n">
        <v>280</v>
      </c>
      <c r="F327" s="31" t="s">
        <v>49</v>
      </c>
      <c r="G327" s="33" t="n">
        <v>0.5738</v>
      </c>
      <c r="H327" s="34" t="n">
        <v>0.5738</v>
      </c>
      <c r="I327" s="52" t="n">
        <f aca="false">IF(D327&gt;0,D327,1)</f>
        <v>40</v>
      </c>
      <c r="J327" s="54" t="n">
        <f aca="false">G327*$I327/$Q$5*100</f>
        <v>0.00781983578072297</v>
      </c>
      <c r="K327" s="54" t="n">
        <f aca="false">H327*$I327/$Q$5*100</f>
        <v>0.00781983578072297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  <c r="O327" s="51"/>
    </row>
    <row collapsed="false" customFormat="false" customHeight="false" hidden="false" ht="13.3" outlineLevel="0" r="328">
      <c r="A328" s="31" t="s">
        <v>269</v>
      </c>
      <c r="B328" s="31" t="s">
        <v>168</v>
      </c>
      <c r="C328" s="32" t="n">
        <v>80</v>
      </c>
      <c r="D328" s="32" t="n">
        <v>80</v>
      </c>
      <c r="E328" s="32" t="n">
        <v>384</v>
      </c>
      <c r="F328" s="31" t="s">
        <v>490</v>
      </c>
      <c r="G328" s="33" t="n">
        <v>0.5723</v>
      </c>
      <c r="H328" s="34" t="n">
        <v>0.5723</v>
      </c>
      <c r="I328" s="52" t="n">
        <f aca="false">IF(D328&gt;0,D328,1)</f>
        <v>80</v>
      </c>
      <c r="J328" s="54" t="n">
        <f aca="false">G328*$I328/$Q$5*100</f>
        <v>0.0155987870941365</v>
      </c>
      <c r="K328" s="54" t="n">
        <f aca="false">H328*$I328/$Q$5*100</f>
        <v>0.0155987870941365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  <c r="O328" s="51"/>
    </row>
    <row collapsed="false" customFormat="false" customHeight="false" hidden="false" ht="13.3" outlineLevel="0" r="329">
      <c r="A329" s="31" t="s">
        <v>581</v>
      </c>
      <c r="B329" s="31" t="s">
        <v>302</v>
      </c>
      <c r="C329" s="32" t="n">
        <v>10</v>
      </c>
      <c r="D329" s="32" t="n">
        <v>80</v>
      </c>
      <c r="E329" s="32" t="n">
        <v>800</v>
      </c>
      <c r="F329" s="31" t="s">
        <v>49</v>
      </c>
      <c r="G329" s="33" t="n">
        <v>0.5118</v>
      </c>
      <c r="H329" s="34" t="n">
        <v>0.5118</v>
      </c>
      <c r="I329" s="52" t="n">
        <f aca="false">IF(D329&gt;0,D329,1)</f>
        <v>80</v>
      </c>
      <c r="J329" s="54" t="n">
        <f aca="false">G329*$I329/$Q$5*100</f>
        <v>0.0139497802459882</v>
      </c>
      <c r="K329" s="54" t="n">
        <f aca="false">H329*$I329/$Q$5*100</f>
        <v>0.0139497802459882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  <c r="O329" s="51"/>
    </row>
    <row collapsed="false" customFormat="false" customHeight="false" hidden="false" ht="13.3" outlineLevel="0" r="330">
      <c r="A330" s="31" t="s">
        <v>375</v>
      </c>
      <c r="B330" s="31" t="s">
        <v>311</v>
      </c>
      <c r="C330" s="32" t="n">
        <v>40</v>
      </c>
      <c r="D330" s="32" t="n">
        <v>320</v>
      </c>
      <c r="E330" s="32" t="n">
        <v>2582</v>
      </c>
      <c r="F330" s="31" t="s">
        <v>49</v>
      </c>
      <c r="G330" s="33" t="n">
        <v>0.5008</v>
      </c>
      <c r="H330" s="34" t="n">
        <v>0.5008</v>
      </c>
      <c r="I330" s="52" t="n">
        <f aca="false">IF(D330&gt;0,D330,1)</f>
        <v>320</v>
      </c>
      <c r="J330" s="54" t="n">
        <f aca="false">G330*$I330/$Q$5*100</f>
        <v>0.0545998432762087</v>
      </c>
      <c r="K330" s="54" t="n">
        <f aca="false">H330*$I330/$Q$5*100</f>
        <v>0.0545998432762087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  <c r="O330" s="51"/>
    </row>
    <row collapsed="false" customFormat="false" customHeight="false" hidden="false" ht="13.3" outlineLevel="0" r="331">
      <c r="A331" s="31" t="s">
        <v>417</v>
      </c>
      <c r="B331" s="31" t="s">
        <v>46</v>
      </c>
      <c r="C331" s="32" t="n">
        <v>-1</v>
      </c>
      <c r="D331" s="32" t="n">
        <v>-1</v>
      </c>
      <c r="E331" s="32" t="n">
        <v>-1</v>
      </c>
      <c r="F331" s="31" t="s">
        <v>515</v>
      </c>
      <c r="G331" s="33" t="n">
        <v>0.7657</v>
      </c>
      <c r="H331" s="34" t="n">
        <v>0.4474</v>
      </c>
      <c r="I331" s="52" t="n">
        <f aca="false">IF(D331&gt;0,D331,1)</f>
        <v>1</v>
      </c>
      <c r="J331" s="54" t="n">
        <f aca="false">G331*$I331/$Q$5*100</f>
        <v>0.000260876971823788</v>
      </c>
      <c r="K331" s="54" t="n">
        <f aca="false">H331*$I331/$Q$5*100</f>
        <v>0.000152430922285442</v>
      </c>
      <c r="L331" s="51" t="n">
        <f aca="false">IF(G331&gt;=L$4,1,0)</f>
        <v>1</v>
      </c>
      <c r="M331" s="51" t="n">
        <f aca="false">IF(H331&gt;=M$4,1,0)</f>
        <v>0</v>
      </c>
      <c r="N331" s="51" t="n">
        <f aca="false">L331*M331</f>
        <v>0</v>
      </c>
      <c r="O331" s="51"/>
    </row>
    <row collapsed="false" customFormat="false" customHeight="false" hidden="false" ht="13.3" outlineLevel="0" r="332">
      <c r="A332" s="31" t="s">
        <v>237</v>
      </c>
      <c r="B332" s="31" t="s">
        <v>238</v>
      </c>
      <c r="C332" s="32" t="n">
        <v>1</v>
      </c>
      <c r="D332" s="32" t="n">
        <v>4</v>
      </c>
      <c r="E332" s="32" t="n">
        <v>52</v>
      </c>
      <c r="F332" s="31" t="s">
        <v>49</v>
      </c>
      <c r="G332" s="33" t="n">
        <v>0.416</v>
      </c>
      <c r="H332" s="34" t="n">
        <v>0.416</v>
      </c>
      <c r="I332" s="52" t="n">
        <f aca="false">IF(D332&gt;0,D332,1)</f>
        <v>4</v>
      </c>
      <c r="J332" s="54" t="n">
        <f aca="false">G332*$I332/$Q$5*100</f>
        <v>0.000566931280024531</v>
      </c>
      <c r="K332" s="54" t="n">
        <f aca="false">H332*$I332/$Q$5*100</f>
        <v>0.000566931280024531</v>
      </c>
      <c r="L332" s="51" t="n">
        <f aca="false">IF(G332&gt;=L$4,1,0)</f>
        <v>0</v>
      </c>
      <c r="M332" s="51" t="n">
        <f aca="false">IF(H332&gt;=M$4,1,0)</f>
        <v>0</v>
      </c>
      <c r="N332" s="51" t="n">
        <f aca="false">L332*M332</f>
        <v>0</v>
      </c>
      <c r="O332" s="51"/>
    </row>
    <row collapsed="false" customFormat="false" customHeight="false" hidden="false" ht="13.3" outlineLevel="0" r="333">
      <c r="A333" s="31" t="s">
        <v>479</v>
      </c>
      <c r="B333" s="31" t="s">
        <v>529</v>
      </c>
      <c r="C333" s="32" t="n">
        <v>12</v>
      </c>
      <c r="D333" s="32" t="n">
        <v>12</v>
      </c>
      <c r="E333" s="32" t="n">
        <v>1200</v>
      </c>
      <c r="F333" s="31" t="s">
        <v>49</v>
      </c>
      <c r="G333" s="33" t="n">
        <v>0.1824</v>
      </c>
      <c r="H333" s="34" t="n">
        <v>0.1524</v>
      </c>
      <c r="I333" s="52" t="n">
        <f aca="false">IF(D333&gt;0,D333,1)</f>
        <v>12</v>
      </c>
      <c r="J333" s="54" t="n">
        <f aca="false">G333*$I333/$Q$5*100</f>
        <v>0.000745732683724575</v>
      </c>
      <c r="K333" s="54" t="n">
        <f aca="false">H333*$I333/$Q$5*100</f>
        <v>0.000623079281796191</v>
      </c>
      <c r="L333" s="51" t="n">
        <f aca="false">IF(G333&gt;=L$4,1,0)</f>
        <v>0</v>
      </c>
      <c r="M333" s="51" t="n">
        <f aca="false">IF(H333&gt;=M$4,1,0)</f>
        <v>0</v>
      </c>
      <c r="N333" s="51" t="n">
        <f aca="false">L333*M333</f>
        <v>0</v>
      </c>
      <c r="O333" s="51"/>
    </row>
    <row collapsed="false" customFormat="false" customHeight="false" hidden="false" ht="13.3" outlineLevel="0" r="334">
      <c r="A334" s="31" t="s">
        <v>335</v>
      </c>
      <c r="B334" s="31" t="s">
        <v>48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0.1016</v>
      </c>
      <c r="H334" s="34" t="n">
        <v>0.1016</v>
      </c>
      <c r="I334" s="52" t="n">
        <f aca="false">IF(D334&gt;0,D334,1)</f>
        <v>1</v>
      </c>
      <c r="J334" s="54" t="n">
        <f aca="false">G334*$I334/$Q$5*100</f>
        <v>3.46155156553439E-005</v>
      </c>
      <c r="K334" s="54" t="n">
        <f aca="false">H334*$I334/$Q$5*100</f>
        <v>3.46155156553439E-005</v>
      </c>
      <c r="L334" s="51" t="n">
        <f aca="false">IF(G334&gt;=L$4,1,0)</f>
        <v>0</v>
      </c>
      <c r="M334" s="51" t="n">
        <f aca="false">IF(H334&gt;=M$4,1,0)</f>
        <v>0</v>
      </c>
      <c r="N334" s="51" t="n">
        <f aca="false">L334*M334</f>
        <v>0</v>
      </c>
      <c r="O334" s="51"/>
    </row>
    <row collapsed="false" customFormat="false" customHeight="false" hidden="false" ht="13.3" outlineLevel="0" r="335">
      <c r="A335" s="31" t="s">
        <v>412</v>
      </c>
      <c r="B335" s="31" t="s">
        <v>587</v>
      </c>
      <c r="C335" s="32" t="n">
        <v>-1</v>
      </c>
      <c r="D335" s="32" t="n">
        <v>-1</v>
      </c>
      <c r="E335" s="32" t="n">
        <v>-1</v>
      </c>
      <c r="F335" s="31" t="s">
        <v>49</v>
      </c>
      <c r="G335" s="33" t="n">
        <v>0.0682</v>
      </c>
      <c r="H335" s="34" t="n">
        <v>0.0682</v>
      </c>
      <c r="I335" s="52" t="n">
        <f aca="false">IF(D335&gt;0,D335,1)</f>
        <v>1</v>
      </c>
      <c r="J335" s="54" t="n">
        <f aca="false">G335*$I335/$Q$5*100</f>
        <v>2.32360055875439E-005</v>
      </c>
      <c r="K335" s="54" t="n">
        <f aca="false">H335*$I335/$Q$5*100</f>
        <v>2.32360055875439E-005</v>
      </c>
      <c r="L335" s="51" t="n">
        <f aca="false">IF(G335&gt;=L$4,1,0)</f>
        <v>0</v>
      </c>
      <c r="M335" s="51" t="n">
        <f aca="false">IF(H335&gt;=M$4,1,0)</f>
        <v>0</v>
      </c>
      <c r="N335" s="51" t="n">
        <f aca="false">L335*M335</f>
        <v>0</v>
      </c>
      <c r="O335" s="51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1" style="0" width="9.18039215686274"/>
    <col collapsed="false" hidden="false" max="11" min="9" style="0" width="6.09411764705882"/>
    <col collapsed="false" hidden="false" max="15" min="12" style="0" width="4.06666666666667"/>
    <col collapsed="false" hidden="false" max="16" min="16" style="0" width="8.13333333333333"/>
    <col collapsed="false" hidden="false" max="18" min="17" style="0" width="6.09411764705882"/>
    <col collapsed="false" hidden="false" max="1025" min="19" style="0" width="9.18039215686274"/>
  </cols>
  <sheetData>
    <row collapsed="false" customFormat="false" customHeight="true" hidden="false" ht="13.3" outlineLevel="0" r="1">
      <c r="A1" s="71" t="s">
        <v>588</v>
      </c>
      <c r="B1" s="71"/>
      <c r="C1" s="71"/>
      <c r="D1" s="71"/>
      <c r="E1" s="71"/>
      <c r="F1" s="71"/>
      <c r="G1" s="71"/>
      <c r="H1" s="71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71"/>
      <c r="B2" s="71"/>
      <c r="C2" s="71"/>
      <c r="D2" s="71"/>
      <c r="E2" s="71"/>
      <c r="F2" s="71"/>
      <c r="G2" s="71"/>
      <c r="H2" s="71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71"/>
      <c r="B3" s="71"/>
      <c r="C3" s="71"/>
      <c r="D3" s="71"/>
      <c r="E3" s="71"/>
      <c r="F3" s="71"/>
      <c r="G3" s="71"/>
      <c r="H3" s="71"/>
      <c r="I3" s="52"/>
      <c r="L3" s="64" t="s">
        <v>571</v>
      </c>
      <c r="M3" s="64" t="s">
        <v>572</v>
      </c>
      <c r="N3" s="64" t="s">
        <v>573</v>
      </c>
      <c r="O3" s="64"/>
    </row>
    <row collapsed="false" customFormat="false" customHeight="false" hidden="false" ht="13.3" outlineLevel="0" r="4">
      <c r="A4" s="72" t="s">
        <v>28</v>
      </c>
      <c r="B4" s="72" t="s">
        <v>29</v>
      </c>
      <c r="C4" s="72" t="s">
        <v>30</v>
      </c>
      <c r="D4" s="72" t="s">
        <v>31</v>
      </c>
      <c r="E4" s="72" t="s">
        <v>504</v>
      </c>
      <c r="F4" s="72" t="s">
        <v>33</v>
      </c>
      <c r="G4" s="73" t="s">
        <v>3</v>
      </c>
      <c r="H4" s="74" t="s">
        <v>2</v>
      </c>
      <c r="I4" s="48" t="s">
        <v>559</v>
      </c>
      <c r="J4" s="48" t="s">
        <v>467</v>
      </c>
      <c r="K4" s="48" t="s">
        <v>468</v>
      </c>
      <c r="L4" s="64" t="n">
        <v>0.75</v>
      </c>
      <c r="M4" s="64" t="n">
        <v>0.7</v>
      </c>
      <c r="N4" s="48" t="s">
        <v>4</v>
      </c>
      <c r="O4" s="48"/>
      <c r="P4" s="65"/>
      <c r="Q4" s="66" t="s">
        <v>574</v>
      </c>
    </row>
    <row collapsed="false" customFormat="false" customHeight="false" hidden="false" ht="14.1" outlineLevel="0" r="5">
      <c r="A5" s="75" t="s">
        <v>210</v>
      </c>
      <c r="B5" s="75" t="s">
        <v>200</v>
      </c>
      <c r="C5" s="76" t="n">
        <v>176</v>
      </c>
      <c r="D5" s="76" t="n">
        <v>704</v>
      </c>
      <c r="E5" s="76" t="n">
        <v>6758</v>
      </c>
      <c r="F5" s="75" t="s">
        <v>201</v>
      </c>
      <c r="G5" s="77" t="n">
        <v>1</v>
      </c>
      <c r="H5" s="78" t="n">
        <v>1</v>
      </c>
      <c r="I5" s="52" t="n">
        <f aca="false">IF(D5&gt;0,D5,1)</f>
        <v>704</v>
      </c>
      <c r="J5" s="54" t="n">
        <f aca="false">G5*$I5/$Q$5*100</f>
        <v>0.230661612206717</v>
      </c>
      <c r="K5" s="54" t="n">
        <f aca="false">H5*$I5/$Q$5*100</f>
        <v>0.230661612206717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6" t="s">
        <v>575</v>
      </c>
      <c r="Q5" s="67" t="n">
        <f aca="false">SUM($I$5:$I$500)</f>
        <v>305209</v>
      </c>
    </row>
    <row collapsed="false" customFormat="false" customHeight="false" hidden="false" ht="14.1" outlineLevel="0" r="6">
      <c r="A6" s="75" t="s">
        <v>477</v>
      </c>
      <c r="B6" s="75" t="s">
        <v>200</v>
      </c>
      <c r="C6" s="76" t="n">
        <v>12</v>
      </c>
      <c r="D6" s="76" t="n">
        <v>48</v>
      </c>
      <c r="E6" s="76" t="n">
        <v>346</v>
      </c>
      <c r="F6" s="75" t="s">
        <v>201</v>
      </c>
      <c r="G6" s="77" t="n">
        <v>1</v>
      </c>
      <c r="H6" s="78" t="n">
        <v>1</v>
      </c>
      <c r="I6" s="52" t="n">
        <f aca="false">IF(D6&gt;0,D6,1)</f>
        <v>48</v>
      </c>
      <c r="J6" s="54" t="n">
        <f aca="false">G6*$I6/$Q$5*100</f>
        <v>0.0157269281050035</v>
      </c>
      <c r="K6" s="54" t="n">
        <f aca="false">H6*$I6/$Q$5*100</f>
        <v>0.0157269281050035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6" t="s">
        <v>576</v>
      </c>
      <c r="Q6" s="67" t="n">
        <f aca="false">COUNT($N$5:$N$500)</f>
        <v>327</v>
      </c>
    </row>
    <row collapsed="false" customFormat="false" customHeight="false" hidden="false" ht="14.1" outlineLevel="0" r="7">
      <c r="A7" s="75" t="s">
        <v>216</v>
      </c>
      <c r="B7" s="75" t="s">
        <v>200</v>
      </c>
      <c r="C7" s="76" t="n">
        <v>64</v>
      </c>
      <c r="D7" s="76" t="n">
        <v>128</v>
      </c>
      <c r="E7" s="76" t="n">
        <v>481</v>
      </c>
      <c r="F7" s="75" t="s">
        <v>201</v>
      </c>
      <c r="G7" s="77" t="n">
        <v>1</v>
      </c>
      <c r="H7" s="78" t="n">
        <v>1</v>
      </c>
      <c r="I7" s="52" t="n">
        <f aca="false">IF(D7&gt;0,D7,1)</f>
        <v>128</v>
      </c>
      <c r="J7" s="54" t="n">
        <f aca="false">G7*$I7/$Q$5*100</f>
        <v>0.0419384749466759</v>
      </c>
      <c r="K7" s="54" t="n">
        <f aca="false">H7*$I7/$Q$5*100</f>
        <v>0.0419384749466759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4.1" outlineLevel="0" r="8">
      <c r="A8" s="75" t="s">
        <v>143</v>
      </c>
      <c r="B8" s="75" t="s">
        <v>81</v>
      </c>
      <c r="C8" s="76" t="n">
        <v>125</v>
      </c>
      <c r="D8" s="76" t="n">
        <v>500</v>
      </c>
      <c r="E8" s="76" t="n">
        <v>5350</v>
      </c>
      <c r="F8" s="75" t="s">
        <v>444</v>
      </c>
      <c r="G8" s="77" t="n">
        <v>1</v>
      </c>
      <c r="H8" s="78" t="n">
        <v>1</v>
      </c>
      <c r="I8" s="52" t="n">
        <f aca="false">IF(D8&gt;0,D8,1)</f>
        <v>500</v>
      </c>
      <c r="J8" s="54" t="n">
        <f aca="false">G8*$I8/$Q$5*100</f>
        <v>0.163822167760453</v>
      </c>
      <c r="K8" s="54" t="n">
        <f aca="false">H8*$I8/$Q$5*100</f>
        <v>0.163822167760453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6" t="s">
        <v>577</v>
      </c>
    </row>
    <row collapsed="false" customFormat="false" customHeight="false" hidden="false" ht="14.1" outlineLevel="0" r="9">
      <c r="A9" s="75" t="s">
        <v>331</v>
      </c>
      <c r="B9" s="75" t="s">
        <v>59</v>
      </c>
      <c r="C9" s="76" t="n">
        <v>48</v>
      </c>
      <c r="D9" s="76" t="n">
        <v>192</v>
      </c>
      <c r="E9" s="76" t="n">
        <v>1327</v>
      </c>
      <c r="F9" s="75" t="s">
        <v>542</v>
      </c>
      <c r="G9" s="77" t="n">
        <v>1</v>
      </c>
      <c r="H9" s="78" t="n">
        <v>1</v>
      </c>
      <c r="I9" s="52" t="n">
        <f aca="false">IF(D9&gt;0,D9,1)</f>
        <v>192</v>
      </c>
      <c r="J9" s="54" t="n">
        <f aca="false">G9*$I9/$Q$5*100</f>
        <v>0.0629077124200138</v>
      </c>
      <c r="K9" s="54" t="n">
        <f aca="false">H9*$I9/$Q$5*100</f>
        <v>0.0629077124200138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6" t="s">
        <v>2</v>
      </c>
      <c r="Q9" s="68" t="n">
        <f aca="false">SUM($K$5:$K$500)</f>
        <v>92.5142565586205</v>
      </c>
    </row>
    <row collapsed="false" customFormat="false" customHeight="false" hidden="false" ht="14.1" outlineLevel="0" r="10">
      <c r="A10" s="75" t="s">
        <v>486</v>
      </c>
      <c r="B10" s="75" t="s">
        <v>62</v>
      </c>
      <c r="C10" s="76" t="n">
        <v>-1</v>
      </c>
      <c r="D10" s="76" t="n">
        <v>-1</v>
      </c>
      <c r="E10" s="76" t="n">
        <v>-1</v>
      </c>
      <c r="F10" s="75" t="s">
        <v>439</v>
      </c>
      <c r="G10" s="77" t="n">
        <v>1</v>
      </c>
      <c r="H10" s="78" t="n">
        <v>1</v>
      </c>
      <c r="I10" s="52" t="n">
        <f aca="false">IF(D10&gt;0,D10,1)</f>
        <v>1</v>
      </c>
      <c r="J10" s="54" t="n">
        <f aca="false">G10*$I10/$Q$5*100</f>
        <v>0.000327644335520905</v>
      </c>
      <c r="K10" s="54" t="n">
        <f aca="false">H10*$I10/$Q$5*100</f>
        <v>0.000327644335520905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6" t="s">
        <v>3</v>
      </c>
      <c r="Q10" s="68" t="n">
        <f aca="false">SUM($J$5:$J$500)</f>
        <v>93.0872124675222</v>
      </c>
    </row>
    <row collapsed="false" customFormat="false" customHeight="false" hidden="false" ht="14.1" outlineLevel="0" r="11">
      <c r="A11" s="75" t="s">
        <v>78</v>
      </c>
      <c r="B11" s="75" t="s">
        <v>62</v>
      </c>
      <c r="C11" s="76" t="n">
        <v>2494</v>
      </c>
      <c r="D11" s="76" t="n">
        <v>13672</v>
      </c>
      <c r="E11" s="76" t="n">
        <v>106946</v>
      </c>
      <c r="F11" s="75" t="s">
        <v>439</v>
      </c>
      <c r="G11" s="77" t="n">
        <v>1</v>
      </c>
      <c r="H11" s="78" t="n">
        <v>1</v>
      </c>
      <c r="I11" s="52" t="n">
        <f aca="false">IF(D11&gt;0,D11,1)</f>
        <v>13672</v>
      </c>
      <c r="J11" s="54" t="n">
        <f aca="false">G11*$I11/$Q$5*100</f>
        <v>4.47955335524182</v>
      </c>
      <c r="K11" s="54" t="n">
        <f aca="false">H11*$I11/$Q$5*100</f>
        <v>4.47955335524182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</row>
    <row collapsed="false" customFormat="false" customHeight="false" hidden="false" ht="14.1" outlineLevel="0" r="12">
      <c r="A12" s="75" t="s">
        <v>183</v>
      </c>
      <c r="B12" s="75" t="s">
        <v>184</v>
      </c>
      <c r="C12" s="76" t="n">
        <v>46</v>
      </c>
      <c r="D12" s="76" t="n">
        <v>208</v>
      </c>
      <c r="E12" s="76" t="n">
        <v>1751</v>
      </c>
      <c r="F12" s="75" t="s">
        <v>185</v>
      </c>
      <c r="G12" s="77" t="n">
        <v>1</v>
      </c>
      <c r="H12" s="78" t="n">
        <v>1</v>
      </c>
      <c r="I12" s="52" t="n">
        <f aca="false">IF(D12&gt;0,D12,1)</f>
        <v>208</v>
      </c>
      <c r="J12" s="54" t="n">
        <f aca="false">G12*$I12/$Q$5*100</f>
        <v>0.0681500217883483</v>
      </c>
      <c r="K12" s="54" t="n">
        <f aca="false">H12*$I12/$Q$5*100</f>
        <v>0.0681500217883483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6" t="s">
        <v>4</v>
      </c>
      <c r="R12" s="66" t="s">
        <v>578</v>
      </c>
    </row>
    <row collapsed="false" customFormat="false" customHeight="false" hidden="false" ht="14.1" outlineLevel="0" r="13">
      <c r="A13" s="75" t="s">
        <v>332</v>
      </c>
      <c r="B13" s="75" t="s">
        <v>184</v>
      </c>
      <c r="C13" s="76" t="n">
        <v>12</v>
      </c>
      <c r="D13" s="76" t="n">
        <v>12</v>
      </c>
      <c r="E13" s="76" t="n">
        <v>38</v>
      </c>
      <c r="F13" s="75" t="s">
        <v>185</v>
      </c>
      <c r="G13" s="77" t="n">
        <v>1</v>
      </c>
      <c r="H13" s="78" t="n">
        <v>1</v>
      </c>
      <c r="I13" s="52" t="n">
        <f aca="false">IF(D13&gt;0,D13,1)</f>
        <v>12</v>
      </c>
      <c r="J13" s="54" t="n">
        <f aca="false">G13*$I13/$Q$5*100</f>
        <v>0.00393173202625086</v>
      </c>
      <c r="K13" s="54" t="n">
        <f aca="false">H13*$I13/$Q$5*100</f>
        <v>0.00393173202625086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69" t="s">
        <v>579</v>
      </c>
      <c r="Q13" s="67" t="n">
        <f aca="false">SUM($N$5:$N$500)</f>
        <v>290</v>
      </c>
      <c r="R13" s="67" t="n">
        <f aca="false">$Q$6-Q13</f>
        <v>37</v>
      </c>
    </row>
    <row collapsed="false" customFormat="false" customHeight="false" hidden="false" ht="14.1" outlineLevel="0" r="14">
      <c r="A14" s="75" t="s">
        <v>105</v>
      </c>
      <c r="B14" s="75" t="s">
        <v>46</v>
      </c>
      <c r="C14" s="76" t="n">
        <v>124</v>
      </c>
      <c r="D14" s="76" t="n">
        <v>248</v>
      </c>
      <c r="E14" s="76" t="n">
        <v>1771</v>
      </c>
      <c r="F14" s="75" t="s">
        <v>515</v>
      </c>
      <c r="G14" s="77" t="n">
        <v>1</v>
      </c>
      <c r="H14" s="78" t="n">
        <v>1</v>
      </c>
      <c r="I14" s="52" t="n">
        <f aca="false">IF(D14&gt;0,D14,1)</f>
        <v>248</v>
      </c>
      <c r="J14" s="54" t="n">
        <f aca="false">G14*$I14/$Q$5*100</f>
        <v>0.0812557952091845</v>
      </c>
      <c r="K14" s="54" t="n">
        <f aca="false">H14*$I14/$Q$5*100</f>
        <v>0.0812557952091845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6" t="s">
        <v>580</v>
      </c>
      <c r="Q14" s="68" t="n">
        <f aca="false">Q13/$Q$6*100</f>
        <v>88.6850152905199</v>
      </c>
      <c r="R14" s="68" t="n">
        <f aca="false">R13/$Q$6*100</f>
        <v>11.3149847094801</v>
      </c>
    </row>
    <row collapsed="false" customFormat="false" customHeight="false" hidden="false" ht="14.1" outlineLevel="0" r="15">
      <c r="A15" s="75" t="s">
        <v>292</v>
      </c>
      <c r="B15" s="75" t="s">
        <v>184</v>
      </c>
      <c r="C15" s="76" t="n">
        <v>64</v>
      </c>
      <c r="D15" s="76" t="n">
        <v>64</v>
      </c>
      <c r="E15" s="76" t="n">
        <v>372</v>
      </c>
      <c r="F15" s="75" t="s">
        <v>185</v>
      </c>
      <c r="G15" s="77" t="n">
        <v>1</v>
      </c>
      <c r="H15" s="78" t="n">
        <v>1</v>
      </c>
      <c r="I15" s="52" t="n">
        <f aca="false">IF(D15&gt;0,D15,1)</f>
        <v>64</v>
      </c>
      <c r="J15" s="54" t="n">
        <f aca="false">G15*$I15/$Q$5*100</f>
        <v>0.0209692374733379</v>
      </c>
      <c r="K15" s="54" t="n">
        <f aca="false">H15*$I15/$Q$5*100</f>
        <v>0.0209692374733379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</row>
    <row collapsed="false" customFormat="false" customHeight="false" hidden="false" ht="14.1" outlineLevel="0" r="16">
      <c r="A16" s="75" t="s">
        <v>188</v>
      </c>
      <c r="B16" s="75" t="s">
        <v>184</v>
      </c>
      <c r="C16" s="76" t="n">
        <v>120</v>
      </c>
      <c r="D16" s="76" t="n">
        <v>120</v>
      </c>
      <c r="E16" s="76" t="n">
        <v>866</v>
      </c>
      <c r="F16" s="75" t="s">
        <v>185</v>
      </c>
      <c r="G16" s="77" t="n">
        <v>1</v>
      </c>
      <c r="H16" s="78" t="n">
        <v>1</v>
      </c>
      <c r="I16" s="52" t="n">
        <f aca="false">IF(D16&gt;0,D16,1)</f>
        <v>120</v>
      </c>
      <c r="J16" s="54" t="n">
        <f aca="false">G16*$I16/$Q$5*100</f>
        <v>0.0393173202625086</v>
      </c>
      <c r="K16" s="54" t="n">
        <f aca="false">H16*$I16/$Q$5*100</f>
        <v>0.0393173202625086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</row>
    <row collapsed="false" customFormat="false" customHeight="false" hidden="false" ht="14.1" outlineLevel="0" r="17">
      <c r="A17" s="75" t="s">
        <v>161</v>
      </c>
      <c r="B17" s="75" t="s">
        <v>162</v>
      </c>
      <c r="C17" s="76" t="n">
        <v>2</v>
      </c>
      <c r="D17" s="76" t="n">
        <v>2</v>
      </c>
      <c r="E17" s="76" t="n">
        <v>20</v>
      </c>
      <c r="F17" s="75" t="s">
        <v>49</v>
      </c>
      <c r="G17" s="77" t="n">
        <v>1</v>
      </c>
      <c r="H17" s="78" t="n">
        <v>1</v>
      </c>
      <c r="I17" s="52" t="n">
        <f aca="false">IF(D17&gt;0,D17,1)</f>
        <v>2</v>
      </c>
      <c r="J17" s="54" t="n">
        <f aca="false">G17*$I17/$Q$5*100</f>
        <v>0.000655288671041811</v>
      </c>
      <c r="K17" s="54" t="n">
        <f aca="false">H17*$I17/$Q$5*100</f>
        <v>0.000655288671041811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</row>
    <row collapsed="false" customFormat="false" customHeight="false" hidden="false" ht="14.1" outlineLevel="0" r="18">
      <c r="A18" s="75" t="s">
        <v>73</v>
      </c>
      <c r="B18" s="75" t="s">
        <v>74</v>
      </c>
      <c r="C18" s="76" t="n">
        <v>1895</v>
      </c>
      <c r="D18" s="76" t="n">
        <v>13202</v>
      </c>
      <c r="E18" s="76" t="n">
        <v>112244</v>
      </c>
      <c r="F18" s="75" t="s">
        <v>75</v>
      </c>
      <c r="G18" s="77" t="n">
        <v>1</v>
      </c>
      <c r="H18" s="78" t="n">
        <v>1</v>
      </c>
      <c r="I18" s="52" t="n">
        <f aca="false">IF(D18&gt;0,D18,1)</f>
        <v>13202</v>
      </c>
      <c r="J18" s="54" t="n">
        <f aca="false">G18*$I18/$Q$5*100</f>
        <v>4.32556051754699</v>
      </c>
      <c r="K18" s="54" t="n">
        <f aca="false">H18*$I18/$Q$5*100</f>
        <v>4.32556051754699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</row>
    <row collapsed="false" customFormat="false" customHeight="false" hidden="false" ht="14.1" outlineLevel="0" r="19">
      <c r="A19" s="75" t="s">
        <v>107</v>
      </c>
      <c r="B19" s="75" t="s">
        <v>74</v>
      </c>
      <c r="C19" s="76" t="n">
        <v>188</v>
      </c>
      <c r="D19" s="76" t="n">
        <v>816</v>
      </c>
      <c r="E19" s="76" t="n">
        <v>7811</v>
      </c>
      <c r="F19" s="75" t="s">
        <v>75</v>
      </c>
      <c r="G19" s="77" t="n">
        <v>1</v>
      </c>
      <c r="H19" s="78" t="n">
        <v>1</v>
      </c>
      <c r="I19" s="52" t="n">
        <f aca="false">IF(D19&gt;0,D19,1)</f>
        <v>816</v>
      </c>
      <c r="J19" s="54" t="n">
        <f aca="false">G19*$I19/$Q$5*100</f>
        <v>0.267357777785059</v>
      </c>
      <c r="K19" s="54" t="n">
        <f aca="false">H19*$I19/$Q$5*100</f>
        <v>0.267357777785059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</row>
    <row collapsed="false" customFormat="false" customHeight="false" hidden="false" ht="14.1" outlineLevel="0" r="20">
      <c r="A20" s="75" t="s">
        <v>189</v>
      </c>
      <c r="B20" s="75" t="s">
        <v>46</v>
      </c>
      <c r="C20" s="76" t="n">
        <v>338</v>
      </c>
      <c r="D20" s="76" t="n">
        <v>1876</v>
      </c>
      <c r="E20" s="76" t="n">
        <v>21199</v>
      </c>
      <c r="F20" s="75" t="s">
        <v>515</v>
      </c>
      <c r="G20" s="77" t="n">
        <v>1</v>
      </c>
      <c r="H20" s="78" t="n">
        <v>1</v>
      </c>
      <c r="I20" s="52" t="n">
        <f aca="false">IF(D20&gt;0,D20,1)</f>
        <v>1876</v>
      </c>
      <c r="J20" s="54" t="n">
        <f aca="false">G20*$I20/$Q$5*100</f>
        <v>0.614660773437219</v>
      </c>
      <c r="K20" s="54" t="n">
        <f aca="false">H20*$I20/$Q$5*100</f>
        <v>0.614660773437219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</row>
    <row collapsed="false" customFormat="false" customHeight="false" hidden="false" ht="14.1" outlineLevel="0" r="21">
      <c r="A21" s="75" t="s">
        <v>304</v>
      </c>
      <c r="B21" s="75" t="s">
        <v>46</v>
      </c>
      <c r="C21" s="76" t="n">
        <v>10</v>
      </c>
      <c r="D21" s="76" t="n">
        <v>20</v>
      </c>
      <c r="E21" s="76" t="n">
        <v>83</v>
      </c>
      <c r="F21" s="75" t="s">
        <v>515</v>
      </c>
      <c r="G21" s="77" t="n">
        <v>1</v>
      </c>
      <c r="H21" s="78" t="n">
        <v>1</v>
      </c>
      <c r="I21" s="52" t="n">
        <f aca="false">IF(D21&gt;0,D21,1)</f>
        <v>20</v>
      </c>
      <c r="J21" s="54" t="n">
        <f aca="false">G21*$I21/$Q$5*100</f>
        <v>0.00655288671041811</v>
      </c>
      <c r="K21" s="54" t="n">
        <f aca="false">H21*$I21/$Q$5*100</f>
        <v>0.00655288671041811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</row>
    <row collapsed="false" customFormat="false" customHeight="false" hidden="false" ht="14.1" outlineLevel="0" r="22">
      <c r="A22" s="75" t="s">
        <v>525</v>
      </c>
      <c r="B22" s="75" t="s">
        <v>46</v>
      </c>
      <c r="C22" s="76" t="n">
        <v>-1</v>
      </c>
      <c r="D22" s="76" t="n">
        <v>-1</v>
      </c>
      <c r="E22" s="76" t="n">
        <v>-1</v>
      </c>
      <c r="F22" s="75" t="s">
        <v>515</v>
      </c>
      <c r="G22" s="77" t="n">
        <v>1</v>
      </c>
      <c r="H22" s="78" t="n">
        <v>1</v>
      </c>
      <c r="I22" s="52" t="n">
        <f aca="false">IF(D22&gt;0,D22,1)</f>
        <v>1</v>
      </c>
      <c r="J22" s="54" t="n">
        <f aca="false">G22*$I22/$Q$5*100</f>
        <v>0.000327644335520905</v>
      </c>
      <c r="K22" s="54" t="n">
        <f aca="false">H22*$I22/$Q$5*100</f>
        <v>0.000327644335520905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</row>
    <row collapsed="false" customFormat="false" customHeight="false" hidden="false" ht="14.1" outlineLevel="0" r="23">
      <c r="A23" s="75" t="s">
        <v>174</v>
      </c>
      <c r="B23" s="75" t="s">
        <v>46</v>
      </c>
      <c r="C23" s="76" t="n">
        <v>14</v>
      </c>
      <c r="D23" s="76" t="n">
        <v>14</v>
      </c>
      <c r="E23" s="76" t="n">
        <v>46</v>
      </c>
      <c r="F23" s="75" t="s">
        <v>515</v>
      </c>
      <c r="G23" s="77" t="n">
        <v>1</v>
      </c>
      <c r="H23" s="78" t="n">
        <v>1</v>
      </c>
      <c r="I23" s="52" t="n">
        <f aca="false">IF(D23&gt;0,D23,1)</f>
        <v>14</v>
      </c>
      <c r="J23" s="54" t="n">
        <f aca="false">G23*$I23/$Q$5*100</f>
        <v>0.00458702069729268</v>
      </c>
      <c r="K23" s="54" t="n">
        <f aca="false">H23*$I23/$Q$5*100</f>
        <v>0.00458702069729268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</row>
    <row collapsed="false" customFormat="false" customHeight="false" hidden="false" ht="14.1" outlineLevel="0" r="24">
      <c r="A24" s="75" t="s">
        <v>116</v>
      </c>
      <c r="B24" s="75" t="s">
        <v>46</v>
      </c>
      <c r="C24" s="76" t="n">
        <v>164</v>
      </c>
      <c r="D24" s="76" t="n">
        <v>1312</v>
      </c>
      <c r="E24" s="76" t="n">
        <v>9879</v>
      </c>
      <c r="F24" s="75" t="s">
        <v>515</v>
      </c>
      <c r="G24" s="77" t="n">
        <v>1</v>
      </c>
      <c r="H24" s="78" t="n">
        <v>1</v>
      </c>
      <c r="I24" s="52" t="n">
        <f aca="false">IF(D24&gt;0,D24,1)</f>
        <v>1312</v>
      </c>
      <c r="J24" s="54" t="n">
        <f aca="false">G24*$I24/$Q$5*100</f>
        <v>0.429869368203428</v>
      </c>
      <c r="K24" s="54" t="n">
        <f aca="false">H24*$I24/$Q$5*100</f>
        <v>0.429869368203428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</row>
    <row collapsed="false" customFormat="false" customHeight="false" hidden="false" ht="14.1" outlineLevel="0" r="25">
      <c r="A25" s="75" t="s">
        <v>236</v>
      </c>
      <c r="B25" s="75" t="s">
        <v>46</v>
      </c>
      <c r="C25" s="76" t="n">
        <v>96</v>
      </c>
      <c r="D25" s="76" t="n">
        <v>884</v>
      </c>
      <c r="E25" s="76" t="n">
        <v>7629</v>
      </c>
      <c r="F25" s="75" t="s">
        <v>515</v>
      </c>
      <c r="G25" s="77" t="n">
        <v>1</v>
      </c>
      <c r="H25" s="78" t="n">
        <v>1</v>
      </c>
      <c r="I25" s="52" t="n">
        <f aca="false">IF(D25&gt;0,D25,1)</f>
        <v>884</v>
      </c>
      <c r="J25" s="54" t="n">
        <f aca="false">G25*$I25/$Q$5*100</f>
        <v>0.28963759260048</v>
      </c>
      <c r="K25" s="54" t="n">
        <f aca="false">H25*$I25/$Q$5*100</f>
        <v>0.28963759260048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</row>
    <row collapsed="false" customFormat="false" customHeight="false" hidden="false" ht="14.1" outlineLevel="0" r="26">
      <c r="A26" s="75" t="s">
        <v>126</v>
      </c>
      <c r="B26" s="75" t="s">
        <v>46</v>
      </c>
      <c r="C26" s="76" t="n">
        <v>104</v>
      </c>
      <c r="D26" s="76" t="n">
        <v>416</v>
      </c>
      <c r="E26" s="76" t="n">
        <v>3257</v>
      </c>
      <c r="F26" s="75" t="s">
        <v>515</v>
      </c>
      <c r="G26" s="77" t="n">
        <v>1</v>
      </c>
      <c r="H26" s="78" t="n">
        <v>1</v>
      </c>
      <c r="I26" s="52" t="n">
        <f aca="false">IF(D26&gt;0,D26,1)</f>
        <v>416</v>
      </c>
      <c r="J26" s="54" t="n">
        <f aca="false">G26*$I26/$Q$5*100</f>
        <v>0.136300043576697</v>
      </c>
      <c r="K26" s="54" t="n">
        <f aca="false">H26*$I26/$Q$5*100</f>
        <v>0.136300043576697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</row>
    <row collapsed="false" customFormat="false" customHeight="false" hidden="false" ht="14.1" outlineLevel="0" r="27">
      <c r="A27" s="75" t="s">
        <v>267</v>
      </c>
      <c r="B27" s="75" t="s">
        <v>46</v>
      </c>
      <c r="C27" s="76" t="n">
        <v>2118</v>
      </c>
      <c r="D27" s="76" t="n">
        <v>9216</v>
      </c>
      <c r="E27" s="76" t="n">
        <v>96206</v>
      </c>
      <c r="F27" s="75" t="s">
        <v>515</v>
      </c>
      <c r="G27" s="77" t="n">
        <v>1</v>
      </c>
      <c r="H27" s="78" t="n">
        <v>1</v>
      </c>
      <c r="I27" s="52" t="n">
        <f aca="false">IF(D27&gt;0,D27,1)</f>
        <v>9216</v>
      </c>
      <c r="J27" s="54" t="n">
        <f aca="false">G27*$I27/$Q$5*100</f>
        <v>3.01957019616066</v>
      </c>
      <c r="K27" s="54" t="n">
        <f aca="false">H27*$I27/$Q$5*100</f>
        <v>3.01957019616066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</row>
    <row collapsed="false" customFormat="false" customHeight="false" hidden="false" ht="14.1" outlineLevel="0" r="28">
      <c r="A28" s="75" t="s">
        <v>205</v>
      </c>
      <c r="B28" s="75" t="s">
        <v>74</v>
      </c>
      <c r="C28" s="76" t="n">
        <v>80</v>
      </c>
      <c r="D28" s="76" t="n">
        <v>432</v>
      </c>
      <c r="E28" s="76" t="n">
        <v>3629</v>
      </c>
      <c r="F28" s="75" t="s">
        <v>75</v>
      </c>
      <c r="G28" s="77" t="n">
        <v>1</v>
      </c>
      <c r="H28" s="78" t="n">
        <v>1</v>
      </c>
      <c r="I28" s="52" t="n">
        <f aca="false">IF(D28&gt;0,D28,1)</f>
        <v>432</v>
      </c>
      <c r="J28" s="54" t="n">
        <f aca="false">G28*$I28/$Q$5*100</f>
        <v>0.141542352945031</v>
      </c>
      <c r="K28" s="54" t="n">
        <f aca="false">H28*$I28/$Q$5*100</f>
        <v>0.141542352945031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</row>
    <row collapsed="false" customFormat="false" customHeight="false" hidden="false" ht="14.1" outlineLevel="0" r="29">
      <c r="A29" s="75" t="s">
        <v>403</v>
      </c>
      <c r="B29" s="75" t="s">
        <v>128</v>
      </c>
      <c r="C29" s="76" t="n">
        <v>44</v>
      </c>
      <c r="D29" s="76" t="n">
        <v>112</v>
      </c>
      <c r="E29" s="76" t="n">
        <v>11200</v>
      </c>
      <c r="F29" s="75" t="s">
        <v>49</v>
      </c>
      <c r="G29" s="77" t="n">
        <v>1</v>
      </c>
      <c r="H29" s="78" t="n">
        <v>1</v>
      </c>
      <c r="I29" s="52" t="n">
        <f aca="false">IF(D29&gt;0,D29,1)</f>
        <v>112</v>
      </c>
      <c r="J29" s="54" t="n">
        <f aca="false">G29*$I29/$Q$5*100</f>
        <v>0.0366961655783414</v>
      </c>
      <c r="K29" s="54" t="n">
        <f aca="false">H29*$I29/$Q$5*100</f>
        <v>0.0366961655783414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</row>
    <row collapsed="false" customFormat="false" customHeight="false" hidden="false" ht="14.1" outlineLevel="0" r="30">
      <c r="A30" s="75" t="s">
        <v>446</v>
      </c>
      <c r="B30" s="75" t="s">
        <v>447</v>
      </c>
      <c r="C30" s="76" t="n">
        <v>2</v>
      </c>
      <c r="D30" s="76" t="n">
        <v>8</v>
      </c>
      <c r="E30" s="76" t="n">
        <v>118</v>
      </c>
      <c r="F30" s="75" t="s">
        <v>49</v>
      </c>
      <c r="G30" s="77" t="n">
        <v>1</v>
      </c>
      <c r="H30" s="78" t="n">
        <v>1</v>
      </c>
      <c r="I30" s="52" t="n">
        <f aca="false">IF(D30&gt;0,D30,1)</f>
        <v>8</v>
      </c>
      <c r="J30" s="54" t="n">
        <f aca="false">G30*$I30/$Q$5*100</f>
        <v>0.00262115468416724</v>
      </c>
      <c r="K30" s="54" t="n">
        <f aca="false">H30*$I30/$Q$5*100</f>
        <v>0.00262115468416724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</row>
    <row collapsed="false" customFormat="false" customHeight="false" hidden="false" ht="14.1" outlineLevel="0" r="31">
      <c r="A31" s="75" t="s">
        <v>80</v>
      </c>
      <c r="B31" s="75" t="s">
        <v>81</v>
      </c>
      <c r="C31" s="76" t="n">
        <v>14</v>
      </c>
      <c r="D31" s="76" t="n">
        <v>34</v>
      </c>
      <c r="E31" s="76" t="n">
        <v>-1</v>
      </c>
      <c r="F31" s="75" t="s">
        <v>444</v>
      </c>
      <c r="G31" s="77" t="n">
        <v>1</v>
      </c>
      <c r="H31" s="78" t="n">
        <v>1</v>
      </c>
      <c r="I31" s="52" t="n">
        <f aca="false">IF(D31&gt;0,D31,1)</f>
        <v>34</v>
      </c>
      <c r="J31" s="54" t="n">
        <f aca="false">G31*$I31/$Q$5*100</f>
        <v>0.0111399074077108</v>
      </c>
      <c r="K31" s="54" t="n">
        <f aca="false">H31*$I31/$Q$5*100</f>
        <v>0.0111399074077108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</row>
    <row collapsed="false" customFormat="false" customHeight="false" hidden="false" ht="14.1" outlineLevel="0" r="32">
      <c r="A32" s="75" t="s">
        <v>227</v>
      </c>
      <c r="B32" s="75" t="s">
        <v>228</v>
      </c>
      <c r="C32" s="76" t="n">
        <v>335</v>
      </c>
      <c r="D32" s="76" t="n">
        <v>1162</v>
      </c>
      <c r="E32" s="76" t="n">
        <v>11388</v>
      </c>
      <c r="F32" s="75" t="s">
        <v>229</v>
      </c>
      <c r="G32" s="77" t="n">
        <v>1</v>
      </c>
      <c r="H32" s="78" t="n">
        <v>1</v>
      </c>
      <c r="I32" s="52" t="n">
        <f aca="false">IF(D32&gt;0,D32,1)</f>
        <v>1162</v>
      </c>
      <c r="J32" s="54" t="n">
        <f aca="false">G32*$I32/$Q$5*100</f>
        <v>0.380722717875292</v>
      </c>
      <c r="K32" s="54" t="n">
        <f aca="false">H32*$I32/$Q$5*100</f>
        <v>0.380722717875292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</row>
    <row collapsed="false" customFormat="false" customHeight="false" hidden="false" ht="15.3" outlineLevel="0" r="33">
      <c r="A33" s="75" t="s">
        <v>72</v>
      </c>
      <c r="B33" s="75" t="s">
        <v>66</v>
      </c>
      <c r="C33" s="43"/>
      <c r="D33" s="43"/>
      <c r="E33" s="43"/>
      <c r="F33" s="75" t="s">
        <v>476</v>
      </c>
      <c r="G33" s="77" t="n">
        <v>1</v>
      </c>
      <c r="H33" s="78" t="n">
        <v>1</v>
      </c>
      <c r="I33" s="52" t="n">
        <f aca="false">IF(D33&gt;0,D33,1)</f>
        <v>1</v>
      </c>
      <c r="J33" s="54" t="n">
        <f aca="false">G33*$I33/$Q$5*100</f>
        <v>0.000327644335520905</v>
      </c>
      <c r="K33" s="54" t="n">
        <f aca="false">H33*$I33/$Q$5*100</f>
        <v>0.000327644335520905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</row>
    <row collapsed="false" customFormat="false" customHeight="false" hidden="false" ht="14.1" outlineLevel="0" r="34">
      <c r="A34" s="75" t="s">
        <v>254</v>
      </c>
      <c r="B34" s="75" t="s">
        <v>255</v>
      </c>
      <c r="C34" s="76" t="n">
        <v>50</v>
      </c>
      <c r="D34" s="76" t="n">
        <v>464</v>
      </c>
      <c r="E34" s="76" t="n">
        <v>5452</v>
      </c>
      <c r="F34" s="75" t="s">
        <v>491</v>
      </c>
      <c r="G34" s="77" t="n">
        <v>1</v>
      </c>
      <c r="H34" s="78" t="n">
        <v>1</v>
      </c>
      <c r="I34" s="52" t="n">
        <f aca="false">IF(D34&gt;0,D34,1)</f>
        <v>464</v>
      </c>
      <c r="J34" s="54" t="n">
        <f aca="false">G34*$I34/$Q$5*100</f>
        <v>0.1520269716817</v>
      </c>
      <c r="K34" s="54" t="n">
        <f aca="false">H34*$I34/$Q$5*100</f>
        <v>0.1520269716817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</row>
    <row collapsed="false" customFormat="false" customHeight="false" hidden="false" ht="14.1" outlineLevel="0" r="35">
      <c r="A35" s="75" t="s">
        <v>323</v>
      </c>
      <c r="B35" s="75" t="s">
        <v>538</v>
      </c>
      <c r="C35" s="76" t="n">
        <v>369</v>
      </c>
      <c r="D35" s="76" t="n">
        <v>1476</v>
      </c>
      <c r="E35" s="76" t="n">
        <v>15152</v>
      </c>
      <c r="F35" s="75" t="s">
        <v>49</v>
      </c>
      <c r="G35" s="77" t="n">
        <v>1</v>
      </c>
      <c r="H35" s="78" t="n">
        <v>1</v>
      </c>
      <c r="I35" s="52" t="n">
        <f aca="false">IF(D35&gt;0,D35,1)</f>
        <v>1476</v>
      </c>
      <c r="J35" s="54" t="n">
        <f aca="false">G35*$I35/$Q$5*100</f>
        <v>0.483603039228856</v>
      </c>
      <c r="K35" s="54" t="n">
        <f aca="false">H35*$I35/$Q$5*100</f>
        <v>0.483603039228856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</row>
    <row collapsed="false" customFormat="false" customHeight="false" hidden="false" ht="14.1" outlineLevel="0" r="36">
      <c r="A36" s="75" t="s">
        <v>133</v>
      </c>
      <c r="B36" s="75" t="s">
        <v>59</v>
      </c>
      <c r="C36" s="76" t="n">
        <v>189</v>
      </c>
      <c r="D36" s="76" t="n">
        <v>805</v>
      </c>
      <c r="E36" s="76" t="n">
        <v>8082</v>
      </c>
      <c r="F36" s="75" t="s">
        <v>542</v>
      </c>
      <c r="G36" s="77" t="n">
        <v>1</v>
      </c>
      <c r="H36" s="78" t="n">
        <v>1</v>
      </c>
      <c r="I36" s="52" t="n">
        <f aca="false">IF(D36&gt;0,D36,1)</f>
        <v>805</v>
      </c>
      <c r="J36" s="54" t="n">
        <f aca="false">G36*$I36/$Q$5*100</f>
        <v>0.263753690094329</v>
      </c>
      <c r="K36" s="54" t="n">
        <f aca="false">H36*$I36/$Q$5*100</f>
        <v>0.263753690094329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</row>
    <row collapsed="false" customFormat="false" customHeight="false" hidden="false" ht="14.1" outlineLevel="0" r="37">
      <c r="A37" s="75" t="s">
        <v>154</v>
      </c>
      <c r="B37" s="75" t="s">
        <v>59</v>
      </c>
      <c r="C37" s="76" t="n">
        <v>805</v>
      </c>
      <c r="D37" s="76" t="n">
        <v>3220</v>
      </c>
      <c r="E37" s="76" t="n">
        <v>27269</v>
      </c>
      <c r="F37" s="75" t="s">
        <v>542</v>
      </c>
      <c r="G37" s="77" t="n">
        <v>1</v>
      </c>
      <c r="H37" s="78" t="n">
        <v>1</v>
      </c>
      <c r="I37" s="52" t="n">
        <f aca="false">IF(D37&gt;0,D37,1)</f>
        <v>3220</v>
      </c>
      <c r="J37" s="54" t="n">
        <f aca="false">G37*$I37/$Q$5*100</f>
        <v>1.05501476037732</v>
      </c>
      <c r="K37" s="54" t="n">
        <f aca="false">H37*$I37/$Q$5*100</f>
        <v>1.05501476037732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</row>
    <row collapsed="false" customFormat="false" customHeight="false" hidden="false" ht="14.1" outlineLevel="0" r="38">
      <c r="A38" s="75" t="s">
        <v>215</v>
      </c>
      <c r="B38" s="75" t="s">
        <v>59</v>
      </c>
      <c r="C38" s="76" t="n">
        <v>118</v>
      </c>
      <c r="D38" s="76" t="n">
        <v>472</v>
      </c>
      <c r="E38" s="76" t="n">
        <v>5475</v>
      </c>
      <c r="F38" s="75" t="s">
        <v>542</v>
      </c>
      <c r="G38" s="77" t="n">
        <v>1</v>
      </c>
      <c r="H38" s="78" t="n">
        <v>1</v>
      </c>
      <c r="I38" s="52" t="n">
        <f aca="false">IF(D38&gt;0,D38,1)</f>
        <v>472</v>
      </c>
      <c r="J38" s="54" t="n">
        <f aca="false">G38*$I38/$Q$5*100</f>
        <v>0.154648126365867</v>
      </c>
      <c r="K38" s="54" t="n">
        <f aca="false">H38*$I38/$Q$5*100</f>
        <v>0.154648126365867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</row>
    <row collapsed="false" customFormat="false" customHeight="false" hidden="false" ht="14.1" outlineLevel="0" r="39">
      <c r="A39" s="75" t="s">
        <v>242</v>
      </c>
      <c r="B39" s="75" t="s">
        <v>59</v>
      </c>
      <c r="C39" s="76" t="n">
        <v>588</v>
      </c>
      <c r="D39" s="76" t="n">
        <v>2912</v>
      </c>
      <c r="E39" s="76" t="n">
        <v>26674</v>
      </c>
      <c r="F39" s="75" t="s">
        <v>542</v>
      </c>
      <c r="G39" s="77" t="n">
        <v>1</v>
      </c>
      <c r="H39" s="78" t="n">
        <v>1</v>
      </c>
      <c r="I39" s="52" t="n">
        <f aca="false">IF(D39&gt;0,D39,1)</f>
        <v>2912</v>
      </c>
      <c r="J39" s="54" t="n">
        <f aca="false">G39*$I39/$Q$5*100</f>
        <v>0.954100305036876</v>
      </c>
      <c r="K39" s="54" t="n">
        <f aca="false">H39*$I39/$Q$5*100</f>
        <v>0.954100305036876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</row>
    <row collapsed="false" customFormat="false" customHeight="false" hidden="false" ht="14.1" outlineLevel="0" r="40">
      <c r="A40" s="75" t="s">
        <v>516</v>
      </c>
      <c r="B40" s="75" t="s">
        <v>66</v>
      </c>
      <c r="C40" s="76" t="n">
        <v>123</v>
      </c>
      <c r="D40" s="76" t="n">
        <v>495</v>
      </c>
      <c r="E40" s="76" t="n">
        <v>3420</v>
      </c>
      <c r="F40" s="75" t="s">
        <v>476</v>
      </c>
      <c r="G40" s="77" t="n">
        <v>1</v>
      </c>
      <c r="H40" s="78" t="n">
        <v>1</v>
      </c>
      <c r="I40" s="52" t="n">
        <f aca="false">IF(D40&gt;0,D40,1)</f>
        <v>495</v>
      </c>
      <c r="J40" s="54" t="n">
        <f aca="false">G40*$I40/$Q$5*100</f>
        <v>0.162183946082848</v>
      </c>
      <c r="K40" s="54" t="n">
        <f aca="false">H40*$I40/$Q$5*100</f>
        <v>0.162183946082848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</row>
    <row collapsed="false" customFormat="false" customHeight="false" hidden="false" ht="14.1" outlineLevel="0" r="41">
      <c r="A41" s="75" t="s">
        <v>508</v>
      </c>
      <c r="B41" s="75" t="s">
        <v>74</v>
      </c>
      <c r="C41" s="76" t="n">
        <v>244</v>
      </c>
      <c r="D41" s="76" t="n">
        <v>662</v>
      </c>
      <c r="E41" s="76" t="n">
        <v>7944</v>
      </c>
      <c r="F41" s="75" t="s">
        <v>75</v>
      </c>
      <c r="G41" s="77" t="n">
        <v>1</v>
      </c>
      <c r="H41" s="78" t="n">
        <v>1</v>
      </c>
      <c r="I41" s="52" t="n">
        <f aca="false">IF(D41&gt;0,D41,1)</f>
        <v>662</v>
      </c>
      <c r="J41" s="54" t="n">
        <f aca="false">G41*$I41/$Q$5*100</f>
        <v>0.216900550114839</v>
      </c>
      <c r="K41" s="54" t="n">
        <f aca="false">H41*$I41/$Q$5*100</f>
        <v>0.216900550114839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</row>
    <row collapsed="false" customFormat="false" customHeight="false" hidden="false" ht="14.1" outlineLevel="0" r="42">
      <c r="A42" s="75" t="s">
        <v>176</v>
      </c>
      <c r="B42" s="75" t="s">
        <v>130</v>
      </c>
      <c r="C42" s="76" t="n">
        <v>130</v>
      </c>
      <c r="D42" s="76" t="n">
        <v>130</v>
      </c>
      <c r="E42" s="76" t="n">
        <v>520</v>
      </c>
      <c r="F42" s="75" t="s">
        <v>131</v>
      </c>
      <c r="G42" s="77" t="n">
        <v>1</v>
      </c>
      <c r="H42" s="78" t="n">
        <v>1</v>
      </c>
      <c r="I42" s="52" t="n">
        <f aca="false">IF(D42&gt;0,D42,1)</f>
        <v>130</v>
      </c>
      <c r="J42" s="54" t="n">
        <f aca="false">G42*$I42/$Q$5*100</f>
        <v>0.0425937636177177</v>
      </c>
      <c r="K42" s="54" t="n">
        <f aca="false">H42*$I42/$Q$5*100</f>
        <v>0.0425937636177177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</row>
    <row collapsed="false" customFormat="false" customHeight="false" hidden="false" ht="14.1" outlineLevel="0" r="43">
      <c r="A43" s="75" t="s">
        <v>257</v>
      </c>
      <c r="B43" s="75" t="s">
        <v>100</v>
      </c>
      <c r="C43" s="76" t="n">
        <v>289</v>
      </c>
      <c r="D43" s="76" t="n">
        <v>1297</v>
      </c>
      <c r="E43" s="76" t="n">
        <v>10179</v>
      </c>
      <c r="F43" s="75" t="s">
        <v>520</v>
      </c>
      <c r="G43" s="77" t="n">
        <v>1</v>
      </c>
      <c r="H43" s="78" t="n">
        <v>1</v>
      </c>
      <c r="I43" s="52" t="n">
        <f aca="false">IF(D43&gt;0,D43,1)</f>
        <v>1297</v>
      </c>
      <c r="J43" s="54" t="n">
        <f aca="false">G43*$I43/$Q$5*100</f>
        <v>0.424954703170614</v>
      </c>
      <c r="K43" s="54" t="n">
        <f aca="false">H43*$I43/$Q$5*100</f>
        <v>0.424954703170614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</row>
    <row collapsed="false" customFormat="false" customHeight="false" hidden="false" ht="14.1" outlineLevel="0" r="44">
      <c r="A44" s="75" t="s">
        <v>271</v>
      </c>
      <c r="B44" s="75" t="s">
        <v>272</v>
      </c>
      <c r="C44" s="76" t="n">
        <v>168</v>
      </c>
      <c r="D44" s="76" t="n">
        <v>168</v>
      </c>
      <c r="E44" s="76" t="n">
        <v>1008</v>
      </c>
      <c r="F44" s="75" t="s">
        <v>273</v>
      </c>
      <c r="G44" s="77" t="n">
        <v>1</v>
      </c>
      <c r="H44" s="78" t="n">
        <v>1</v>
      </c>
      <c r="I44" s="52" t="n">
        <f aca="false">IF(D44&gt;0,D44,1)</f>
        <v>168</v>
      </c>
      <c r="J44" s="54" t="n">
        <f aca="false">G44*$I44/$Q$5*100</f>
        <v>0.0550442483675121</v>
      </c>
      <c r="K44" s="54" t="n">
        <f aca="false">H44*$I44/$Q$5*100</f>
        <v>0.0550442483675121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</row>
    <row collapsed="false" customFormat="false" customHeight="false" hidden="false" ht="14.1" outlineLevel="0" r="45">
      <c r="A45" s="75" t="s">
        <v>99</v>
      </c>
      <c r="B45" s="75" t="s">
        <v>100</v>
      </c>
      <c r="C45" s="76" t="n">
        <v>2</v>
      </c>
      <c r="D45" s="76" t="n">
        <v>2</v>
      </c>
      <c r="E45" s="76" t="n">
        <v>8</v>
      </c>
      <c r="F45" s="75" t="s">
        <v>520</v>
      </c>
      <c r="G45" s="77" t="n">
        <v>1</v>
      </c>
      <c r="H45" s="78" t="n">
        <v>1</v>
      </c>
      <c r="I45" s="52" t="n">
        <f aca="false">IF(D45&gt;0,D45,1)</f>
        <v>2</v>
      </c>
      <c r="J45" s="54" t="n">
        <f aca="false">G45*$I45/$Q$5*100</f>
        <v>0.000655288671041811</v>
      </c>
      <c r="K45" s="54" t="n">
        <f aca="false">H45*$I45/$Q$5*100</f>
        <v>0.000655288671041811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</row>
    <row collapsed="false" customFormat="false" customHeight="false" hidden="false" ht="14.1" outlineLevel="0" r="46">
      <c r="A46" s="75" t="s">
        <v>157</v>
      </c>
      <c r="B46" s="75" t="s">
        <v>100</v>
      </c>
      <c r="C46" s="76" t="n">
        <v>1</v>
      </c>
      <c r="D46" s="76" t="n">
        <v>1</v>
      </c>
      <c r="E46" s="76" t="n">
        <v>4</v>
      </c>
      <c r="F46" s="75" t="s">
        <v>520</v>
      </c>
      <c r="G46" s="77" t="n">
        <v>1</v>
      </c>
      <c r="H46" s="78" t="n">
        <v>1</v>
      </c>
      <c r="I46" s="52" t="n">
        <f aca="false">IF(D46&gt;0,D46,1)</f>
        <v>1</v>
      </c>
      <c r="J46" s="54" t="n">
        <f aca="false">G46*$I46/$Q$5*100</f>
        <v>0.000327644335520905</v>
      </c>
      <c r="K46" s="54" t="n">
        <f aca="false">H46*$I46/$Q$5*100</f>
        <v>0.000327644335520905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</row>
    <row collapsed="false" customFormat="false" customHeight="false" hidden="false" ht="14.1" outlineLevel="0" r="47">
      <c r="A47" s="75" t="s">
        <v>111</v>
      </c>
      <c r="B47" s="75" t="s">
        <v>62</v>
      </c>
      <c r="C47" s="76" t="n">
        <v>62</v>
      </c>
      <c r="D47" s="76" t="n">
        <v>92</v>
      </c>
      <c r="E47" s="76" t="n">
        <v>656</v>
      </c>
      <c r="F47" s="75" t="s">
        <v>439</v>
      </c>
      <c r="G47" s="77" t="n">
        <v>1</v>
      </c>
      <c r="H47" s="78" t="n">
        <v>1</v>
      </c>
      <c r="I47" s="52" t="n">
        <f aca="false">IF(D47&gt;0,D47,1)</f>
        <v>92</v>
      </c>
      <c r="J47" s="54" t="n">
        <f aca="false">G47*$I47/$Q$5*100</f>
        <v>0.0301432788679233</v>
      </c>
      <c r="K47" s="54" t="n">
        <f aca="false">H47*$I47/$Q$5*100</f>
        <v>0.0301432788679233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</row>
    <row collapsed="false" customFormat="false" customHeight="false" hidden="false" ht="14.1" outlineLevel="0" r="48">
      <c r="A48" s="75" t="s">
        <v>243</v>
      </c>
      <c r="B48" s="75" t="s">
        <v>162</v>
      </c>
      <c r="C48" s="76" t="n">
        <v>226</v>
      </c>
      <c r="D48" s="76" t="n">
        <v>904</v>
      </c>
      <c r="E48" s="76" t="n">
        <v>8885</v>
      </c>
      <c r="F48" s="75" t="s">
        <v>131</v>
      </c>
      <c r="G48" s="77" t="n">
        <v>0.9997</v>
      </c>
      <c r="H48" s="78" t="n">
        <v>0.9997</v>
      </c>
      <c r="I48" s="52" t="n">
        <f aca="false">IF(D48&gt;0,D48,1)</f>
        <v>904</v>
      </c>
      <c r="J48" s="54" t="n">
        <f aca="false">G48*$I48/$Q$5*100</f>
        <v>0.296101622167105</v>
      </c>
      <c r="K48" s="54" t="n">
        <f aca="false">H48*$I48/$Q$5*100</f>
        <v>0.296101622167105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</row>
    <row collapsed="false" customFormat="false" customHeight="false" hidden="false" ht="14.1" outlineLevel="0" r="49">
      <c r="A49" s="75" t="s">
        <v>247</v>
      </c>
      <c r="B49" s="75" t="s">
        <v>538</v>
      </c>
      <c r="C49" s="76" t="n">
        <v>158</v>
      </c>
      <c r="D49" s="76" t="n">
        <v>456</v>
      </c>
      <c r="E49" s="76" t="n">
        <v>4669</v>
      </c>
      <c r="F49" s="75" t="s">
        <v>49</v>
      </c>
      <c r="G49" s="77" t="n">
        <v>0.9995</v>
      </c>
      <c r="H49" s="78" t="n">
        <v>0.9995</v>
      </c>
      <c r="I49" s="52" t="n">
        <f aca="false">IF(D49&gt;0,D49,1)</f>
        <v>456</v>
      </c>
      <c r="J49" s="54" t="n">
        <f aca="false">G49*$I49/$Q$5*100</f>
        <v>0.149331114089034</v>
      </c>
      <c r="K49" s="54" t="n">
        <f aca="false">H49*$I49/$Q$5*100</f>
        <v>0.149331114089034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</row>
    <row collapsed="false" customFormat="false" customHeight="false" hidden="false" ht="14.1" outlineLevel="0" r="50">
      <c r="A50" s="75" t="s">
        <v>553</v>
      </c>
      <c r="B50" s="75" t="s">
        <v>40</v>
      </c>
      <c r="C50" s="76" t="n">
        <v>16</v>
      </c>
      <c r="D50" s="76" t="n">
        <v>64</v>
      </c>
      <c r="E50" s="76" t="n">
        <v>448</v>
      </c>
      <c r="F50" s="75" t="s">
        <v>41</v>
      </c>
      <c r="G50" s="77" t="n">
        <v>0.9987</v>
      </c>
      <c r="H50" s="78" t="n">
        <v>0.9987</v>
      </c>
      <c r="I50" s="52" t="n">
        <f aca="false">IF(D50&gt;0,D50,1)</f>
        <v>64</v>
      </c>
      <c r="J50" s="54" t="n">
        <f aca="false">G50*$I50/$Q$5*100</f>
        <v>0.0209419774646226</v>
      </c>
      <c r="K50" s="54" t="n">
        <f aca="false">H50*$I50/$Q$5*100</f>
        <v>0.0209419774646226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</row>
    <row collapsed="false" customFormat="false" customHeight="false" hidden="false" ht="14.1" outlineLevel="0" r="51">
      <c r="A51" s="75" t="s">
        <v>160</v>
      </c>
      <c r="B51" s="75" t="s">
        <v>46</v>
      </c>
      <c r="C51" s="76" t="n">
        <v>24</v>
      </c>
      <c r="D51" s="76" t="n">
        <v>48</v>
      </c>
      <c r="E51" s="76" t="n">
        <v>235</v>
      </c>
      <c r="F51" s="75" t="s">
        <v>515</v>
      </c>
      <c r="G51" s="77" t="n">
        <v>0.9986</v>
      </c>
      <c r="H51" s="78" t="n">
        <v>0.9986</v>
      </c>
      <c r="I51" s="52" t="n">
        <f aca="false">IF(D51&gt;0,D51,1)</f>
        <v>48</v>
      </c>
      <c r="J51" s="54" t="n">
        <f aca="false">G51*$I51/$Q$5*100</f>
        <v>0.0157049104056565</v>
      </c>
      <c r="K51" s="54" t="n">
        <f aca="false">H51*$I51/$Q$5*100</f>
        <v>0.0157049104056565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</row>
    <row collapsed="false" customFormat="false" customHeight="false" hidden="false" ht="14.1" outlineLevel="0" r="52">
      <c r="A52" s="75" t="s">
        <v>380</v>
      </c>
      <c r="B52" s="75" t="s">
        <v>180</v>
      </c>
      <c r="C52" s="76" t="n">
        <v>128</v>
      </c>
      <c r="D52" s="76" t="n">
        <v>1024</v>
      </c>
      <c r="E52" s="76" t="n">
        <v>8724</v>
      </c>
      <c r="F52" s="75" t="s">
        <v>475</v>
      </c>
      <c r="G52" s="77" t="n">
        <v>0.9985</v>
      </c>
      <c r="H52" s="78" t="n">
        <v>0.9985</v>
      </c>
      <c r="I52" s="52" t="n">
        <f aca="false">IF(D52&gt;0,D52,1)</f>
        <v>1024</v>
      </c>
      <c r="J52" s="54" t="n">
        <f aca="false">G52*$I52/$Q$5*100</f>
        <v>0.335004537874047</v>
      </c>
      <c r="K52" s="54" t="n">
        <f aca="false">H52*$I52/$Q$5*100</f>
        <v>0.335004537874047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</row>
    <row collapsed="false" customFormat="false" customHeight="false" hidden="false" ht="14.1" outlineLevel="0" r="53">
      <c r="A53" s="75" t="s">
        <v>411</v>
      </c>
      <c r="B53" s="75" t="s">
        <v>180</v>
      </c>
      <c r="C53" s="76" t="n">
        <v>60</v>
      </c>
      <c r="D53" s="76" t="n">
        <v>240</v>
      </c>
      <c r="E53" s="76" t="n">
        <v>2160</v>
      </c>
      <c r="F53" s="75" t="s">
        <v>475</v>
      </c>
      <c r="G53" s="77" t="n">
        <v>0.9984</v>
      </c>
      <c r="H53" s="78" t="n">
        <v>0.9984</v>
      </c>
      <c r="I53" s="52" t="n">
        <f aca="false">IF(D53&gt;0,D53,1)</f>
        <v>240</v>
      </c>
      <c r="J53" s="54" t="n">
        <f aca="false">G53*$I53/$Q$5*100</f>
        <v>0.0785088251001772</v>
      </c>
      <c r="K53" s="54" t="n">
        <f aca="false">H53*$I53/$Q$5*100</f>
        <v>0.0785088251001772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</row>
    <row collapsed="false" customFormat="false" customHeight="false" hidden="false" ht="14.1" outlineLevel="0" r="54">
      <c r="A54" s="75" t="s">
        <v>104</v>
      </c>
      <c r="B54" s="75" t="s">
        <v>46</v>
      </c>
      <c r="C54" s="76" t="n">
        <v>128</v>
      </c>
      <c r="D54" s="76" t="n">
        <v>512</v>
      </c>
      <c r="E54" s="76" t="n">
        <v>-1</v>
      </c>
      <c r="F54" s="75" t="s">
        <v>515</v>
      </c>
      <c r="G54" s="77" t="n">
        <v>0.9981</v>
      </c>
      <c r="H54" s="78" t="n">
        <v>0.9981</v>
      </c>
      <c r="I54" s="52" t="n">
        <f aca="false">IF(D54&gt;0,D54,1)</f>
        <v>512</v>
      </c>
      <c r="J54" s="54" t="n">
        <f aca="false">G54*$I54/$Q$5*100</f>
        <v>0.167435167377109</v>
      </c>
      <c r="K54" s="54" t="n">
        <f aca="false">H54*$I54/$Q$5*100</f>
        <v>0.167435167377109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</row>
    <row collapsed="false" customFormat="false" customHeight="false" hidden="false" ht="14.1" outlineLevel="0" r="55">
      <c r="A55" s="75" t="s">
        <v>548</v>
      </c>
      <c r="B55" s="75" t="s">
        <v>74</v>
      </c>
      <c r="C55" s="76" t="n">
        <v>32</v>
      </c>
      <c r="D55" s="76" t="n">
        <v>32</v>
      </c>
      <c r="E55" s="76" t="n">
        <v>-1</v>
      </c>
      <c r="F55" s="75" t="s">
        <v>75</v>
      </c>
      <c r="G55" s="77" t="n">
        <v>0.9981</v>
      </c>
      <c r="H55" s="78" t="n">
        <v>0.9981</v>
      </c>
      <c r="I55" s="52" t="n">
        <f aca="false">IF(D55&gt;0,D55,1)</f>
        <v>32</v>
      </c>
      <c r="J55" s="54" t="n">
        <f aca="false">G55*$I55/$Q$5*100</f>
        <v>0.0104646979610693</v>
      </c>
      <c r="K55" s="54" t="n">
        <f aca="false">H55*$I55/$Q$5*100</f>
        <v>0.0104646979610693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</row>
    <row collapsed="false" customFormat="false" customHeight="false" hidden="false" ht="14.1" outlineLevel="0" r="56">
      <c r="A56" s="75" t="s">
        <v>314</v>
      </c>
      <c r="B56" s="75" t="s">
        <v>74</v>
      </c>
      <c r="C56" s="76" t="n">
        <v>278</v>
      </c>
      <c r="D56" s="76" t="n">
        <v>760</v>
      </c>
      <c r="E56" s="76" t="n">
        <v>6217</v>
      </c>
      <c r="F56" s="75" t="s">
        <v>75</v>
      </c>
      <c r="G56" s="77" t="n">
        <v>0.9978</v>
      </c>
      <c r="H56" s="78" t="n">
        <v>0.9978</v>
      </c>
      <c r="I56" s="52" t="n">
        <f aca="false">IF(D56&gt;0,D56,1)</f>
        <v>760</v>
      </c>
      <c r="J56" s="54" t="n">
        <f aca="false">G56*$I56/$Q$5*100</f>
        <v>0.248461873666897</v>
      </c>
      <c r="K56" s="54" t="n">
        <f aca="false">H56*$I56/$Q$5*100</f>
        <v>0.248461873666897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</row>
    <row collapsed="false" customFormat="false" customHeight="false" hidden="false" ht="14.1" outlineLevel="0" r="57">
      <c r="A57" s="75" t="s">
        <v>298</v>
      </c>
      <c r="B57" s="75" t="s">
        <v>59</v>
      </c>
      <c r="C57" s="76" t="n">
        <v>246</v>
      </c>
      <c r="D57" s="76" t="n">
        <v>984</v>
      </c>
      <c r="E57" s="76" t="n">
        <v>9035</v>
      </c>
      <c r="F57" s="75" t="s">
        <v>542</v>
      </c>
      <c r="G57" s="77" t="n">
        <v>0.9976</v>
      </c>
      <c r="H57" s="78" t="n">
        <v>0.9976</v>
      </c>
      <c r="I57" s="52" t="n">
        <f aca="false">IF(D57&gt;0,D57,1)</f>
        <v>984</v>
      </c>
      <c r="J57" s="54" t="n">
        <f aca="false">G57*$I57/$Q$5*100</f>
        <v>0.321628261289805</v>
      </c>
      <c r="K57" s="54" t="n">
        <f aca="false">H57*$I57/$Q$5*100</f>
        <v>0.321628261289805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</row>
    <row collapsed="false" customFormat="false" customHeight="false" hidden="false" ht="14.1" outlineLevel="0" r="58">
      <c r="A58" s="75" t="s">
        <v>71</v>
      </c>
      <c r="B58" s="75" t="s">
        <v>59</v>
      </c>
      <c r="C58" s="76" t="n">
        <v>1860</v>
      </c>
      <c r="D58" s="76" t="n">
        <v>7440</v>
      </c>
      <c r="E58" s="76" t="n">
        <v>79162</v>
      </c>
      <c r="F58" s="75" t="s">
        <v>542</v>
      </c>
      <c r="G58" s="77" t="n">
        <v>0.9976</v>
      </c>
      <c r="H58" s="78" t="n">
        <v>0.9976</v>
      </c>
      <c r="I58" s="52" t="n">
        <f aca="false">IF(D58&gt;0,D58,1)</f>
        <v>7440</v>
      </c>
      <c r="J58" s="54" t="n">
        <f aca="false">G58*$I58/$Q$5*100</f>
        <v>2.43182343902047</v>
      </c>
      <c r="K58" s="54" t="n">
        <f aca="false">H58*$I58/$Q$5*100</f>
        <v>2.43182343902047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</row>
    <row collapsed="false" customFormat="false" customHeight="false" hidden="false" ht="14.1" outlineLevel="0" r="59">
      <c r="A59" s="75" t="s">
        <v>163</v>
      </c>
      <c r="B59" s="75" t="s">
        <v>62</v>
      </c>
      <c r="C59" s="76" t="n">
        <v>808</v>
      </c>
      <c r="D59" s="76" t="n">
        <v>4784</v>
      </c>
      <c r="E59" s="76" t="n">
        <v>37937</v>
      </c>
      <c r="F59" s="75" t="s">
        <v>439</v>
      </c>
      <c r="G59" s="77" t="n">
        <v>0.9973</v>
      </c>
      <c r="H59" s="78" t="n">
        <v>0.9973</v>
      </c>
      <c r="I59" s="52" t="n">
        <f aca="false">IF(D59&gt;0,D59,1)</f>
        <v>4784</v>
      </c>
      <c r="J59" s="54" t="n">
        <f aca="false">G59*$I59/$Q$5*100</f>
        <v>1.56321838477895</v>
      </c>
      <c r="K59" s="54" t="n">
        <f aca="false">H59*$I59/$Q$5*100</f>
        <v>1.56321838477895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</row>
    <row collapsed="false" customFormat="false" customHeight="false" hidden="false" ht="14.1" outlineLevel="0" r="60">
      <c r="A60" s="75" t="s">
        <v>170</v>
      </c>
      <c r="B60" s="75" t="s">
        <v>137</v>
      </c>
      <c r="C60" s="76" t="n">
        <v>72</v>
      </c>
      <c r="D60" s="76" t="n">
        <v>144</v>
      </c>
      <c r="E60" s="76" t="n">
        <v>864</v>
      </c>
      <c r="F60" s="75" t="s">
        <v>90</v>
      </c>
      <c r="G60" s="77" t="n">
        <v>0.9973</v>
      </c>
      <c r="H60" s="78" t="n">
        <v>0.9973</v>
      </c>
      <c r="I60" s="52" t="n">
        <f aca="false">IF(D60&gt;0,D60,1)</f>
        <v>144</v>
      </c>
      <c r="J60" s="54" t="n">
        <f aca="false">G60*$I60/$Q$5*100</f>
        <v>0.0470533961973598</v>
      </c>
      <c r="K60" s="54" t="n">
        <f aca="false">H60*$I60/$Q$5*100</f>
        <v>0.0470533961973598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</row>
    <row collapsed="false" customFormat="false" customHeight="false" hidden="false" ht="14.1" outlineLevel="0" r="61">
      <c r="A61" s="75" t="s">
        <v>91</v>
      </c>
      <c r="B61" s="75" t="s">
        <v>43</v>
      </c>
      <c r="C61" s="76" t="n">
        <v>364</v>
      </c>
      <c r="D61" s="76" t="n">
        <v>1240</v>
      </c>
      <c r="E61" s="76" t="n">
        <v>14595</v>
      </c>
      <c r="F61" s="75" t="s">
        <v>442</v>
      </c>
      <c r="G61" s="77" t="n">
        <v>0.9972</v>
      </c>
      <c r="H61" s="78" t="n">
        <v>0.9972</v>
      </c>
      <c r="I61" s="52" t="n">
        <f aca="false">IF(D61&gt;0,D61,1)</f>
        <v>1240</v>
      </c>
      <c r="J61" s="54" t="n">
        <f aca="false">G61*$I61/$Q$5*100</f>
        <v>0.405141394912994</v>
      </c>
      <c r="K61" s="54" t="n">
        <f aca="false">H61*$I61/$Q$5*100</f>
        <v>0.405141394912994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</row>
    <row collapsed="false" customFormat="false" customHeight="false" hidden="false" ht="14.1" outlineLevel="0" r="62">
      <c r="A62" s="75" t="s">
        <v>425</v>
      </c>
      <c r="B62" s="75" t="s">
        <v>272</v>
      </c>
      <c r="C62" s="76" t="n">
        <v>104</v>
      </c>
      <c r="D62" s="76" t="n">
        <v>104</v>
      </c>
      <c r="E62" s="76" t="n">
        <v>624</v>
      </c>
      <c r="F62" s="75" t="s">
        <v>273</v>
      </c>
      <c r="G62" s="77" t="n">
        <v>0.9972</v>
      </c>
      <c r="H62" s="78" t="n">
        <v>0.9972</v>
      </c>
      <c r="I62" s="52" t="n">
        <f aca="false">IF(D62&gt;0,D62,1)</f>
        <v>104</v>
      </c>
      <c r="J62" s="54" t="n">
        <f aca="false">G62*$I62/$Q$5*100</f>
        <v>0.0339796008636705</v>
      </c>
      <c r="K62" s="54" t="n">
        <f aca="false">H62*$I62/$Q$5*100</f>
        <v>0.0339796008636705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</row>
    <row collapsed="false" customFormat="false" customHeight="false" hidden="false" ht="14.1" outlineLevel="0" r="63">
      <c r="A63" s="75" t="s">
        <v>428</v>
      </c>
      <c r="B63" s="75" t="s">
        <v>130</v>
      </c>
      <c r="C63" s="76" t="n">
        <v>124</v>
      </c>
      <c r="D63" s="76" t="n">
        <v>496</v>
      </c>
      <c r="E63" s="76" t="n">
        <v>6701</v>
      </c>
      <c r="F63" s="75" t="s">
        <v>131</v>
      </c>
      <c r="G63" s="77" t="n">
        <v>0.9972</v>
      </c>
      <c r="H63" s="78" t="n">
        <v>0.9972</v>
      </c>
      <c r="I63" s="52" t="n">
        <f aca="false">IF(D63&gt;0,D63,1)</f>
        <v>496</v>
      </c>
      <c r="J63" s="54" t="n">
        <f aca="false">G63*$I63/$Q$5*100</f>
        <v>0.162056557965198</v>
      </c>
      <c r="K63" s="54" t="n">
        <f aca="false">H63*$I63/$Q$5*100</f>
        <v>0.162056557965198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</row>
    <row collapsed="false" customFormat="false" customHeight="false" hidden="false" ht="14.1" outlineLevel="0" r="64">
      <c r="A64" s="75" t="s">
        <v>64</v>
      </c>
      <c r="B64" s="75" t="s">
        <v>46</v>
      </c>
      <c r="C64" s="76" t="n">
        <v>64</v>
      </c>
      <c r="D64" s="76" t="n">
        <v>256</v>
      </c>
      <c r="E64" s="76" t="n">
        <v>1920</v>
      </c>
      <c r="F64" s="75" t="s">
        <v>515</v>
      </c>
      <c r="G64" s="77" t="n">
        <v>0.997</v>
      </c>
      <c r="H64" s="78" t="n">
        <v>0.997</v>
      </c>
      <c r="I64" s="52" t="n">
        <f aca="false">IF(D64&gt;0,D64,1)</f>
        <v>256</v>
      </c>
      <c r="J64" s="54" t="n">
        <f aca="false">G64*$I64/$Q$5*100</f>
        <v>0.0836253190436717</v>
      </c>
      <c r="K64" s="54" t="n">
        <f aca="false">H64*$I64/$Q$5*100</f>
        <v>0.0836253190436717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</row>
    <row collapsed="false" customFormat="false" customHeight="false" hidden="false" ht="14.1" outlineLevel="0" r="65">
      <c r="A65" s="75" t="s">
        <v>98</v>
      </c>
      <c r="B65" s="75" t="s">
        <v>59</v>
      </c>
      <c r="C65" s="76" t="n">
        <v>177</v>
      </c>
      <c r="D65" s="76" t="n">
        <v>836</v>
      </c>
      <c r="E65" s="76" t="n">
        <v>11886</v>
      </c>
      <c r="F65" s="75" t="s">
        <v>542</v>
      </c>
      <c r="G65" s="77" t="n">
        <v>0.9968</v>
      </c>
      <c r="H65" s="78" t="n">
        <v>0.9968</v>
      </c>
      <c r="I65" s="52" t="n">
        <f aca="false">IF(D65&gt;0,D65,1)</f>
        <v>836</v>
      </c>
      <c r="J65" s="54" t="n">
        <f aca="false">G65*$I65/$Q$5*100</f>
        <v>0.273034150369091</v>
      </c>
      <c r="K65" s="54" t="n">
        <f aca="false">H65*$I65/$Q$5*100</f>
        <v>0.273034150369091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</row>
    <row collapsed="false" customFormat="false" customHeight="false" hidden="false" ht="14.1" outlineLevel="0" r="66">
      <c r="A66" s="75" t="s">
        <v>57</v>
      </c>
      <c r="B66" s="75" t="s">
        <v>43</v>
      </c>
      <c r="C66" s="76" t="n">
        <v>-1</v>
      </c>
      <c r="D66" s="76" t="n">
        <v>-1</v>
      </c>
      <c r="E66" s="76" t="n">
        <v>-1</v>
      </c>
      <c r="F66" s="75" t="s">
        <v>442</v>
      </c>
      <c r="G66" s="77" t="n">
        <v>0.9966</v>
      </c>
      <c r="H66" s="78" t="n">
        <v>0.9966</v>
      </c>
      <c r="I66" s="52" t="n">
        <f aca="false">IF(D66&gt;0,D66,1)</f>
        <v>1</v>
      </c>
      <c r="J66" s="54" t="n">
        <f aca="false">G66*$I66/$Q$5*100</f>
        <v>0.000326530344780134</v>
      </c>
      <c r="K66" s="54" t="n">
        <f aca="false">H66*$I66/$Q$5*100</f>
        <v>0.000326530344780134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</row>
    <row collapsed="false" customFormat="false" customHeight="false" hidden="false" ht="14.1" outlineLevel="0" r="67">
      <c r="A67" s="75" t="s">
        <v>459</v>
      </c>
      <c r="B67" s="75" t="s">
        <v>43</v>
      </c>
      <c r="C67" s="76" t="n">
        <v>120</v>
      </c>
      <c r="D67" s="76" t="n">
        <v>480</v>
      </c>
      <c r="E67" s="76" t="n">
        <v>4046</v>
      </c>
      <c r="F67" s="75" t="s">
        <v>442</v>
      </c>
      <c r="G67" s="77" t="n">
        <v>0.9966</v>
      </c>
      <c r="H67" s="78" t="n">
        <v>0.9966</v>
      </c>
      <c r="I67" s="52" t="n">
        <f aca="false">IF(D67&gt;0,D67,1)</f>
        <v>480</v>
      </c>
      <c r="J67" s="54" t="n">
        <f aca="false">G67*$I67/$Q$5*100</f>
        <v>0.156734565494464</v>
      </c>
      <c r="K67" s="54" t="n">
        <f aca="false">H67*$I67/$Q$5*100</f>
        <v>0.156734565494464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</row>
    <row collapsed="false" customFormat="false" customHeight="false" hidden="false" ht="14.1" outlineLevel="0" r="68">
      <c r="A68" s="75" t="s">
        <v>343</v>
      </c>
      <c r="B68" s="75" t="s">
        <v>255</v>
      </c>
      <c r="C68" s="76" t="n">
        <v>160</v>
      </c>
      <c r="D68" s="76" t="n">
        <v>640</v>
      </c>
      <c r="E68" s="76" t="n">
        <v>7520</v>
      </c>
      <c r="F68" s="75" t="s">
        <v>491</v>
      </c>
      <c r="G68" s="77" t="n">
        <v>0.9963</v>
      </c>
      <c r="H68" s="78" t="n">
        <v>0.9963</v>
      </c>
      <c r="I68" s="52" t="n">
        <f aca="false">IF(D68&gt;0,D68,1)</f>
        <v>640</v>
      </c>
      <c r="J68" s="54" t="n">
        <f aca="false">G68*$I68/$Q$5*100</f>
        <v>0.208916512946866</v>
      </c>
      <c r="K68" s="54" t="n">
        <f aca="false">H68*$I68/$Q$5*100</f>
        <v>0.208916512946866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</row>
    <row collapsed="false" customFormat="false" customHeight="false" hidden="false" ht="14.1" outlineLevel="0" r="69">
      <c r="A69" s="75" t="s">
        <v>221</v>
      </c>
      <c r="B69" s="75" t="s">
        <v>62</v>
      </c>
      <c r="C69" s="76" t="n">
        <v>586</v>
      </c>
      <c r="D69" s="76" t="n">
        <v>2129</v>
      </c>
      <c r="E69" s="76" t="n">
        <v>17032</v>
      </c>
      <c r="F69" s="75" t="s">
        <v>439</v>
      </c>
      <c r="G69" s="77" t="n">
        <v>0.9958</v>
      </c>
      <c r="H69" s="78" t="n">
        <v>0.9958</v>
      </c>
      <c r="I69" s="52" t="n">
        <f aca="false">IF(D69&gt;0,D69,1)</f>
        <v>2129</v>
      </c>
      <c r="J69" s="54" t="n">
        <f aca="false">G69*$I69/$Q$5*100</f>
        <v>0.694625060204647</v>
      </c>
      <c r="K69" s="54" t="n">
        <f aca="false">H69*$I69/$Q$5*100</f>
        <v>0.694625060204647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</row>
    <row collapsed="false" customFormat="false" customHeight="false" hidden="false" ht="14.1" outlineLevel="0" r="70">
      <c r="A70" s="75" t="s">
        <v>198</v>
      </c>
      <c r="B70" s="75" t="s">
        <v>62</v>
      </c>
      <c r="C70" s="76" t="n">
        <v>240</v>
      </c>
      <c r="D70" s="76" t="n">
        <v>960</v>
      </c>
      <c r="E70" s="76" t="n">
        <v>13690</v>
      </c>
      <c r="F70" s="75" t="s">
        <v>439</v>
      </c>
      <c r="G70" s="77" t="n">
        <v>0.9958</v>
      </c>
      <c r="H70" s="78" t="n">
        <v>0.9958</v>
      </c>
      <c r="I70" s="52" t="n">
        <f aca="false">IF(D70&gt;0,D70,1)</f>
        <v>960</v>
      </c>
      <c r="J70" s="54" t="n">
        <f aca="false">G70*$I70/$Q$5*100</f>
        <v>0.313217500139249</v>
      </c>
      <c r="K70" s="54" t="n">
        <f aca="false">H70*$I70/$Q$5*100</f>
        <v>0.313217500139249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</row>
    <row collapsed="false" customFormat="false" customHeight="false" hidden="false" ht="14.1" outlineLevel="0" r="71">
      <c r="A71" s="75" t="s">
        <v>134</v>
      </c>
      <c r="B71" s="75" t="s">
        <v>115</v>
      </c>
      <c r="C71" s="76" t="n">
        <v>139</v>
      </c>
      <c r="D71" s="76" t="n">
        <v>532</v>
      </c>
      <c r="E71" s="76" t="n">
        <v>5432</v>
      </c>
      <c r="F71" s="75" t="s">
        <v>442</v>
      </c>
      <c r="G71" s="77" t="n">
        <v>0.9958</v>
      </c>
      <c r="H71" s="78" t="n">
        <v>0.9958</v>
      </c>
      <c r="I71" s="52" t="n">
        <f aca="false">IF(D71&gt;0,D71,1)</f>
        <v>532</v>
      </c>
      <c r="J71" s="54" t="n">
        <f aca="false">G71*$I71/$Q$5*100</f>
        <v>0.173574697993834</v>
      </c>
      <c r="K71" s="54" t="n">
        <f aca="false">H71*$I71/$Q$5*100</f>
        <v>0.173574697993834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</row>
    <row collapsed="false" customFormat="false" customHeight="false" hidden="false" ht="14.1" outlineLevel="0" r="72">
      <c r="A72" s="75" t="s">
        <v>394</v>
      </c>
      <c r="B72" s="75" t="s">
        <v>184</v>
      </c>
      <c r="C72" s="76" t="n">
        <v>120</v>
      </c>
      <c r="D72" s="76" t="n">
        <v>120</v>
      </c>
      <c r="E72" s="76" t="n">
        <v>866</v>
      </c>
      <c r="F72" s="75" t="s">
        <v>185</v>
      </c>
      <c r="G72" s="77" t="n">
        <v>0.9955</v>
      </c>
      <c r="H72" s="78" t="n">
        <v>0.9955</v>
      </c>
      <c r="I72" s="52" t="n">
        <f aca="false">IF(D72&gt;0,D72,1)</f>
        <v>120</v>
      </c>
      <c r="J72" s="54" t="n">
        <f aca="false">G72*$I72/$Q$5*100</f>
        <v>0.0391403923213274</v>
      </c>
      <c r="K72" s="54" t="n">
        <f aca="false">H72*$I72/$Q$5*100</f>
        <v>0.0391403923213274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</row>
    <row collapsed="false" customFormat="false" customHeight="false" hidden="false" ht="14.1" outlineLevel="0" r="73">
      <c r="A73" s="75" t="s">
        <v>534</v>
      </c>
      <c r="B73" s="75" t="s">
        <v>46</v>
      </c>
      <c r="C73" s="76" t="n">
        <v>4</v>
      </c>
      <c r="D73" s="76" t="n">
        <v>32</v>
      </c>
      <c r="E73" s="76" t="n">
        <v>400</v>
      </c>
      <c r="F73" s="75" t="s">
        <v>515</v>
      </c>
      <c r="G73" s="77" t="n">
        <v>0.9955</v>
      </c>
      <c r="H73" s="78" t="n">
        <v>0.9955</v>
      </c>
      <c r="I73" s="52" t="n">
        <f aca="false">IF(D73&gt;0,D73,1)</f>
        <v>32</v>
      </c>
      <c r="J73" s="54" t="n">
        <f aca="false">G73*$I73/$Q$5*100</f>
        <v>0.010437437952354</v>
      </c>
      <c r="K73" s="54" t="n">
        <f aca="false">H73*$I73/$Q$5*100</f>
        <v>0.010437437952354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</row>
    <row collapsed="false" customFormat="false" customHeight="false" hidden="false" ht="14.1" outlineLevel="0" r="74">
      <c r="A74" s="75" t="s">
        <v>410</v>
      </c>
      <c r="B74" s="75" t="s">
        <v>46</v>
      </c>
      <c r="C74" s="76" t="n">
        <v>62</v>
      </c>
      <c r="D74" s="76" t="n">
        <v>124</v>
      </c>
      <c r="E74" s="76" t="n">
        <v>982</v>
      </c>
      <c r="F74" s="75" t="s">
        <v>515</v>
      </c>
      <c r="G74" s="77" t="n">
        <v>0.9951</v>
      </c>
      <c r="H74" s="78" t="n">
        <v>0.9951</v>
      </c>
      <c r="I74" s="52" t="n">
        <f aca="false">IF(D74&gt;0,D74,1)</f>
        <v>124</v>
      </c>
      <c r="J74" s="54" t="n">
        <f aca="false">G74*$I74/$Q$5*100</f>
        <v>0.0404288209063298</v>
      </c>
      <c r="K74" s="54" t="n">
        <f aca="false">H74*$I74/$Q$5*100</f>
        <v>0.0404288209063298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</row>
    <row collapsed="false" customFormat="false" customHeight="false" hidden="false" ht="14.1" outlineLevel="0" r="75">
      <c r="A75" s="75" t="s">
        <v>253</v>
      </c>
      <c r="B75" s="75" t="s">
        <v>147</v>
      </c>
      <c r="C75" s="76" t="n">
        <v>14</v>
      </c>
      <c r="D75" s="76" t="n">
        <v>84</v>
      </c>
      <c r="E75" s="76" t="n">
        <v>840</v>
      </c>
      <c r="F75" s="75" t="s">
        <v>451</v>
      </c>
      <c r="G75" s="77" t="n">
        <v>0.9948</v>
      </c>
      <c r="H75" s="78" t="n">
        <v>0.9948</v>
      </c>
      <c r="I75" s="52" t="n">
        <f aca="false">IF(D75&gt;0,D75,1)</f>
        <v>84</v>
      </c>
      <c r="J75" s="54" t="n">
        <f aca="false">G75*$I75/$Q$5*100</f>
        <v>0.0273790091380005</v>
      </c>
      <c r="K75" s="54" t="n">
        <f aca="false">H75*$I75/$Q$5*100</f>
        <v>0.0273790091380005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</row>
    <row collapsed="false" customFormat="false" customHeight="false" hidden="false" ht="14.1" outlineLevel="0" r="76">
      <c r="A76" s="75" t="s">
        <v>93</v>
      </c>
      <c r="B76" s="75" t="s">
        <v>59</v>
      </c>
      <c r="C76" s="76" t="n">
        <v>568</v>
      </c>
      <c r="D76" s="76" t="n">
        <v>2896</v>
      </c>
      <c r="E76" s="76" t="n">
        <v>36113</v>
      </c>
      <c r="F76" s="75" t="s">
        <v>542</v>
      </c>
      <c r="G76" s="77" t="n">
        <v>0.9946</v>
      </c>
      <c r="H76" s="78" t="n">
        <v>0.9946</v>
      </c>
      <c r="I76" s="52" t="n">
        <f aca="false">IF(D76&gt;0,D76,1)</f>
        <v>2896</v>
      </c>
      <c r="J76" s="54" t="n">
        <f aca="false">G76*$I76/$Q$5*100</f>
        <v>0.943734162491932</v>
      </c>
      <c r="K76" s="54" t="n">
        <f aca="false">H76*$I76/$Q$5*100</f>
        <v>0.943734162491932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</row>
    <row collapsed="false" customFormat="false" customHeight="false" hidden="false" ht="14.1" outlineLevel="0" r="77">
      <c r="A77" s="75" t="s">
        <v>432</v>
      </c>
      <c r="B77" s="75" t="s">
        <v>322</v>
      </c>
      <c r="C77" s="76" t="n">
        <v>12</v>
      </c>
      <c r="D77" s="76" t="n">
        <v>48</v>
      </c>
      <c r="E77" s="76" t="n">
        <v>-1</v>
      </c>
      <c r="F77" s="75" t="s">
        <v>90</v>
      </c>
      <c r="G77" s="77" t="n">
        <v>0.9944</v>
      </c>
      <c r="H77" s="78" t="n">
        <v>0.9944</v>
      </c>
      <c r="I77" s="52" t="n">
        <f aca="false">IF(D77&gt;0,D77,1)</f>
        <v>48</v>
      </c>
      <c r="J77" s="54" t="n">
        <f aca="false">G77*$I77/$Q$5*100</f>
        <v>0.0156388573076154</v>
      </c>
      <c r="K77" s="54" t="n">
        <f aca="false">H77*$I77/$Q$5*100</f>
        <v>0.0156388573076154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</row>
    <row collapsed="false" customFormat="false" customHeight="false" hidden="false" ht="14.1" outlineLevel="0" r="78">
      <c r="A78" s="75" t="s">
        <v>287</v>
      </c>
      <c r="B78" s="75" t="s">
        <v>43</v>
      </c>
      <c r="C78" s="76" t="n">
        <v>92</v>
      </c>
      <c r="D78" s="76" t="n">
        <v>370</v>
      </c>
      <c r="E78" s="76" t="n">
        <v>3780</v>
      </c>
      <c r="F78" s="75" t="s">
        <v>442</v>
      </c>
      <c r="G78" s="77" t="n">
        <v>0.9943</v>
      </c>
      <c r="H78" s="78" t="n">
        <v>0.9943</v>
      </c>
      <c r="I78" s="52" t="n">
        <f aca="false">IF(D78&gt;0,D78,1)</f>
        <v>370</v>
      </c>
      <c r="J78" s="54" t="n">
        <f aca="false">G78*$I78/$Q$5*100</f>
        <v>0.120537402239121</v>
      </c>
      <c r="K78" s="54" t="n">
        <f aca="false">H78*$I78/$Q$5*100</f>
        <v>0.120537402239121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</row>
    <row collapsed="false" customFormat="false" customHeight="false" hidden="false" ht="14.1" outlineLevel="0" r="79">
      <c r="A79" s="75" t="s">
        <v>69</v>
      </c>
      <c r="B79" s="75" t="s">
        <v>46</v>
      </c>
      <c r="C79" s="76" t="n">
        <v>908</v>
      </c>
      <c r="D79" s="76" t="n">
        <v>4848</v>
      </c>
      <c r="E79" s="76" t="n">
        <v>42420</v>
      </c>
      <c r="F79" s="75" t="s">
        <v>515</v>
      </c>
      <c r="G79" s="77" t="n">
        <v>0.9942</v>
      </c>
      <c r="H79" s="78" t="n">
        <v>0.9942</v>
      </c>
      <c r="I79" s="52" t="n">
        <f aca="false">IF(D79&gt;0,D79,1)</f>
        <v>4848</v>
      </c>
      <c r="J79" s="54" t="n">
        <f aca="false">G79*$I79/$Q$5*100</f>
        <v>1.57920690412144</v>
      </c>
      <c r="K79" s="54" t="n">
        <f aca="false">H79*$I79/$Q$5*100</f>
        <v>1.57920690412144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</row>
    <row collapsed="false" customFormat="false" customHeight="false" hidden="false" ht="14.1" outlineLevel="0" r="80">
      <c r="A80" s="75" t="s">
        <v>462</v>
      </c>
      <c r="B80" s="75" t="s">
        <v>43</v>
      </c>
      <c r="C80" s="76" t="n">
        <v>64</v>
      </c>
      <c r="D80" s="76" t="n">
        <v>384</v>
      </c>
      <c r="E80" s="76" t="n">
        <v>6587</v>
      </c>
      <c r="F80" s="75" t="s">
        <v>442</v>
      </c>
      <c r="G80" s="77" t="n">
        <v>0.994</v>
      </c>
      <c r="H80" s="78" t="n">
        <v>0.994</v>
      </c>
      <c r="I80" s="52" t="n">
        <f aca="false">IF(D80&gt;0,D80,1)</f>
        <v>384</v>
      </c>
      <c r="J80" s="54" t="n">
        <f aca="false">G80*$I80/$Q$5*100</f>
        <v>0.125060532290987</v>
      </c>
      <c r="K80" s="54" t="n">
        <f aca="false">H80*$I80/$Q$5*100</f>
        <v>0.125060532290987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</row>
    <row collapsed="false" customFormat="false" customHeight="false" hidden="false" ht="14.1" outlineLevel="0" r="81">
      <c r="A81" s="75" t="s">
        <v>353</v>
      </c>
      <c r="B81" s="75" t="s">
        <v>74</v>
      </c>
      <c r="C81" s="76" t="n">
        <v>403</v>
      </c>
      <c r="D81" s="76" t="n">
        <v>2806</v>
      </c>
      <c r="E81" s="76" t="n">
        <v>23857</v>
      </c>
      <c r="F81" s="75" t="s">
        <v>75</v>
      </c>
      <c r="G81" s="77" t="n">
        <v>0.9931</v>
      </c>
      <c r="H81" s="78" t="n">
        <v>0.9931</v>
      </c>
      <c r="I81" s="52" t="n">
        <f aca="false">IF(D81&gt;0,D81,1)</f>
        <v>2806</v>
      </c>
      <c r="J81" s="54" t="n">
        <f aca="false">G81*$I81/$Q$5*100</f>
        <v>0.913026352433906</v>
      </c>
      <c r="K81" s="54" t="n">
        <f aca="false">H81*$I81/$Q$5*100</f>
        <v>0.913026352433906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</row>
    <row collapsed="false" customFormat="false" customHeight="false" hidden="false" ht="14.1" outlineLevel="0" r="82">
      <c r="A82" s="75" t="s">
        <v>144</v>
      </c>
      <c r="B82" s="75" t="s">
        <v>115</v>
      </c>
      <c r="C82" s="76" t="n">
        <v>-1</v>
      </c>
      <c r="D82" s="76" t="n">
        <v>-1</v>
      </c>
      <c r="E82" s="76" t="n">
        <v>-1</v>
      </c>
      <c r="F82" s="75" t="s">
        <v>442</v>
      </c>
      <c r="G82" s="77" t="n">
        <v>0.9946</v>
      </c>
      <c r="H82" s="78" t="n">
        <v>0.9925</v>
      </c>
      <c r="I82" s="52" t="n">
        <f aca="false">IF(D82&gt;0,D82,1)</f>
        <v>1</v>
      </c>
      <c r="J82" s="54" t="n">
        <f aca="false">G82*$I82/$Q$5*100</f>
        <v>0.000325875056109092</v>
      </c>
      <c r="K82" s="54" t="n">
        <f aca="false">H82*$I82/$Q$5*100</f>
        <v>0.000325187003004499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</row>
    <row collapsed="false" customFormat="false" customHeight="false" hidden="false" ht="14.1" outlineLevel="0" r="83">
      <c r="A83" s="75" t="s">
        <v>315</v>
      </c>
      <c r="B83" s="75" t="s">
        <v>184</v>
      </c>
      <c r="C83" s="76" t="n">
        <v>39</v>
      </c>
      <c r="D83" s="76" t="n">
        <v>156</v>
      </c>
      <c r="E83" s="76" t="n">
        <v>1872</v>
      </c>
      <c r="F83" s="75" t="s">
        <v>185</v>
      </c>
      <c r="G83" s="77" t="n">
        <v>0.9925</v>
      </c>
      <c r="H83" s="78" t="n">
        <v>0.9925</v>
      </c>
      <c r="I83" s="52" t="n">
        <f aca="false">IF(D83&gt;0,D83,1)</f>
        <v>156</v>
      </c>
      <c r="J83" s="54" t="n">
        <f aca="false">G83*$I83/$Q$5*100</f>
        <v>0.0507291724687018</v>
      </c>
      <c r="K83" s="54" t="n">
        <f aca="false">H83*$I83/$Q$5*100</f>
        <v>0.0507291724687018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</row>
    <row collapsed="false" customFormat="false" customHeight="false" hidden="false" ht="14.1" outlineLevel="0" r="84">
      <c r="A84" s="75" t="s">
        <v>423</v>
      </c>
      <c r="B84" s="75" t="s">
        <v>43</v>
      </c>
      <c r="C84" s="76" t="n">
        <v>14</v>
      </c>
      <c r="D84" s="76" t="n">
        <v>14</v>
      </c>
      <c r="E84" s="76" t="n">
        <v>114</v>
      </c>
      <c r="F84" s="75" t="s">
        <v>442</v>
      </c>
      <c r="G84" s="77" t="n">
        <v>0.9924</v>
      </c>
      <c r="H84" s="78" t="n">
        <v>0.9924</v>
      </c>
      <c r="I84" s="52" t="n">
        <f aca="false">IF(D84&gt;0,D84,1)</f>
        <v>14</v>
      </c>
      <c r="J84" s="54" t="n">
        <f aca="false">G84*$I84/$Q$5*100</f>
        <v>0.00455215933999325</v>
      </c>
      <c r="K84" s="54" t="n">
        <f aca="false">H84*$I84/$Q$5*100</f>
        <v>0.00455215933999325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</row>
    <row collapsed="false" customFormat="false" customHeight="false" hidden="false" ht="14.1" outlineLevel="0" r="85">
      <c r="A85" s="75" t="s">
        <v>252</v>
      </c>
      <c r="B85" s="75" t="s">
        <v>529</v>
      </c>
      <c r="C85" s="76" t="n">
        <v>461</v>
      </c>
      <c r="D85" s="76" t="n">
        <v>1844</v>
      </c>
      <c r="E85" s="76" t="n">
        <v>18698</v>
      </c>
      <c r="F85" s="75" t="s">
        <v>49</v>
      </c>
      <c r="G85" s="77" t="n">
        <v>0.992</v>
      </c>
      <c r="H85" s="78" t="n">
        <v>0.992</v>
      </c>
      <c r="I85" s="52" t="n">
        <f aca="false">IF(D85&gt;0,D85,1)</f>
        <v>1844</v>
      </c>
      <c r="J85" s="54" t="n">
        <f aca="false">G85*$I85/$Q$5*100</f>
        <v>0.599342745462945</v>
      </c>
      <c r="K85" s="54" t="n">
        <f aca="false">H85*$I85/$Q$5*100</f>
        <v>0.599342745462945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</row>
    <row collapsed="false" customFormat="false" customHeight="false" hidden="false" ht="14.1" outlineLevel="0" r="86">
      <c r="A86" s="75" t="s">
        <v>279</v>
      </c>
      <c r="B86" s="75" t="s">
        <v>46</v>
      </c>
      <c r="C86" s="76" t="n">
        <v>84</v>
      </c>
      <c r="D86" s="76" t="n">
        <v>734</v>
      </c>
      <c r="E86" s="76" t="n">
        <v>5578</v>
      </c>
      <c r="F86" s="75" t="s">
        <v>515</v>
      </c>
      <c r="G86" s="77" t="n">
        <v>0.9917</v>
      </c>
      <c r="H86" s="78" t="n">
        <v>0.9917</v>
      </c>
      <c r="I86" s="52" t="n">
        <f aca="false">IF(D86&gt;0,D86,1)</f>
        <v>734</v>
      </c>
      <c r="J86" s="54" t="n">
        <f aca="false">G86*$I86/$Q$5*100</f>
        <v>0.238494867451484</v>
      </c>
      <c r="K86" s="54" t="n">
        <f aca="false">H86*$I86/$Q$5*100</f>
        <v>0.238494867451484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</row>
    <row collapsed="false" customFormat="false" customHeight="false" hidden="false" ht="15.3" outlineLevel="0" r="87">
      <c r="A87" s="75" t="s">
        <v>484</v>
      </c>
      <c r="B87" s="75" t="s">
        <v>141</v>
      </c>
      <c r="C87" s="43"/>
      <c r="D87" s="43"/>
      <c r="E87" s="43"/>
      <c r="F87" s="75" t="s">
        <v>90</v>
      </c>
      <c r="G87" s="77" t="n">
        <v>0.9917</v>
      </c>
      <c r="H87" s="78" t="n">
        <v>0.9917</v>
      </c>
      <c r="I87" s="52" t="n">
        <f aca="false">IF(D87&gt;0,D87,1)</f>
        <v>1</v>
      </c>
      <c r="J87" s="54" t="n">
        <f aca="false">G87*$I87/$Q$5*100</f>
        <v>0.000324924887536082</v>
      </c>
      <c r="K87" s="54" t="n">
        <f aca="false">H87*$I87/$Q$5*100</f>
        <v>0.000324924887536082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</row>
    <row collapsed="false" customFormat="false" customHeight="false" hidden="false" ht="14.1" outlineLevel="0" r="88">
      <c r="A88" s="75" t="s">
        <v>138</v>
      </c>
      <c r="B88" s="75" t="s">
        <v>115</v>
      </c>
      <c r="C88" s="76" t="n">
        <v>46</v>
      </c>
      <c r="D88" s="76" t="n">
        <v>184</v>
      </c>
      <c r="E88" s="76" t="n">
        <v>1879</v>
      </c>
      <c r="F88" s="75" t="s">
        <v>442</v>
      </c>
      <c r="G88" s="77" t="n">
        <v>0.9916</v>
      </c>
      <c r="H88" s="78" t="n">
        <v>0.9916</v>
      </c>
      <c r="I88" s="52" t="n">
        <f aca="false">IF(D88&gt;0,D88,1)</f>
        <v>184</v>
      </c>
      <c r="J88" s="54" t="n">
        <f aca="false">G88*$I88/$Q$5*100</f>
        <v>0.0597801506508655</v>
      </c>
      <c r="K88" s="54" t="n">
        <f aca="false">H88*$I88/$Q$5*100</f>
        <v>0.0597801506508655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</row>
    <row collapsed="false" customFormat="false" customHeight="false" hidden="false" ht="14.1" outlineLevel="0" r="89">
      <c r="A89" s="75" t="s">
        <v>453</v>
      </c>
      <c r="B89" s="75" t="s">
        <v>100</v>
      </c>
      <c r="C89" s="76" t="n">
        <v>37</v>
      </c>
      <c r="D89" s="76" t="n">
        <v>57</v>
      </c>
      <c r="E89" s="76" t="n">
        <v>458</v>
      </c>
      <c r="F89" s="75" t="s">
        <v>520</v>
      </c>
      <c r="G89" s="77" t="n">
        <v>0.9914</v>
      </c>
      <c r="H89" s="78" t="n">
        <v>0.9914</v>
      </c>
      <c r="I89" s="52" t="n">
        <f aca="false">IF(D89&gt;0,D89,1)</f>
        <v>57</v>
      </c>
      <c r="J89" s="54" t="n">
        <f aca="false">G89*$I89/$Q$5*100</f>
        <v>0.0185151158714193</v>
      </c>
      <c r="K89" s="54" t="n">
        <f aca="false">H89*$I89/$Q$5*100</f>
        <v>0.0185151158714193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</row>
    <row collapsed="false" customFormat="false" customHeight="false" hidden="false" ht="14.1" outlineLevel="0" r="90">
      <c r="A90" s="75" t="s">
        <v>187</v>
      </c>
      <c r="B90" s="75" t="s">
        <v>48</v>
      </c>
      <c r="C90" s="76" t="n">
        <v>288</v>
      </c>
      <c r="D90" s="76" t="n">
        <v>1152</v>
      </c>
      <c r="E90" s="76" t="n">
        <v>16531</v>
      </c>
      <c r="F90" s="75" t="s">
        <v>49</v>
      </c>
      <c r="G90" s="77" t="n">
        <v>0.9914</v>
      </c>
      <c r="H90" s="78" t="n">
        <v>0.9914</v>
      </c>
      <c r="I90" s="52" t="n">
        <f aca="false">IF(D90&gt;0,D90,1)</f>
        <v>1152</v>
      </c>
      <c r="J90" s="54" t="n">
        <f aca="false">G90*$I90/$Q$5*100</f>
        <v>0.37420023655921</v>
      </c>
      <c r="K90" s="54" t="n">
        <f aca="false">H90*$I90/$Q$5*100</f>
        <v>0.37420023655921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</row>
    <row collapsed="false" customFormat="false" customHeight="false" hidden="false" ht="14.1" outlineLevel="0" r="91">
      <c r="A91" s="75" t="s">
        <v>339</v>
      </c>
      <c r="B91" s="75" t="s">
        <v>62</v>
      </c>
      <c r="C91" s="76" t="n">
        <v>128</v>
      </c>
      <c r="D91" s="76" t="n">
        <v>512</v>
      </c>
      <c r="E91" s="76" t="n">
        <v>4992</v>
      </c>
      <c r="F91" s="75" t="s">
        <v>439</v>
      </c>
      <c r="G91" s="77" t="n">
        <v>0.9914</v>
      </c>
      <c r="H91" s="78" t="n">
        <v>0.9914</v>
      </c>
      <c r="I91" s="52" t="n">
        <f aca="false">IF(D91&gt;0,D91,1)</f>
        <v>512</v>
      </c>
      <c r="J91" s="54" t="n">
        <f aca="false">G91*$I91/$Q$5*100</f>
        <v>0.166311216248538</v>
      </c>
      <c r="K91" s="54" t="n">
        <f aca="false">H91*$I91/$Q$5*100</f>
        <v>0.166311216248538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</row>
    <row collapsed="false" customFormat="false" customHeight="false" hidden="false" ht="14.1" outlineLevel="0" r="92">
      <c r="A92" s="75" t="s">
        <v>285</v>
      </c>
      <c r="B92" s="75" t="s">
        <v>200</v>
      </c>
      <c r="C92" s="76" t="n">
        <v>14</v>
      </c>
      <c r="D92" s="76" t="n">
        <v>56</v>
      </c>
      <c r="E92" s="76" t="n">
        <v>538</v>
      </c>
      <c r="F92" s="75" t="s">
        <v>201</v>
      </c>
      <c r="G92" s="77" t="n">
        <v>0.9911</v>
      </c>
      <c r="H92" s="78" t="n">
        <v>0.9911</v>
      </c>
      <c r="I92" s="52" t="n">
        <f aca="false">IF(D92&gt;0,D92,1)</f>
        <v>56</v>
      </c>
      <c r="J92" s="54" t="n">
        <f aca="false">G92*$I92/$Q$5*100</f>
        <v>0.0181847848523471</v>
      </c>
      <c r="K92" s="54" t="n">
        <f aca="false">H92*$I92/$Q$5*100</f>
        <v>0.0181847848523471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</row>
    <row collapsed="false" customFormat="false" customHeight="false" hidden="false" ht="14.1" outlineLevel="0" r="93">
      <c r="A93" s="75" t="s">
        <v>88</v>
      </c>
      <c r="B93" s="75" t="s">
        <v>89</v>
      </c>
      <c r="C93" s="76" t="n">
        <v>1712</v>
      </c>
      <c r="D93" s="76" t="n">
        <v>1712</v>
      </c>
      <c r="E93" s="76" t="n">
        <v>11267</v>
      </c>
      <c r="F93" s="75" t="s">
        <v>90</v>
      </c>
      <c r="G93" s="77" t="n">
        <v>0.991</v>
      </c>
      <c r="H93" s="78" t="n">
        <v>0.991</v>
      </c>
      <c r="I93" s="52" t="n">
        <f aca="false">IF(D93&gt;0,D93,1)</f>
        <v>1712</v>
      </c>
      <c r="J93" s="54" t="n">
        <f aca="false">G93*$I93/$Q$5*100</f>
        <v>0.555878758490084</v>
      </c>
      <c r="K93" s="54" t="n">
        <f aca="false">H93*$I93/$Q$5*100</f>
        <v>0.555878758490084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</row>
    <row collapsed="false" customFormat="false" customHeight="false" hidden="false" ht="14.1" outlineLevel="0" r="94">
      <c r="A94" s="75" t="s">
        <v>325</v>
      </c>
      <c r="B94" s="75" t="s">
        <v>322</v>
      </c>
      <c r="C94" s="76" t="n">
        <v>-1</v>
      </c>
      <c r="D94" s="76" t="n">
        <v>-1</v>
      </c>
      <c r="E94" s="76" t="n">
        <v>-1</v>
      </c>
      <c r="F94" s="75" t="s">
        <v>90</v>
      </c>
      <c r="G94" s="77" t="n">
        <v>0.9905</v>
      </c>
      <c r="H94" s="78" t="n">
        <v>0.9905</v>
      </c>
      <c r="I94" s="52" t="n">
        <f aca="false">IF(D94&gt;0,D94,1)</f>
        <v>1</v>
      </c>
      <c r="J94" s="54" t="n">
        <f aca="false">G94*$I94/$Q$5*100</f>
        <v>0.000324531714333457</v>
      </c>
      <c r="K94" s="54" t="n">
        <f aca="false">H94*$I94/$Q$5*100</f>
        <v>0.000324531714333457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</row>
    <row collapsed="false" customFormat="false" customHeight="false" hidden="false" ht="14.1" outlineLevel="0" r="95">
      <c r="A95" s="75" t="s">
        <v>429</v>
      </c>
      <c r="B95" s="75" t="s">
        <v>430</v>
      </c>
      <c r="C95" s="76" t="n">
        <v>6912</v>
      </c>
      <c r="D95" s="76" t="n">
        <v>6912</v>
      </c>
      <c r="E95" s="76" t="n">
        <v>67136</v>
      </c>
      <c r="F95" s="75" t="s">
        <v>90</v>
      </c>
      <c r="G95" s="77" t="n">
        <v>0.9905</v>
      </c>
      <c r="H95" s="78" t="n">
        <v>0.9905</v>
      </c>
      <c r="I95" s="52" t="n">
        <f aca="false">IF(D95&gt;0,D95,1)</f>
        <v>6912</v>
      </c>
      <c r="J95" s="54" t="n">
        <f aca="false">G95*$I95/$Q$5*100</f>
        <v>2.24316320947285</v>
      </c>
      <c r="K95" s="54" t="n">
        <f aca="false">H95*$I95/$Q$5*100</f>
        <v>2.24316320947285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</row>
    <row collapsed="false" customFormat="false" customHeight="false" hidden="false" ht="14.1" outlineLevel="0" r="96">
      <c r="A96" s="75" t="s">
        <v>358</v>
      </c>
      <c r="B96" s="75" t="s">
        <v>46</v>
      </c>
      <c r="C96" s="76" t="n">
        <v>-1</v>
      </c>
      <c r="D96" s="76" t="n">
        <v>-1</v>
      </c>
      <c r="E96" s="76" t="n">
        <v>-1</v>
      </c>
      <c r="F96" s="75" t="s">
        <v>515</v>
      </c>
      <c r="G96" s="77" t="n">
        <v>0.9902</v>
      </c>
      <c r="H96" s="78" t="n">
        <v>0.9902</v>
      </c>
      <c r="I96" s="52" t="n">
        <f aca="false">IF(D96&gt;0,D96,1)</f>
        <v>1</v>
      </c>
      <c r="J96" s="54" t="n">
        <f aca="false">G96*$I96/$Q$5*100</f>
        <v>0.0003244334210328</v>
      </c>
      <c r="K96" s="54" t="n">
        <f aca="false">H96*$I96/$Q$5*100</f>
        <v>0.0003244334210328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</row>
    <row collapsed="false" customFormat="false" customHeight="false" hidden="false" ht="14.1" outlineLevel="0" r="97">
      <c r="A97" s="75" t="s">
        <v>550</v>
      </c>
      <c r="B97" s="75" t="s">
        <v>43</v>
      </c>
      <c r="C97" s="76" t="n">
        <v>72</v>
      </c>
      <c r="D97" s="76" t="n">
        <v>432</v>
      </c>
      <c r="E97" s="76" t="n">
        <v>7411</v>
      </c>
      <c r="F97" s="75" t="s">
        <v>442</v>
      </c>
      <c r="G97" s="77" t="n">
        <v>0.9895</v>
      </c>
      <c r="H97" s="78" t="n">
        <v>0.9895</v>
      </c>
      <c r="I97" s="52" t="n">
        <f aca="false">IF(D97&gt;0,D97,1)</f>
        <v>432</v>
      </c>
      <c r="J97" s="54" t="n">
        <f aca="false">G97*$I97/$Q$5*100</f>
        <v>0.140056158239108</v>
      </c>
      <c r="K97" s="54" t="n">
        <f aca="false">H97*$I97/$Q$5*100</f>
        <v>0.140056158239108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</row>
    <row collapsed="false" customFormat="false" customHeight="false" hidden="false" ht="14.1" outlineLevel="0" r="98">
      <c r="A98" s="75" t="s">
        <v>469</v>
      </c>
      <c r="B98" s="75" t="s">
        <v>470</v>
      </c>
      <c r="C98" s="76" t="n">
        <v>6</v>
      </c>
      <c r="D98" s="76" t="n">
        <v>12</v>
      </c>
      <c r="E98" s="76" t="n">
        <v>120</v>
      </c>
      <c r="F98" s="75" t="s">
        <v>494</v>
      </c>
      <c r="G98" s="77" t="n">
        <v>0.9977</v>
      </c>
      <c r="H98" s="78" t="n">
        <v>0.9892</v>
      </c>
      <c r="I98" s="52" t="n">
        <f aca="false">IF(D98&gt;0,D98,1)</f>
        <v>12</v>
      </c>
      <c r="J98" s="54" t="n">
        <f aca="false">G98*$I98/$Q$5*100</f>
        <v>0.00392268904259049</v>
      </c>
      <c r="K98" s="54" t="n">
        <f aca="false">H98*$I98/$Q$5*100</f>
        <v>0.00388926932036735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</row>
    <row collapsed="false" customFormat="false" customHeight="false" hidden="false" ht="14.1" outlineLevel="0" r="99">
      <c r="A99" s="75" t="s">
        <v>362</v>
      </c>
      <c r="B99" s="75" t="s">
        <v>275</v>
      </c>
      <c r="C99" s="76" t="n">
        <v>82</v>
      </c>
      <c r="D99" s="76" t="n">
        <v>82</v>
      </c>
      <c r="E99" s="76" t="n">
        <v>-1</v>
      </c>
      <c r="F99" s="75" t="s">
        <v>474</v>
      </c>
      <c r="G99" s="77" t="n">
        <v>0.9892</v>
      </c>
      <c r="H99" s="78" t="n">
        <v>0.9892</v>
      </c>
      <c r="I99" s="52" t="n">
        <f aca="false">IF(D99&gt;0,D99,1)</f>
        <v>82</v>
      </c>
      <c r="J99" s="54" t="n">
        <f aca="false">G99*$I99/$Q$5*100</f>
        <v>0.0265766736891769</v>
      </c>
      <c r="K99" s="54" t="n">
        <f aca="false">H99*$I99/$Q$5*100</f>
        <v>0.0265766736891769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</row>
    <row collapsed="false" customFormat="false" customHeight="false" hidden="false" ht="14.1" outlineLevel="0" r="100">
      <c r="A100" s="75" t="s">
        <v>132</v>
      </c>
      <c r="B100" s="75" t="s">
        <v>74</v>
      </c>
      <c r="C100" s="76" t="n">
        <v>274</v>
      </c>
      <c r="D100" s="76" t="n">
        <v>1400</v>
      </c>
      <c r="E100" s="76" t="n">
        <v>10394</v>
      </c>
      <c r="F100" s="75" t="s">
        <v>75</v>
      </c>
      <c r="G100" s="77" t="n">
        <v>0.9891</v>
      </c>
      <c r="H100" s="78" t="n">
        <v>0.9891</v>
      </c>
      <c r="I100" s="52" t="n">
        <f aca="false">IF(D100&gt;0,D100,1)</f>
        <v>1400</v>
      </c>
      <c r="J100" s="54" t="n">
        <f aca="false">G100*$I100/$Q$5*100</f>
        <v>0.453702217169218</v>
      </c>
      <c r="K100" s="54" t="n">
        <f aca="false">H100*$I100/$Q$5*100</f>
        <v>0.453702217169218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</row>
    <row collapsed="false" customFormat="false" customHeight="false" hidden="false" ht="14.1" outlineLevel="0" r="101">
      <c r="A101" s="75" t="s">
        <v>239</v>
      </c>
      <c r="B101" s="75" t="s">
        <v>240</v>
      </c>
      <c r="C101" s="76" t="n">
        <v>-1</v>
      </c>
      <c r="D101" s="76" t="n">
        <v>-1</v>
      </c>
      <c r="E101" s="76" t="n">
        <v>-1</v>
      </c>
      <c r="F101" s="75" t="s">
        <v>535</v>
      </c>
      <c r="G101" s="77" t="n">
        <v>0.9888</v>
      </c>
      <c r="H101" s="78" t="n">
        <v>0.9888</v>
      </c>
      <c r="I101" s="52" t="n">
        <f aca="false">IF(D101&gt;0,D101,1)</f>
        <v>1</v>
      </c>
      <c r="J101" s="54" t="n">
        <f aca="false">G101*$I101/$Q$5*100</f>
        <v>0.000323974718963071</v>
      </c>
      <c r="K101" s="54" t="n">
        <f aca="false">H101*$I101/$Q$5*100</f>
        <v>0.000323974718963071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</row>
    <row collapsed="false" customFormat="false" customHeight="false" hidden="false" ht="14.1" outlineLevel="0" r="102">
      <c r="A102" s="75" t="s">
        <v>140</v>
      </c>
      <c r="B102" s="75" t="s">
        <v>538</v>
      </c>
      <c r="C102" s="76" t="n">
        <v>13388</v>
      </c>
      <c r="D102" s="76" t="n">
        <v>13388</v>
      </c>
      <c r="E102" s="76" t="n">
        <v>124720</v>
      </c>
      <c r="F102" s="75" t="s">
        <v>90</v>
      </c>
      <c r="G102" s="77" t="n">
        <v>0.9888</v>
      </c>
      <c r="H102" s="78" t="n">
        <v>0.9888</v>
      </c>
      <c r="I102" s="52" t="n">
        <f aca="false">IF(D102&gt;0,D102,1)</f>
        <v>13388</v>
      </c>
      <c r="J102" s="54" t="n">
        <f aca="false">G102*$I102/$Q$5*100</f>
        <v>4.3373735374776</v>
      </c>
      <c r="K102" s="54" t="n">
        <f aca="false">H102*$I102/$Q$5*100</f>
        <v>4.3373735374776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</row>
    <row collapsed="false" customFormat="false" customHeight="false" hidden="false" ht="14.1" outlineLevel="0" r="103">
      <c r="A103" s="75" t="s">
        <v>448</v>
      </c>
      <c r="B103" s="75" t="s">
        <v>43</v>
      </c>
      <c r="C103" s="76" t="n">
        <v>152</v>
      </c>
      <c r="D103" s="76" t="n">
        <v>344</v>
      </c>
      <c r="E103" s="76" t="n">
        <v>4150</v>
      </c>
      <c r="F103" s="75" t="s">
        <v>442</v>
      </c>
      <c r="G103" s="77" t="n">
        <v>0.988</v>
      </c>
      <c r="H103" s="78" t="n">
        <v>0.988</v>
      </c>
      <c r="I103" s="52" t="n">
        <f aca="false">IF(D103&gt;0,D103,1)</f>
        <v>344</v>
      </c>
      <c r="J103" s="54" t="n">
        <f aca="false">G103*$I103/$Q$5*100</f>
        <v>0.111357135602161</v>
      </c>
      <c r="K103" s="54" t="n">
        <f aca="false">H103*$I103/$Q$5*100</f>
        <v>0.111357135602161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</row>
    <row collapsed="false" customFormat="false" customHeight="false" hidden="false" ht="14.1" outlineLevel="0" r="104">
      <c r="A104" s="75" t="s">
        <v>301</v>
      </c>
      <c r="B104" s="75" t="s">
        <v>302</v>
      </c>
      <c r="C104" s="76" t="n">
        <v>106</v>
      </c>
      <c r="D104" s="76" t="n">
        <v>524</v>
      </c>
      <c r="E104" s="76" t="n">
        <v>6365</v>
      </c>
      <c r="F104" s="75" t="s">
        <v>49</v>
      </c>
      <c r="G104" s="77" t="n">
        <v>0.9878</v>
      </c>
      <c r="H104" s="78" t="n">
        <v>0.9878</v>
      </c>
      <c r="I104" s="52" t="n">
        <f aca="false">IF(D104&gt;0,D104,1)</f>
        <v>524</v>
      </c>
      <c r="J104" s="54" t="n">
        <f aca="false">G104*$I104/$Q$5*100</f>
        <v>0.169591067104836</v>
      </c>
      <c r="K104" s="54" t="n">
        <f aca="false">H104*$I104/$Q$5*100</f>
        <v>0.169591067104836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</row>
    <row collapsed="false" customFormat="false" customHeight="false" hidden="false" ht="14.1" outlineLevel="0" r="105">
      <c r="A105" s="75" t="s">
        <v>513</v>
      </c>
      <c r="B105" s="75" t="s">
        <v>74</v>
      </c>
      <c r="C105" s="76" t="n">
        <v>2</v>
      </c>
      <c r="D105" s="76" t="n">
        <v>8</v>
      </c>
      <c r="E105" s="76" t="n">
        <v>96</v>
      </c>
      <c r="F105" s="75" t="s">
        <v>75</v>
      </c>
      <c r="G105" s="77" t="n">
        <v>1</v>
      </c>
      <c r="H105" s="78" t="n">
        <v>0.9878</v>
      </c>
      <c r="I105" s="52" t="n">
        <f aca="false">IF(D105&gt;0,D105,1)</f>
        <v>8</v>
      </c>
      <c r="J105" s="54" t="n">
        <f aca="false">G105*$I105/$Q$5*100</f>
        <v>0.00262115468416724</v>
      </c>
      <c r="K105" s="54" t="n">
        <f aca="false">H105*$I105/$Q$5*100</f>
        <v>0.0025891765970204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</row>
    <row collapsed="false" customFormat="false" customHeight="false" hidden="false" ht="14.1" outlineLevel="0" r="106">
      <c r="A106" s="75" t="s">
        <v>258</v>
      </c>
      <c r="B106" s="75" t="s">
        <v>184</v>
      </c>
      <c r="C106" s="76" t="n">
        <v>120</v>
      </c>
      <c r="D106" s="76" t="n">
        <v>120</v>
      </c>
      <c r="E106" s="76" t="n">
        <v>866</v>
      </c>
      <c r="F106" s="75" t="s">
        <v>185</v>
      </c>
      <c r="G106" s="77" t="n">
        <v>0.9875</v>
      </c>
      <c r="H106" s="78" t="n">
        <v>0.9875</v>
      </c>
      <c r="I106" s="52" t="n">
        <f aca="false">IF(D106&gt;0,D106,1)</f>
        <v>120</v>
      </c>
      <c r="J106" s="54" t="n">
        <f aca="false">G106*$I106/$Q$5*100</f>
        <v>0.0388258537592273</v>
      </c>
      <c r="K106" s="54" t="n">
        <f aca="false">H106*$I106/$Q$5*100</f>
        <v>0.0388258537592273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</row>
    <row collapsed="false" customFormat="false" customHeight="false" hidden="false" ht="14.1" outlineLevel="0" r="107">
      <c r="A107" s="75" t="s">
        <v>274</v>
      </c>
      <c r="B107" s="75" t="s">
        <v>275</v>
      </c>
      <c r="C107" s="76" t="n">
        <v>10</v>
      </c>
      <c r="D107" s="76" t="n">
        <v>10</v>
      </c>
      <c r="E107" s="76" t="n">
        <v>-1</v>
      </c>
      <c r="F107" s="75" t="s">
        <v>474</v>
      </c>
      <c r="G107" s="77" t="n">
        <v>0.9872</v>
      </c>
      <c r="H107" s="78" t="n">
        <v>0.9872</v>
      </c>
      <c r="I107" s="52" t="n">
        <f aca="false">IF(D107&gt;0,D107,1)</f>
        <v>10</v>
      </c>
      <c r="J107" s="54" t="n">
        <f aca="false">G107*$I107/$Q$5*100</f>
        <v>0.00323450488026238</v>
      </c>
      <c r="K107" s="54" t="n">
        <f aca="false">H107*$I107/$Q$5*100</f>
        <v>0.00323450488026238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</row>
    <row collapsed="false" customFormat="false" customHeight="false" hidden="false" ht="14.1" outlineLevel="0" r="108">
      <c r="A108" s="75" t="s">
        <v>398</v>
      </c>
      <c r="B108" s="75" t="s">
        <v>43</v>
      </c>
      <c r="C108" s="76" t="n">
        <v>64</v>
      </c>
      <c r="D108" s="76" t="n">
        <v>384</v>
      </c>
      <c r="E108" s="76" t="n">
        <v>6587</v>
      </c>
      <c r="F108" s="75" t="s">
        <v>442</v>
      </c>
      <c r="G108" s="77" t="n">
        <v>0.987</v>
      </c>
      <c r="H108" s="78" t="n">
        <v>0.987</v>
      </c>
      <c r="I108" s="52" t="n">
        <f aca="false">IF(D108&gt;0,D108,1)</f>
        <v>384</v>
      </c>
      <c r="J108" s="54" t="n">
        <f aca="false">G108*$I108/$Q$5*100</f>
        <v>0.124179824317107</v>
      </c>
      <c r="K108" s="54" t="n">
        <f aca="false">H108*$I108/$Q$5*100</f>
        <v>0.124179824317107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</row>
    <row collapsed="false" customFormat="false" customHeight="false" hidden="false" ht="14.1" outlineLevel="0" r="109">
      <c r="A109" s="75" t="s">
        <v>159</v>
      </c>
      <c r="B109" s="75" t="s">
        <v>51</v>
      </c>
      <c r="C109" s="76" t="n">
        <v>8</v>
      </c>
      <c r="D109" s="76" t="n">
        <v>16</v>
      </c>
      <c r="E109" s="76" t="n">
        <v>98</v>
      </c>
      <c r="F109" s="75" t="s">
        <v>440</v>
      </c>
      <c r="G109" s="77" t="n">
        <v>0.987</v>
      </c>
      <c r="H109" s="78" t="n">
        <v>0.987</v>
      </c>
      <c r="I109" s="52" t="n">
        <f aca="false">IF(D109&gt;0,D109,1)</f>
        <v>16</v>
      </c>
      <c r="J109" s="54" t="n">
        <f aca="false">G109*$I109/$Q$5*100</f>
        <v>0.00517415934654614</v>
      </c>
      <c r="K109" s="54" t="n">
        <f aca="false">H109*$I109/$Q$5*100</f>
        <v>0.00517415934654614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</row>
    <row collapsed="false" customFormat="false" customHeight="false" hidden="false" ht="14.1" outlineLevel="0" r="110">
      <c r="A110" s="75" t="s">
        <v>360</v>
      </c>
      <c r="B110" s="75" t="s">
        <v>51</v>
      </c>
      <c r="C110" s="76" t="n">
        <v>678</v>
      </c>
      <c r="D110" s="76" t="n">
        <v>3032</v>
      </c>
      <c r="E110" s="76" t="n">
        <v>33716</v>
      </c>
      <c r="F110" s="75" t="s">
        <v>440</v>
      </c>
      <c r="G110" s="77" t="n">
        <v>0.9869</v>
      </c>
      <c r="H110" s="78" t="n">
        <v>0.9869</v>
      </c>
      <c r="I110" s="52" t="n">
        <f aca="false">IF(D110&gt;0,D110,1)</f>
        <v>3032</v>
      </c>
      <c r="J110" s="54" t="n">
        <f aca="false">G110*$I110/$Q$5*100</f>
        <v>0.980403854407963</v>
      </c>
      <c r="K110" s="54" t="n">
        <f aca="false">H110*$I110/$Q$5*100</f>
        <v>0.980403854407963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</row>
    <row collapsed="false" customFormat="false" customHeight="false" hidden="false" ht="14.1" outlineLevel="0" r="111">
      <c r="A111" s="75" t="s">
        <v>53</v>
      </c>
      <c r="B111" s="75" t="s">
        <v>51</v>
      </c>
      <c r="C111" s="76" t="n">
        <v>16</v>
      </c>
      <c r="D111" s="76" t="n">
        <v>16</v>
      </c>
      <c r="E111" s="76" t="n">
        <v>83</v>
      </c>
      <c r="F111" s="75" t="s">
        <v>440</v>
      </c>
      <c r="G111" s="77" t="n">
        <v>0.9866</v>
      </c>
      <c r="H111" s="78" t="n">
        <v>0.9866</v>
      </c>
      <c r="I111" s="52" t="n">
        <f aca="false">IF(D111&gt;0,D111,1)</f>
        <v>16</v>
      </c>
      <c r="J111" s="54" t="n">
        <f aca="false">G111*$I111/$Q$5*100</f>
        <v>0.0051720624227988</v>
      </c>
      <c r="K111" s="54" t="n">
        <f aca="false">H111*$I111/$Q$5*100</f>
        <v>0.0051720624227988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</row>
    <row collapsed="false" customFormat="false" customHeight="false" hidden="false" ht="14.1" outlineLevel="0" r="112">
      <c r="A112" s="75" t="s">
        <v>214</v>
      </c>
      <c r="B112" s="75" t="s">
        <v>130</v>
      </c>
      <c r="C112" s="76" t="n">
        <v>666</v>
      </c>
      <c r="D112" s="76" t="n">
        <v>3848</v>
      </c>
      <c r="E112" s="76" t="n">
        <v>56291</v>
      </c>
      <c r="F112" s="75" t="s">
        <v>131</v>
      </c>
      <c r="G112" s="77" t="n">
        <v>0.9864</v>
      </c>
      <c r="H112" s="78" t="n">
        <v>0.9864</v>
      </c>
      <c r="I112" s="52" t="n">
        <f aca="false">IF(D112&gt;0,D112,1)</f>
        <v>3848</v>
      </c>
      <c r="J112" s="54" t="n">
        <f aca="false">G112*$I112/$Q$5*100</f>
        <v>1.2436288576025</v>
      </c>
      <c r="K112" s="54" t="n">
        <f aca="false">H112*$I112/$Q$5*100</f>
        <v>1.2436288576025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</row>
    <row collapsed="false" customFormat="false" customHeight="false" hidden="false" ht="14.1" outlineLevel="0" r="113">
      <c r="A113" s="75" t="s">
        <v>555</v>
      </c>
      <c r="B113" s="75" t="s">
        <v>184</v>
      </c>
      <c r="C113" s="76" t="n">
        <v>1</v>
      </c>
      <c r="D113" s="76" t="n">
        <v>4</v>
      </c>
      <c r="E113" s="76" t="n">
        <v>33</v>
      </c>
      <c r="F113" s="75" t="s">
        <v>185</v>
      </c>
      <c r="G113" s="77" t="n">
        <v>0.986</v>
      </c>
      <c r="H113" s="78" t="n">
        <v>0.986</v>
      </c>
      <c r="I113" s="52" t="n">
        <f aca="false">IF(D113&gt;0,D113,1)</f>
        <v>4</v>
      </c>
      <c r="J113" s="54" t="n">
        <f aca="false">G113*$I113/$Q$5*100</f>
        <v>0.00129222925929445</v>
      </c>
      <c r="K113" s="54" t="n">
        <f aca="false">H113*$I113/$Q$5*100</f>
        <v>0.00129222925929445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</row>
    <row collapsed="false" customFormat="false" customHeight="false" hidden="false" ht="14.1" outlineLevel="0" r="114">
      <c r="A114" s="75" t="s">
        <v>488</v>
      </c>
      <c r="B114" s="75" t="s">
        <v>529</v>
      </c>
      <c r="C114" s="76" t="n">
        <v>42</v>
      </c>
      <c r="D114" s="76" t="n">
        <v>2040</v>
      </c>
      <c r="E114" s="76" t="n">
        <v>62964</v>
      </c>
      <c r="F114" s="75" t="s">
        <v>49</v>
      </c>
      <c r="G114" s="77" t="n">
        <v>0.9855</v>
      </c>
      <c r="H114" s="78" t="n">
        <v>0.9855</v>
      </c>
      <c r="I114" s="52" t="n">
        <f aca="false">IF(D114&gt;0,D114,1)</f>
        <v>2040</v>
      </c>
      <c r="J114" s="54" t="n">
        <f aca="false">G114*$I114/$Q$5*100</f>
        <v>0.658702725017939</v>
      </c>
      <c r="K114" s="54" t="n">
        <f aca="false">H114*$I114/$Q$5*100</f>
        <v>0.658702725017939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</row>
    <row collapsed="false" customFormat="false" customHeight="false" hidden="false" ht="14.1" outlineLevel="0" r="115">
      <c r="A115" s="75" t="s">
        <v>478</v>
      </c>
      <c r="B115" s="75" t="s">
        <v>277</v>
      </c>
      <c r="C115" s="76" t="n">
        <v>10</v>
      </c>
      <c r="D115" s="76" t="n">
        <v>40</v>
      </c>
      <c r="E115" s="76" t="n">
        <v>448</v>
      </c>
      <c r="F115" s="75" t="s">
        <v>440</v>
      </c>
      <c r="G115" s="77" t="n">
        <v>0.985</v>
      </c>
      <c r="H115" s="78" t="n">
        <v>0.985</v>
      </c>
      <c r="I115" s="52" t="n">
        <f aca="false">IF(D115&gt;0,D115,1)</f>
        <v>40</v>
      </c>
      <c r="J115" s="54" t="n">
        <f aca="false">G115*$I115/$Q$5*100</f>
        <v>0.0129091868195237</v>
      </c>
      <c r="K115" s="54" t="n">
        <f aca="false">H115*$I115/$Q$5*100</f>
        <v>0.0129091868195237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</row>
    <row collapsed="false" customFormat="false" customHeight="false" hidden="false" ht="14.1" outlineLevel="0" r="116">
      <c r="A116" s="75" t="s">
        <v>481</v>
      </c>
      <c r="B116" s="75" t="s">
        <v>228</v>
      </c>
      <c r="C116" s="76" t="n">
        <v>115</v>
      </c>
      <c r="D116" s="76" t="n">
        <v>1904</v>
      </c>
      <c r="E116" s="76" t="n">
        <v>18659</v>
      </c>
      <c r="F116" s="75" t="s">
        <v>229</v>
      </c>
      <c r="G116" s="77" t="n">
        <v>0.9846</v>
      </c>
      <c r="H116" s="78" t="n">
        <v>0.9846</v>
      </c>
      <c r="I116" s="52" t="n">
        <f aca="false">IF(D116&gt;0,D116,1)</f>
        <v>1904</v>
      </c>
      <c r="J116" s="54" t="n">
        <f aca="false">G116*$I116/$Q$5*100</f>
        <v>0.614227758683394</v>
      </c>
      <c r="K116" s="54" t="n">
        <f aca="false">H116*$I116/$Q$5*100</f>
        <v>0.614227758683394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</row>
    <row collapsed="false" customFormat="false" customHeight="false" hidden="false" ht="14.1" outlineLevel="0" r="117">
      <c r="A117" s="75" t="s">
        <v>585</v>
      </c>
      <c r="B117" s="75" t="s">
        <v>526</v>
      </c>
      <c r="C117" s="76" t="n">
        <v>10</v>
      </c>
      <c r="D117" s="76" t="n">
        <v>20</v>
      </c>
      <c r="E117" s="76" t="n">
        <v>137</v>
      </c>
      <c r="F117" s="75" t="s">
        <v>49</v>
      </c>
      <c r="G117" s="77" t="n">
        <v>0.9836</v>
      </c>
      <c r="H117" s="78" t="n">
        <v>0.9836</v>
      </c>
      <c r="I117" s="52" t="n">
        <f aca="false">IF(D117&gt;0,D117,1)</f>
        <v>20</v>
      </c>
      <c r="J117" s="54" t="n">
        <f aca="false">G117*$I117/$Q$5*100</f>
        <v>0.00644541936836725</v>
      </c>
      <c r="K117" s="54" t="n">
        <f aca="false">H117*$I117/$Q$5*100</f>
        <v>0.00644541936836725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</row>
    <row collapsed="false" customFormat="false" customHeight="false" hidden="false" ht="14.1" outlineLevel="0" r="118">
      <c r="A118" s="75" t="s">
        <v>56</v>
      </c>
      <c r="B118" s="75" t="s">
        <v>51</v>
      </c>
      <c r="C118" s="76" t="n">
        <v>6</v>
      </c>
      <c r="D118" s="76" t="n">
        <v>12</v>
      </c>
      <c r="E118" s="76" t="n">
        <v>73</v>
      </c>
      <c r="F118" s="75" t="s">
        <v>440</v>
      </c>
      <c r="G118" s="77" t="n">
        <v>0.9819</v>
      </c>
      <c r="H118" s="78" t="n">
        <v>0.9819</v>
      </c>
      <c r="I118" s="52" t="n">
        <f aca="false">IF(D118&gt;0,D118,1)</f>
        <v>12</v>
      </c>
      <c r="J118" s="54" t="n">
        <f aca="false">G118*$I118/$Q$5*100</f>
        <v>0.00386056767657572</v>
      </c>
      <c r="K118" s="54" t="n">
        <f aca="false">H118*$I118/$Q$5*100</f>
        <v>0.00386056767657572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</row>
    <row collapsed="false" customFormat="false" customHeight="false" hidden="false" ht="14.1" outlineLevel="0" r="119">
      <c r="A119" s="75" t="s">
        <v>193</v>
      </c>
      <c r="B119" s="75" t="s">
        <v>51</v>
      </c>
      <c r="C119" s="76" t="n">
        <v>1696</v>
      </c>
      <c r="D119" s="76" t="n">
        <v>7136</v>
      </c>
      <c r="E119" s="76" t="n">
        <v>78996</v>
      </c>
      <c r="F119" s="75" t="s">
        <v>440</v>
      </c>
      <c r="G119" s="77" t="n">
        <v>0.9818</v>
      </c>
      <c r="H119" s="78" t="n">
        <v>0.9818</v>
      </c>
      <c r="I119" s="52" t="n">
        <f aca="false">IF(D119&gt;0,D119,1)</f>
        <v>7136</v>
      </c>
      <c r="J119" s="54" t="n">
        <f aca="false">G119*$I119/$Q$5*100</f>
        <v>2.29551710467254</v>
      </c>
      <c r="K119" s="54" t="n">
        <f aca="false">H119*$I119/$Q$5*100</f>
        <v>2.29551710467254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</row>
    <row collapsed="false" customFormat="false" customHeight="false" hidden="false" ht="14.1" outlineLevel="0" r="120">
      <c r="A120" s="75" t="s">
        <v>289</v>
      </c>
      <c r="B120" s="75" t="s">
        <v>100</v>
      </c>
      <c r="C120" s="76" t="n">
        <v>1</v>
      </c>
      <c r="D120" s="76" t="n">
        <v>1</v>
      </c>
      <c r="E120" s="76" t="n">
        <v>4</v>
      </c>
      <c r="F120" s="75" t="s">
        <v>520</v>
      </c>
      <c r="G120" s="77" t="n">
        <v>0.981</v>
      </c>
      <c r="H120" s="78" t="n">
        <v>0.981</v>
      </c>
      <c r="I120" s="52" t="n">
        <f aca="false">IF(D120&gt;0,D120,1)</f>
        <v>1</v>
      </c>
      <c r="J120" s="54" t="n">
        <f aca="false">G120*$I120/$Q$5*100</f>
        <v>0.000321419093146008</v>
      </c>
      <c r="K120" s="54" t="n">
        <f aca="false">H120*$I120/$Q$5*100</f>
        <v>0.000321419093146008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</row>
    <row collapsed="false" customFormat="false" customHeight="false" hidden="false" ht="14.1" outlineLevel="0" r="121">
      <c r="A121" s="75" t="s">
        <v>517</v>
      </c>
      <c r="B121" s="75" t="s">
        <v>240</v>
      </c>
      <c r="C121" s="76" t="n">
        <v>228</v>
      </c>
      <c r="D121" s="76" t="n">
        <v>1168</v>
      </c>
      <c r="E121" s="76" t="n">
        <v>11535</v>
      </c>
      <c r="F121" s="75" t="s">
        <v>90</v>
      </c>
      <c r="G121" s="77" t="n">
        <v>0.9842</v>
      </c>
      <c r="H121" s="78" t="n">
        <v>0.9787</v>
      </c>
      <c r="I121" s="52" t="n">
        <f aca="false">IF(D121&gt;0,D121,1)</f>
        <v>1168</v>
      </c>
      <c r="J121" s="54" t="n">
        <f aca="false">G121*$I121/$Q$5*100</f>
        <v>0.37664210426298</v>
      </c>
      <c r="K121" s="54" t="n">
        <f aca="false">H121*$I121/$Q$5*100</f>
        <v>0.374537317051594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</row>
    <row collapsed="false" customFormat="false" customHeight="false" hidden="false" ht="14.1" outlineLevel="0" r="122">
      <c r="A122" s="75" t="s">
        <v>256</v>
      </c>
      <c r="B122" s="75" t="s">
        <v>46</v>
      </c>
      <c r="C122" s="76" t="n">
        <v>32</v>
      </c>
      <c r="D122" s="76" t="n">
        <v>80</v>
      </c>
      <c r="E122" s="76" t="n">
        <v>720</v>
      </c>
      <c r="F122" s="75" t="s">
        <v>515</v>
      </c>
      <c r="G122" s="77" t="n">
        <v>0.9784</v>
      </c>
      <c r="H122" s="78" t="n">
        <v>0.9784</v>
      </c>
      <c r="I122" s="52" t="n">
        <f aca="false">IF(D122&gt;0,D122,1)</f>
        <v>80</v>
      </c>
      <c r="J122" s="54" t="n">
        <f aca="false">G122*$I122/$Q$5*100</f>
        <v>0.0256453774298923</v>
      </c>
      <c r="K122" s="54" t="n">
        <f aca="false">H122*$I122/$Q$5*100</f>
        <v>0.0256453774298923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</row>
    <row collapsed="false" customFormat="false" customHeight="false" hidden="false" ht="14.1" outlineLevel="0" r="123">
      <c r="A123" s="75" t="s">
        <v>552</v>
      </c>
      <c r="B123" s="75" t="s">
        <v>46</v>
      </c>
      <c r="C123" s="76" t="n">
        <v>8</v>
      </c>
      <c r="D123" s="76" t="n">
        <v>32</v>
      </c>
      <c r="E123" s="76" t="n">
        <v>208</v>
      </c>
      <c r="F123" s="75" t="s">
        <v>515</v>
      </c>
      <c r="G123" s="77" t="n">
        <v>0.9783</v>
      </c>
      <c r="H123" s="78" t="n">
        <v>0.9783</v>
      </c>
      <c r="I123" s="52" t="n">
        <f aca="false">IF(D123&gt;0,D123,1)</f>
        <v>32</v>
      </c>
      <c r="J123" s="54" t="n">
        <f aca="false">G123*$I123/$Q$5*100</f>
        <v>0.0102571025100833</v>
      </c>
      <c r="K123" s="54" t="n">
        <f aca="false">H123*$I123/$Q$5*100</f>
        <v>0.0102571025100833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</row>
    <row collapsed="false" customFormat="false" customHeight="false" hidden="false" ht="14.1" outlineLevel="0" r="124">
      <c r="A124" s="75" t="s">
        <v>364</v>
      </c>
      <c r="B124" s="75" t="s">
        <v>130</v>
      </c>
      <c r="C124" s="76" t="n">
        <v>88</v>
      </c>
      <c r="D124" s="76" t="n">
        <v>352</v>
      </c>
      <c r="E124" s="76" t="n">
        <v>2851</v>
      </c>
      <c r="F124" s="75" t="s">
        <v>131</v>
      </c>
      <c r="G124" s="77" t="n">
        <v>0.983</v>
      </c>
      <c r="H124" s="78" t="n">
        <v>0.9782</v>
      </c>
      <c r="I124" s="52" t="n">
        <f aca="false">IF(D124&gt;0,D124,1)</f>
        <v>352</v>
      </c>
      <c r="J124" s="54" t="n">
        <f aca="false">G124*$I124/$Q$5*100</f>
        <v>0.113370182399602</v>
      </c>
      <c r="K124" s="54" t="n">
        <f aca="false">H124*$I124/$Q$5*100</f>
        <v>0.112816594530305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</row>
    <row collapsed="false" customFormat="false" customHeight="false" hidden="false" ht="14.1" outlineLevel="0" r="125">
      <c r="A125" s="75" t="s">
        <v>286</v>
      </c>
      <c r="B125" s="75" t="s">
        <v>180</v>
      </c>
      <c r="C125" s="76" t="n">
        <v>100</v>
      </c>
      <c r="D125" s="76" t="n">
        <v>400</v>
      </c>
      <c r="E125" s="76" t="n">
        <v>3600</v>
      </c>
      <c r="F125" s="75" t="s">
        <v>475</v>
      </c>
      <c r="G125" s="77" t="n">
        <v>0.9777</v>
      </c>
      <c r="H125" s="78" t="n">
        <v>0.9777</v>
      </c>
      <c r="I125" s="52" t="n">
        <f aca="false">IF(D125&gt;0,D125,1)</f>
        <v>400</v>
      </c>
      <c r="J125" s="54" t="n">
        <f aca="false">G125*$I125/$Q$5*100</f>
        <v>0.128135146735516</v>
      </c>
      <c r="K125" s="54" t="n">
        <f aca="false">H125*$I125/$Q$5*100</f>
        <v>0.128135146735516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</row>
    <row collapsed="false" customFormat="false" customHeight="false" hidden="false" ht="14.1" outlineLevel="0" r="126">
      <c r="A126" s="75" t="s">
        <v>456</v>
      </c>
      <c r="B126" s="75" t="s">
        <v>457</v>
      </c>
      <c r="C126" s="76" t="n">
        <v>10</v>
      </c>
      <c r="D126" s="76" t="n">
        <v>40</v>
      </c>
      <c r="E126" s="76" t="n">
        <v>252</v>
      </c>
      <c r="F126" s="75" t="s">
        <v>492</v>
      </c>
      <c r="G126" s="77" t="n">
        <v>0.9775</v>
      </c>
      <c r="H126" s="78" t="n">
        <v>0.9775</v>
      </c>
      <c r="I126" s="52" t="n">
        <f aca="false">IF(D126&gt;0,D126,1)</f>
        <v>40</v>
      </c>
      <c r="J126" s="54" t="n">
        <f aca="false">G126*$I126/$Q$5*100</f>
        <v>0.0128108935188674</v>
      </c>
      <c r="K126" s="54" t="n">
        <f aca="false">H126*$I126/$Q$5*100</f>
        <v>0.0128108935188674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</row>
    <row collapsed="false" customFormat="false" customHeight="false" hidden="false" ht="14.1" outlineLevel="0" r="127">
      <c r="A127" s="75" t="s">
        <v>378</v>
      </c>
      <c r="B127" s="75" t="s">
        <v>137</v>
      </c>
      <c r="C127" s="76" t="n">
        <v>18</v>
      </c>
      <c r="D127" s="76" t="n">
        <v>18</v>
      </c>
      <c r="E127" s="76" t="n">
        <v>1800</v>
      </c>
      <c r="F127" s="75" t="s">
        <v>90</v>
      </c>
      <c r="G127" s="77" t="n">
        <v>0.9772</v>
      </c>
      <c r="H127" s="78" t="n">
        <v>0.9772</v>
      </c>
      <c r="I127" s="52" t="n">
        <f aca="false">IF(D127&gt;0,D127,1)</f>
        <v>18</v>
      </c>
      <c r="J127" s="54" t="n">
        <f aca="false">G127*$I127/$Q$5*100</f>
        <v>0.00576313280407852</v>
      </c>
      <c r="K127" s="54" t="n">
        <f aca="false">H127*$I127/$Q$5*100</f>
        <v>0.00576313280407852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</row>
    <row collapsed="false" customFormat="false" customHeight="false" hidden="false" ht="14.1" outlineLevel="0" r="128">
      <c r="A128" s="75" t="s">
        <v>149</v>
      </c>
      <c r="B128" s="75" t="s">
        <v>119</v>
      </c>
      <c r="C128" s="76" t="n">
        <v>50</v>
      </c>
      <c r="D128" s="76" t="n">
        <v>168</v>
      </c>
      <c r="E128" s="76" t="n">
        <v>1961</v>
      </c>
      <c r="F128" s="75" t="s">
        <v>120</v>
      </c>
      <c r="G128" s="77" t="n">
        <v>0.977</v>
      </c>
      <c r="H128" s="78" t="n">
        <v>0.977</v>
      </c>
      <c r="I128" s="52" t="n">
        <f aca="false">IF(D128&gt;0,D128,1)</f>
        <v>168</v>
      </c>
      <c r="J128" s="54" t="n">
        <f aca="false">G128*$I128/$Q$5*100</f>
        <v>0.0537782306550593</v>
      </c>
      <c r="K128" s="54" t="n">
        <f aca="false">H128*$I128/$Q$5*100</f>
        <v>0.0537782306550593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</row>
    <row collapsed="false" customFormat="false" customHeight="false" hidden="false" ht="14.1" outlineLevel="0" r="129">
      <c r="A129" s="75" t="s">
        <v>365</v>
      </c>
      <c r="B129" s="75" t="s">
        <v>51</v>
      </c>
      <c r="C129" s="76" t="n">
        <v>116</v>
      </c>
      <c r="D129" s="76" t="n">
        <v>928</v>
      </c>
      <c r="E129" s="76" t="n">
        <v>8988</v>
      </c>
      <c r="F129" s="75" t="s">
        <v>440</v>
      </c>
      <c r="G129" s="77" t="n">
        <v>0.9887</v>
      </c>
      <c r="H129" s="78" t="n">
        <v>0.9763</v>
      </c>
      <c r="I129" s="52" t="n">
        <f aca="false">IF(D129&gt;0,D129,1)</f>
        <v>928</v>
      </c>
      <c r="J129" s="54" t="n">
        <f aca="false">G129*$I129/$Q$5*100</f>
        <v>0.300618133803394</v>
      </c>
      <c r="K129" s="54" t="n">
        <f aca="false">H129*$I129/$Q$5*100</f>
        <v>0.296847864905688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</row>
    <row collapsed="false" customFormat="false" customHeight="false" hidden="false" ht="14.1" outlineLevel="0" r="130">
      <c r="A130" s="75" t="s">
        <v>262</v>
      </c>
      <c r="B130" s="75" t="s">
        <v>43</v>
      </c>
      <c r="C130" s="76" t="n">
        <v>722</v>
      </c>
      <c r="D130" s="76" t="n">
        <v>3218</v>
      </c>
      <c r="E130" s="76" t="n">
        <v>38174</v>
      </c>
      <c r="F130" s="75" t="s">
        <v>442</v>
      </c>
      <c r="G130" s="77" t="n">
        <v>0.9968</v>
      </c>
      <c r="H130" s="78" t="n">
        <v>0.976</v>
      </c>
      <c r="I130" s="52" t="n">
        <f aca="false">IF(D130&gt;0,D130,1)</f>
        <v>3218</v>
      </c>
      <c r="J130" s="54" t="n">
        <f aca="false">G130*$I130/$Q$5*100</f>
        <v>1.05098552139681</v>
      </c>
      <c r="K130" s="54" t="n">
        <f aca="false">H130*$I130/$Q$5*100</f>
        <v>1.02905484438532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</row>
    <row collapsed="false" customFormat="false" customHeight="false" hidden="false" ht="14.1" outlineLevel="0" r="131">
      <c r="A131" s="75" t="s">
        <v>261</v>
      </c>
      <c r="B131" s="75" t="s">
        <v>184</v>
      </c>
      <c r="C131" s="76" t="n">
        <v>20</v>
      </c>
      <c r="D131" s="76" t="n">
        <v>20</v>
      </c>
      <c r="E131" s="76" t="n">
        <v>144</v>
      </c>
      <c r="F131" s="75" t="s">
        <v>185</v>
      </c>
      <c r="G131" s="77" t="n">
        <v>0.9755</v>
      </c>
      <c r="H131" s="78" t="n">
        <v>0.9755</v>
      </c>
      <c r="I131" s="52" t="n">
        <f aca="false">IF(D131&gt;0,D131,1)</f>
        <v>20</v>
      </c>
      <c r="J131" s="54" t="n">
        <f aca="false">G131*$I131/$Q$5*100</f>
        <v>0.00639234098601286</v>
      </c>
      <c r="K131" s="54" t="n">
        <f aca="false">H131*$I131/$Q$5*100</f>
        <v>0.00639234098601286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</row>
    <row collapsed="false" customFormat="false" customHeight="false" hidden="false" ht="14.1" outlineLevel="0" r="132">
      <c r="A132" s="75" t="s">
        <v>171</v>
      </c>
      <c r="B132" s="75" t="s">
        <v>74</v>
      </c>
      <c r="C132" s="76" t="n">
        <v>152</v>
      </c>
      <c r="D132" s="76" t="n">
        <v>922</v>
      </c>
      <c r="E132" s="76" t="n">
        <v>7855</v>
      </c>
      <c r="F132" s="75" t="s">
        <v>75</v>
      </c>
      <c r="G132" s="77" t="n">
        <v>0.9754</v>
      </c>
      <c r="H132" s="78" t="n">
        <v>0.9754</v>
      </c>
      <c r="I132" s="52" t="n">
        <f aca="false">IF(D132&gt;0,D132,1)</f>
        <v>922</v>
      </c>
      <c r="J132" s="54" t="n">
        <f aca="false">G132*$I132/$Q$5*100</f>
        <v>0.294656710647458</v>
      </c>
      <c r="K132" s="54" t="n">
        <f aca="false">H132*$I132/$Q$5*100</f>
        <v>0.294656710647458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</row>
    <row collapsed="false" customFormat="false" customHeight="false" hidden="false" ht="14.1" outlineLevel="0" r="133">
      <c r="A133" s="75" t="s">
        <v>282</v>
      </c>
      <c r="B133" s="75" t="s">
        <v>43</v>
      </c>
      <c r="C133" s="76" t="n">
        <v>824</v>
      </c>
      <c r="D133" s="76" t="n">
        <v>4104</v>
      </c>
      <c r="E133" s="76" t="n">
        <v>48684</v>
      </c>
      <c r="F133" s="75" t="s">
        <v>442</v>
      </c>
      <c r="G133" s="77" t="n">
        <v>0.9962</v>
      </c>
      <c r="H133" s="78" t="n">
        <v>0.9754</v>
      </c>
      <c r="I133" s="52" t="n">
        <f aca="false">IF(D133&gt;0,D133,1)</f>
        <v>4104</v>
      </c>
      <c r="J133" s="54" t="n">
        <f aca="false">G133*$I133/$Q$5*100</f>
        <v>1.33954267403648</v>
      </c>
      <c r="K133" s="54" t="n">
        <f aca="false">H133*$I133/$Q$5*100</f>
        <v>1.31157390509454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</row>
    <row collapsed="false" customFormat="false" customHeight="false" hidden="false" ht="14.1" outlineLevel="0" r="134">
      <c r="A134" s="75" t="s">
        <v>109</v>
      </c>
      <c r="B134" s="75" t="s">
        <v>74</v>
      </c>
      <c r="C134" s="76" t="n">
        <v>1654</v>
      </c>
      <c r="D134" s="76" t="n">
        <v>8339</v>
      </c>
      <c r="E134" s="76" t="n">
        <v>69221</v>
      </c>
      <c r="F134" s="75" t="s">
        <v>75</v>
      </c>
      <c r="G134" s="77" t="n">
        <v>0.9746</v>
      </c>
      <c r="H134" s="78" t="n">
        <v>0.9746</v>
      </c>
      <c r="I134" s="52" t="n">
        <f aca="false">IF(D134&gt;0,D134,1)</f>
        <v>8339</v>
      </c>
      <c r="J134" s="54" t="n">
        <f aca="false">G134*$I134/$Q$5*100</f>
        <v>2.66282757061555</v>
      </c>
      <c r="K134" s="54" t="n">
        <f aca="false">H134*$I134/$Q$5*100</f>
        <v>2.66282757061555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</row>
    <row collapsed="false" customFormat="false" customHeight="false" hidden="false" ht="14.1" outlineLevel="0" r="135">
      <c r="A135" s="75" t="s">
        <v>402</v>
      </c>
      <c r="B135" s="75" t="s">
        <v>59</v>
      </c>
      <c r="C135" s="76" t="n">
        <v>31</v>
      </c>
      <c r="D135" s="76" t="n">
        <v>248</v>
      </c>
      <c r="E135" s="76" t="n">
        <v>2383</v>
      </c>
      <c r="F135" s="75" t="s">
        <v>542</v>
      </c>
      <c r="G135" s="77" t="n">
        <v>0.9742</v>
      </c>
      <c r="H135" s="78" t="n">
        <v>0.9742</v>
      </c>
      <c r="I135" s="52" t="n">
        <f aca="false">IF(D135&gt;0,D135,1)</f>
        <v>248</v>
      </c>
      <c r="J135" s="54" t="n">
        <f aca="false">G135*$I135/$Q$5*100</f>
        <v>0.0791593956927876</v>
      </c>
      <c r="K135" s="54" t="n">
        <f aca="false">H135*$I135/$Q$5*100</f>
        <v>0.0791593956927876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</row>
    <row collapsed="false" customFormat="false" customHeight="false" hidden="false" ht="14.1" outlineLevel="0" r="136">
      <c r="A136" s="75" t="s">
        <v>568</v>
      </c>
      <c r="B136" s="75" t="s">
        <v>46</v>
      </c>
      <c r="C136" s="76" t="n">
        <v>12</v>
      </c>
      <c r="D136" s="76" t="n">
        <v>12</v>
      </c>
      <c r="E136" s="76" t="n">
        <v>75</v>
      </c>
      <c r="F136" s="75" t="s">
        <v>515</v>
      </c>
      <c r="G136" s="77" t="n">
        <v>0.9727</v>
      </c>
      <c r="H136" s="78" t="n">
        <v>0.9727</v>
      </c>
      <c r="I136" s="52" t="n">
        <f aca="false">IF(D136&gt;0,D136,1)</f>
        <v>12</v>
      </c>
      <c r="J136" s="54" t="n">
        <f aca="false">G136*$I136/$Q$5*100</f>
        <v>0.00382439574193422</v>
      </c>
      <c r="K136" s="54" t="n">
        <f aca="false">H136*$I136/$Q$5*100</f>
        <v>0.00382439574193422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</row>
    <row collapsed="false" customFormat="false" customHeight="false" hidden="false" ht="14.1" outlineLevel="0" r="137">
      <c r="A137" s="75" t="s">
        <v>316</v>
      </c>
      <c r="B137" s="75" t="s">
        <v>46</v>
      </c>
      <c r="C137" s="76" t="n">
        <v>54</v>
      </c>
      <c r="D137" s="76" t="n">
        <v>108</v>
      </c>
      <c r="E137" s="76" t="n">
        <v>771</v>
      </c>
      <c r="F137" s="75" t="s">
        <v>515</v>
      </c>
      <c r="G137" s="77" t="n">
        <v>0.9719</v>
      </c>
      <c r="H137" s="78" t="n">
        <v>0.9719</v>
      </c>
      <c r="I137" s="52" t="n">
        <f aca="false">IF(D137&gt;0,D137,1)</f>
        <v>108</v>
      </c>
      <c r="J137" s="54" t="n">
        <f aca="false">G137*$I137/$Q$5*100</f>
        <v>0.0343912532068189</v>
      </c>
      <c r="K137" s="54" t="n">
        <f aca="false">H137*$I137/$Q$5*100</f>
        <v>0.0343912532068189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</row>
    <row collapsed="false" customFormat="false" customHeight="false" hidden="false" ht="14.1" outlineLevel="0" r="138">
      <c r="A138" s="75" t="s">
        <v>374</v>
      </c>
      <c r="B138" s="75" t="s">
        <v>538</v>
      </c>
      <c r="C138" s="76" t="n">
        <v>62</v>
      </c>
      <c r="D138" s="76" t="n">
        <v>248</v>
      </c>
      <c r="E138" s="76" t="n">
        <v>9862</v>
      </c>
      <c r="F138" s="75" t="s">
        <v>49</v>
      </c>
      <c r="G138" s="77" t="n">
        <v>0.9702</v>
      </c>
      <c r="H138" s="78" t="n">
        <v>0.9702</v>
      </c>
      <c r="I138" s="52" t="n">
        <f aca="false">IF(D138&gt;0,D138,1)</f>
        <v>248</v>
      </c>
      <c r="J138" s="54" t="n">
        <f aca="false">G138*$I138/$Q$5*100</f>
        <v>0.0788343725119508</v>
      </c>
      <c r="K138" s="54" t="n">
        <f aca="false">H138*$I138/$Q$5*100</f>
        <v>0.0788343725119508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</row>
    <row collapsed="false" customFormat="false" customHeight="false" hidden="false" ht="14.1" outlineLevel="0" r="139">
      <c r="A139" s="75" t="s">
        <v>79</v>
      </c>
      <c r="B139" s="75" t="s">
        <v>51</v>
      </c>
      <c r="C139" s="76" t="n">
        <v>8</v>
      </c>
      <c r="D139" s="76" t="n">
        <v>32</v>
      </c>
      <c r="E139" s="76" t="n">
        <v>294</v>
      </c>
      <c r="F139" s="75" t="s">
        <v>440</v>
      </c>
      <c r="G139" s="77" t="n">
        <v>0.9698</v>
      </c>
      <c r="H139" s="78" t="n">
        <v>0.9698</v>
      </c>
      <c r="I139" s="52" t="n">
        <f aca="false">IF(D139&gt;0,D139,1)</f>
        <v>32</v>
      </c>
      <c r="J139" s="54" t="n">
        <f aca="false">G139*$I139/$Q$5*100</f>
        <v>0.0101679832508216</v>
      </c>
      <c r="K139" s="54" t="n">
        <f aca="false">H139*$I139/$Q$5*100</f>
        <v>0.0101679832508216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</row>
    <row collapsed="false" customFormat="false" customHeight="false" hidden="false" ht="14.1" outlineLevel="0" r="140">
      <c r="A140" s="75" t="s">
        <v>452</v>
      </c>
      <c r="B140" s="75" t="s">
        <v>74</v>
      </c>
      <c r="C140" s="76" t="n">
        <v>28</v>
      </c>
      <c r="D140" s="76" t="n">
        <v>112</v>
      </c>
      <c r="E140" s="76" t="n">
        <v>1605</v>
      </c>
      <c r="F140" s="75" t="s">
        <v>75</v>
      </c>
      <c r="G140" s="77" t="n">
        <v>0.9696</v>
      </c>
      <c r="H140" s="78" t="n">
        <v>0.9696</v>
      </c>
      <c r="I140" s="52" t="n">
        <f aca="false">IF(D140&gt;0,D140,1)</f>
        <v>112</v>
      </c>
      <c r="J140" s="54" t="n">
        <f aca="false">G140*$I140/$Q$5*100</f>
        <v>0.0355806021447598</v>
      </c>
      <c r="K140" s="54" t="n">
        <f aca="false">H140*$I140/$Q$5*100</f>
        <v>0.0355806021447598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</row>
    <row collapsed="false" customFormat="false" customHeight="false" hidden="false" ht="14.1" outlineLevel="0" r="141">
      <c r="A141" s="75" t="s">
        <v>231</v>
      </c>
      <c r="B141" s="75" t="s">
        <v>184</v>
      </c>
      <c r="C141" s="76" t="n">
        <v>326</v>
      </c>
      <c r="D141" s="76" t="n">
        <v>626</v>
      </c>
      <c r="E141" s="76" t="n">
        <v>4536</v>
      </c>
      <c r="F141" s="75" t="s">
        <v>185</v>
      </c>
      <c r="G141" s="77" t="n">
        <v>0.9993</v>
      </c>
      <c r="H141" s="78" t="n">
        <v>0.9687</v>
      </c>
      <c r="I141" s="52" t="n">
        <f aca="false">IF(D141&gt;0,D141,1)</f>
        <v>626</v>
      </c>
      <c r="J141" s="54" t="n">
        <f aca="false">G141*$I141/$Q$5*100</f>
        <v>0.204961780288261</v>
      </c>
      <c r="K141" s="54" t="n">
        <f aca="false">H141*$I141/$Q$5*100</f>
        <v>0.198685556454757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</row>
    <row collapsed="false" customFormat="false" customHeight="false" hidden="false" ht="14.1" outlineLevel="0" r="142">
      <c r="A142" s="75" t="s">
        <v>334</v>
      </c>
      <c r="B142" s="75" t="s">
        <v>59</v>
      </c>
      <c r="C142" s="76" t="n">
        <v>538</v>
      </c>
      <c r="D142" s="76" t="n">
        <v>3816</v>
      </c>
      <c r="E142" s="76" t="n">
        <v>32095</v>
      </c>
      <c r="F142" s="75" t="s">
        <v>542</v>
      </c>
      <c r="G142" s="77" t="n">
        <v>0.9685</v>
      </c>
      <c r="H142" s="78" t="n">
        <v>0.9685</v>
      </c>
      <c r="I142" s="52" t="n">
        <f aca="false">IF(D142&gt;0,D142,1)</f>
        <v>3816</v>
      </c>
      <c r="J142" s="54" t="n">
        <f aca="false">G142*$I142/$Q$5*100</f>
        <v>1.21090662464082</v>
      </c>
      <c r="K142" s="54" t="n">
        <f aca="false">H142*$I142/$Q$5*100</f>
        <v>1.21090662464082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</row>
    <row collapsed="false" customFormat="false" customHeight="false" hidden="false" ht="14.1" outlineLevel="0" r="143">
      <c r="A143" s="75" t="s">
        <v>114</v>
      </c>
      <c r="B143" s="75" t="s">
        <v>115</v>
      </c>
      <c r="C143" s="76" t="n">
        <v>90</v>
      </c>
      <c r="D143" s="76" t="n">
        <v>90</v>
      </c>
      <c r="E143" s="76" t="n">
        <v>548</v>
      </c>
      <c r="F143" s="75" t="s">
        <v>442</v>
      </c>
      <c r="G143" s="77" t="n">
        <v>0.968</v>
      </c>
      <c r="H143" s="78" t="n">
        <v>0.968</v>
      </c>
      <c r="I143" s="52" t="n">
        <f aca="false">IF(D143&gt;0,D143,1)</f>
        <v>90</v>
      </c>
      <c r="J143" s="54" t="n">
        <f aca="false">G143*$I143/$Q$5*100</f>
        <v>0.0285443745105813</v>
      </c>
      <c r="K143" s="54" t="n">
        <f aca="false">H143*$I143/$Q$5*100</f>
        <v>0.0285443745105813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</row>
    <row collapsed="false" customFormat="false" customHeight="false" hidden="false" ht="14.1" outlineLevel="0" r="144">
      <c r="A144" s="75" t="s">
        <v>196</v>
      </c>
      <c r="B144" s="75" t="s">
        <v>184</v>
      </c>
      <c r="C144" s="76" t="n">
        <v>116</v>
      </c>
      <c r="D144" s="76" t="n">
        <v>116</v>
      </c>
      <c r="E144" s="76" t="n">
        <v>838</v>
      </c>
      <c r="F144" s="75" t="s">
        <v>185</v>
      </c>
      <c r="G144" s="77" t="n">
        <v>0.9679</v>
      </c>
      <c r="H144" s="78" t="n">
        <v>0.9679</v>
      </c>
      <c r="I144" s="52" t="n">
        <f aca="false">IF(D144&gt;0,D144,1)</f>
        <v>116</v>
      </c>
      <c r="J144" s="54" t="n">
        <f aca="false">G144*$I144/$Q$5*100</f>
        <v>0.0367867264726794</v>
      </c>
      <c r="K144" s="54" t="n">
        <f aca="false">H144*$I144/$Q$5*100</f>
        <v>0.0367867264726794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</row>
    <row collapsed="false" customFormat="false" customHeight="false" hidden="false" ht="14.1" outlineLevel="0" r="145">
      <c r="A145" s="75" t="s">
        <v>319</v>
      </c>
      <c r="B145" s="75" t="s">
        <v>74</v>
      </c>
      <c r="C145" s="76" t="n">
        <v>296</v>
      </c>
      <c r="D145" s="76" t="n">
        <v>1552</v>
      </c>
      <c r="E145" s="76" t="n">
        <v>14465</v>
      </c>
      <c r="F145" s="75" t="s">
        <v>75</v>
      </c>
      <c r="G145" s="77" t="n">
        <v>0.966</v>
      </c>
      <c r="H145" s="78" t="n">
        <v>0.966</v>
      </c>
      <c r="I145" s="52" t="n">
        <f aca="false">IF(D145&gt;0,D145,1)</f>
        <v>1552</v>
      </c>
      <c r="J145" s="54" t="n">
        <f aca="false">G145*$I145/$Q$5*100</f>
        <v>0.491214872431678</v>
      </c>
      <c r="K145" s="54" t="n">
        <f aca="false">H145*$I145/$Q$5*100</f>
        <v>0.491214872431678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</row>
    <row collapsed="false" customFormat="false" customHeight="false" hidden="false" ht="14.1" outlineLevel="0" r="146">
      <c r="A146" s="75" t="s">
        <v>341</v>
      </c>
      <c r="B146" s="75" t="s">
        <v>43</v>
      </c>
      <c r="C146" s="76" t="n">
        <v>224</v>
      </c>
      <c r="D146" s="76" t="n">
        <v>776</v>
      </c>
      <c r="E146" s="76" t="n">
        <v>5432</v>
      </c>
      <c r="F146" s="75" t="s">
        <v>442</v>
      </c>
      <c r="G146" s="77" t="n">
        <v>0.9659</v>
      </c>
      <c r="H146" s="78" t="n">
        <v>0.9659</v>
      </c>
      <c r="I146" s="52" t="n">
        <f aca="false">IF(D146&gt;0,D146,1)</f>
        <v>776</v>
      </c>
      <c r="J146" s="54" t="n">
        <f aca="false">G146*$I146/$Q$5*100</f>
        <v>0.245582011015403</v>
      </c>
      <c r="K146" s="54" t="n">
        <f aca="false">H146*$I146/$Q$5*100</f>
        <v>0.245582011015403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</row>
    <row collapsed="false" customFormat="false" customHeight="false" hidden="false" ht="14.1" outlineLevel="0" r="147">
      <c r="A147" s="75" t="s">
        <v>388</v>
      </c>
      <c r="B147" s="75" t="s">
        <v>46</v>
      </c>
      <c r="C147" s="76" t="n">
        <v>10</v>
      </c>
      <c r="D147" s="76" t="n">
        <v>10</v>
      </c>
      <c r="E147" s="76" t="n">
        <v>92</v>
      </c>
      <c r="F147" s="75" t="s">
        <v>515</v>
      </c>
      <c r="G147" s="77" t="n">
        <v>0.9658</v>
      </c>
      <c r="H147" s="78" t="n">
        <v>0.9658</v>
      </c>
      <c r="I147" s="52" t="n">
        <f aca="false">IF(D147&gt;0,D147,1)</f>
        <v>10</v>
      </c>
      <c r="J147" s="54" t="n">
        <f aca="false">G147*$I147/$Q$5*100</f>
        <v>0.0031643889924609</v>
      </c>
      <c r="K147" s="54" t="n">
        <f aca="false">H147*$I147/$Q$5*100</f>
        <v>0.0031643889924609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</row>
    <row collapsed="false" customFormat="false" customHeight="false" hidden="false" ht="14.1" outlineLevel="0" r="148">
      <c r="A148" s="75" t="s">
        <v>158</v>
      </c>
      <c r="B148" s="75" t="s">
        <v>40</v>
      </c>
      <c r="C148" s="76" t="n">
        <v>1776</v>
      </c>
      <c r="D148" s="76" t="n">
        <v>10656</v>
      </c>
      <c r="E148" s="76" t="n">
        <v>131069</v>
      </c>
      <c r="F148" s="75" t="s">
        <v>41</v>
      </c>
      <c r="G148" s="77" t="n">
        <v>0.9655</v>
      </c>
      <c r="H148" s="78" t="n">
        <v>0.9655</v>
      </c>
      <c r="I148" s="52" t="n">
        <f aca="false">IF(D148&gt;0,D148,1)</f>
        <v>10656</v>
      </c>
      <c r="J148" s="54" t="n">
        <f aca="false">G148*$I148/$Q$5*100</f>
        <v>3.37092549695455</v>
      </c>
      <c r="K148" s="54" t="n">
        <f aca="false">H148*$I148/$Q$5*100</f>
        <v>3.37092549695455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</row>
    <row collapsed="false" customFormat="false" customHeight="false" hidden="false" ht="14.1" outlineLevel="0" r="149">
      <c r="A149" s="75" t="s">
        <v>278</v>
      </c>
      <c r="B149" s="75" t="s">
        <v>40</v>
      </c>
      <c r="C149" s="76" t="n">
        <v>20</v>
      </c>
      <c r="D149" s="76" t="n">
        <v>64</v>
      </c>
      <c r="E149" s="76" t="n">
        <v>416</v>
      </c>
      <c r="F149" s="75" t="s">
        <v>41</v>
      </c>
      <c r="G149" s="77" t="n">
        <v>0.9626</v>
      </c>
      <c r="H149" s="78" t="n">
        <v>0.9626</v>
      </c>
      <c r="I149" s="52" t="n">
        <f aca="false">IF(D149&gt;0,D149,1)</f>
        <v>64</v>
      </c>
      <c r="J149" s="54" t="n">
        <f aca="false">G149*$I149/$Q$5*100</f>
        <v>0.0201849879918351</v>
      </c>
      <c r="K149" s="54" t="n">
        <f aca="false">H149*$I149/$Q$5*100</f>
        <v>0.0201849879918351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</row>
    <row collapsed="false" customFormat="false" customHeight="false" hidden="false" ht="14.1" outlineLevel="0" r="150">
      <c r="A150" s="75" t="s">
        <v>121</v>
      </c>
      <c r="B150" s="75" t="s">
        <v>527</v>
      </c>
      <c r="C150" s="76" t="n">
        <v>50</v>
      </c>
      <c r="D150" s="76" t="n">
        <v>100</v>
      </c>
      <c r="E150" s="76" t="n">
        <v>800</v>
      </c>
      <c r="F150" s="75" t="s">
        <v>122</v>
      </c>
      <c r="G150" s="77" t="n">
        <v>0.9624</v>
      </c>
      <c r="H150" s="78" t="n">
        <v>0.9624</v>
      </c>
      <c r="I150" s="52" t="n">
        <f aca="false">IF(D150&gt;0,D150,1)</f>
        <v>100</v>
      </c>
      <c r="J150" s="54" t="n">
        <f aca="false">G150*$I150/$Q$5*100</f>
        <v>0.0315324908505319</v>
      </c>
      <c r="K150" s="54" t="n">
        <f aca="false">H150*$I150/$Q$5*100</f>
        <v>0.0315324908505319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</row>
    <row collapsed="false" customFormat="false" customHeight="false" hidden="false" ht="14.1" outlineLevel="0" r="151">
      <c r="A151" s="75" t="s">
        <v>291</v>
      </c>
      <c r="B151" s="75" t="s">
        <v>62</v>
      </c>
      <c r="C151" s="76" t="n">
        <v>2</v>
      </c>
      <c r="D151" s="76" t="n">
        <v>16</v>
      </c>
      <c r="E151" s="76" t="n">
        <v>156</v>
      </c>
      <c r="F151" s="75" t="s">
        <v>439</v>
      </c>
      <c r="G151" s="77" t="n">
        <v>0.961</v>
      </c>
      <c r="H151" s="78" t="n">
        <v>0.961</v>
      </c>
      <c r="I151" s="52" t="n">
        <f aca="false">IF(D151&gt;0,D151,1)</f>
        <v>16</v>
      </c>
      <c r="J151" s="54" t="n">
        <f aca="false">G151*$I151/$Q$5*100</f>
        <v>0.00503785930296944</v>
      </c>
      <c r="K151" s="54" t="n">
        <f aca="false">H151*$I151/$Q$5*100</f>
        <v>0.00503785930296944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</row>
    <row collapsed="false" customFormat="false" customHeight="false" hidden="false" ht="14.1" outlineLevel="0" r="152">
      <c r="A152" s="75" t="s">
        <v>296</v>
      </c>
      <c r="B152" s="75" t="s">
        <v>46</v>
      </c>
      <c r="C152" s="76" t="n">
        <v>11</v>
      </c>
      <c r="D152" s="76" t="n">
        <v>28</v>
      </c>
      <c r="E152" s="76" t="n">
        <v>152</v>
      </c>
      <c r="F152" s="75" t="s">
        <v>515</v>
      </c>
      <c r="G152" s="77" t="n">
        <v>0.9607</v>
      </c>
      <c r="H152" s="78" t="n">
        <v>0.9607</v>
      </c>
      <c r="I152" s="52" t="n">
        <f aca="false">IF(D152&gt;0,D152,1)</f>
        <v>28</v>
      </c>
      <c r="J152" s="54" t="n">
        <f aca="false">G152*$I152/$Q$5*100</f>
        <v>0.00881350156777815</v>
      </c>
      <c r="K152" s="54" t="n">
        <f aca="false">H152*$I152/$Q$5*100</f>
        <v>0.00881350156777815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</row>
    <row collapsed="false" customFormat="false" customHeight="false" hidden="false" ht="14.1" outlineLevel="0" r="153">
      <c r="A153" s="75" t="s">
        <v>226</v>
      </c>
      <c r="B153" s="75" t="s">
        <v>46</v>
      </c>
      <c r="C153" s="76" t="n">
        <v>270</v>
      </c>
      <c r="D153" s="76" t="n">
        <v>1606</v>
      </c>
      <c r="E153" s="76" t="n">
        <v>13091</v>
      </c>
      <c r="F153" s="75" t="s">
        <v>515</v>
      </c>
      <c r="G153" s="77" t="n">
        <v>0.9749</v>
      </c>
      <c r="H153" s="78" t="n">
        <v>0.9606</v>
      </c>
      <c r="I153" s="52" t="n">
        <f aca="false">IF(D153&gt;0,D153,1)</f>
        <v>1606</v>
      </c>
      <c r="J153" s="54" t="n">
        <f aca="false">G153*$I153/$Q$5*100</f>
        <v>0.512989263095125</v>
      </c>
      <c r="K153" s="54" t="n">
        <f aca="false">H153*$I153/$Q$5*100</f>
        <v>0.505464648814419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</row>
    <row collapsed="false" customFormat="false" customHeight="false" hidden="false" ht="14.1" outlineLevel="0" r="154">
      <c r="A154" s="75" t="s">
        <v>309</v>
      </c>
      <c r="B154" s="75" t="s">
        <v>46</v>
      </c>
      <c r="C154" s="76" t="n">
        <v>200</v>
      </c>
      <c r="D154" s="76" t="n">
        <v>896</v>
      </c>
      <c r="E154" s="76" t="n">
        <v>8064</v>
      </c>
      <c r="F154" s="75" t="s">
        <v>515</v>
      </c>
      <c r="G154" s="77" t="n">
        <v>0.961</v>
      </c>
      <c r="H154" s="78" t="n">
        <v>0.9606</v>
      </c>
      <c r="I154" s="52" t="n">
        <f aca="false">IF(D154&gt;0,D154,1)</f>
        <v>896</v>
      </c>
      <c r="J154" s="54" t="n">
        <f aca="false">G154*$I154/$Q$5*100</f>
        <v>0.282120120966289</v>
      </c>
      <c r="K154" s="54" t="n">
        <f aca="false">H154*$I154/$Q$5*100</f>
        <v>0.282002693236438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</row>
    <row collapsed="false" customFormat="false" customHeight="false" hidden="false" ht="14.1" outlineLevel="0" r="155">
      <c r="A155" s="75" t="s">
        <v>454</v>
      </c>
      <c r="B155" s="75" t="s">
        <v>46</v>
      </c>
      <c r="C155" s="76" t="n">
        <v>-1</v>
      </c>
      <c r="D155" s="76" t="n">
        <v>-1</v>
      </c>
      <c r="E155" s="76" t="n">
        <v>-1</v>
      </c>
      <c r="F155" s="75" t="s">
        <v>515</v>
      </c>
      <c r="G155" s="77" t="n">
        <v>0.9602</v>
      </c>
      <c r="H155" s="78" t="n">
        <v>0.9602</v>
      </c>
      <c r="I155" s="52" t="n">
        <f aca="false">IF(D155&gt;0,D155,1)</f>
        <v>1</v>
      </c>
      <c r="J155" s="54" t="n">
        <f aca="false">G155*$I155/$Q$5*100</f>
        <v>0.000314604090967173</v>
      </c>
      <c r="K155" s="54" t="n">
        <f aca="false">H155*$I155/$Q$5*100</f>
        <v>0.000314604090967173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</row>
    <row collapsed="false" customFormat="false" customHeight="false" hidden="false" ht="14.1" outlineLevel="0" r="156">
      <c r="A156" s="75" t="s">
        <v>280</v>
      </c>
      <c r="B156" s="75" t="s">
        <v>46</v>
      </c>
      <c r="C156" s="76" t="n">
        <v>32</v>
      </c>
      <c r="D156" s="76" t="n">
        <v>128</v>
      </c>
      <c r="E156" s="76" t="n">
        <v>1080</v>
      </c>
      <c r="F156" s="75" t="s">
        <v>515</v>
      </c>
      <c r="G156" s="77" t="n">
        <v>0.9593</v>
      </c>
      <c r="H156" s="78" t="n">
        <v>0.9593</v>
      </c>
      <c r="I156" s="52" t="n">
        <f aca="false">IF(D156&gt;0,D156,1)</f>
        <v>128</v>
      </c>
      <c r="J156" s="54" t="n">
        <f aca="false">G156*$I156/$Q$5*100</f>
        <v>0.0402315790163462</v>
      </c>
      <c r="K156" s="54" t="n">
        <f aca="false">H156*$I156/$Q$5*100</f>
        <v>0.0402315790163462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</row>
    <row collapsed="false" customFormat="false" customHeight="false" hidden="false" ht="14.1" outlineLevel="0" r="157">
      <c r="A157" s="75" t="s">
        <v>511</v>
      </c>
      <c r="B157" s="75" t="s">
        <v>184</v>
      </c>
      <c r="C157" s="76" t="n">
        <v>16</v>
      </c>
      <c r="D157" s="76" t="n">
        <v>32</v>
      </c>
      <c r="E157" s="76" t="n">
        <v>426</v>
      </c>
      <c r="F157" s="75" t="s">
        <v>185</v>
      </c>
      <c r="G157" s="77" t="n">
        <v>0.9591</v>
      </c>
      <c r="H157" s="78" t="n">
        <v>0.9591</v>
      </c>
      <c r="I157" s="52" t="n">
        <f aca="false">IF(D157&gt;0,D157,1)</f>
        <v>32</v>
      </c>
      <c r="J157" s="54" t="n">
        <f aca="false">G157*$I157/$Q$5*100</f>
        <v>0.0100557978303392</v>
      </c>
      <c r="K157" s="54" t="n">
        <f aca="false">H157*$I157/$Q$5*100</f>
        <v>0.0100557978303392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</row>
    <row collapsed="false" customFormat="false" customHeight="false" hidden="false" ht="14.1" outlineLevel="0" r="158">
      <c r="A158" s="75" t="s">
        <v>509</v>
      </c>
      <c r="B158" s="75" t="s">
        <v>510</v>
      </c>
      <c r="C158" s="76" t="n">
        <v>24</v>
      </c>
      <c r="D158" s="76" t="n">
        <v>80</v>
      </c>
      <c r="E158" s="76" t="n">
        <v>656</v>
      </c>
      <c r="F158" s="75" t="s">
        <v>122</v>
      </c>
      <c r="G158" s="77" t="n">
        <v>0.9591</v>
      </c>
      <c r="H158" s="78" t="n">
        <v>0.9591</v>
      </c>
      <c r="I158" s="52" t="n">
        <f aca="false">IF(D158&gt;0,D158,1)</f>
        <v>80</v>
      </c>
      <c r="J158" s="54" t="n">
        <f aca="false">G158*$I158/$Q$5*100</f>
        <v>0.025139494575848</v>
      </c>
      <c r="K158" s="54" t="n">
        <f aca="false">H158*$I158/$Q$5*100</f>
        <v>0.025139494575848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</row>
    <row collapsed="false" customFormat="false" customHeight="false" hidden="false" ht="14.1" outlineLevel="0" r="159">
      <c r="A159" s="75" t="s">
        <v>268</v>
      </c>
      <c r="B159" s="75" t="s">
        <v>527</v>
      </c>
      <c r="C159" s="76" t="n">
        <v>803</v>
      </c>
      <c r="D159" s="76" t="n">
        <v>1606</v>
      </c>
      <c r="E159" s="76" t="n">
        <v>16110</v>
      </c>
      <c r="F159" s="75" t="s">
        <v>122</v>
      </c>
      <c r="G159" s="77" t="n">
        <v>0.9622</v>
      </c>
      <c r="H159" s="78" t="n">
        <v>0.959</v>
      </c>
      <c r="I159" s="52" t="n">
        <f aca="false">IF(D159&gt;0,D159,1)</f>
        <v>1606</v>
      </c>
      <c r="J159" s="54" t="n">
        <f aca="false">G159*$I159/$Q$5*100</f>
        <v>0.506306563698973</v>
      </c>
      <c r="K159" s="54" t="n">
        <f aca="false">H159*$I159/$Q$5*100</f>
        <v>0.504622733929864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</row>
    <row collapsed="false" customFormat="false" customHeight="false" hidden="false" ht="14.1" outlineLevel="0" r="160">
      <c r="A160" s="75" t="s">
        <v>308</v>
      </c>
      <c r="B160" s="75" t="s">
        <v>200</v>
      </c>
      <c r="C160" s="76" t="n">
        <v>16</v>
      </c>
      <c r="D160" s="76" t="n">
        <v>64</v>
      </c>
      <c r="E160" s="76" t="n">
        <v>614</v>
      </c>
      <c r="F160" s="75" t="s">
        <v>201</v>
      </c>
      <c r="G160" s="77" t="n">
        <v>0.9587</v>
      </c>
      <c r="H160" s="78" t="n">
        <v>0.9587</v>
      </c>
      <c r="I160" s="52" t="n">
        <f aca="false">IF(D160&gt;0,D160,1)</f>
        <v>64</v>
      </c>
      <c r="J160" s="54" t="n">
        <f aca="false">G160*$I160/$Q$5*100</f>
        <v>0.0201032079656891</v>
      </c>
      <c r="K160" s="54" t="n">
        <f aca="false">H160*$I160/$Q$5*100</f>
        <v>0.0201032079656891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</row>
    <row collapsed="false" customFormat="false" customHeight="false" hidden="false" ht="14.1" outlineLevel="0" r="161">
      <c r="A161" s="75" t="s">
        <v>181</v>
      </c>
      <c r="B161" s="75" t="s">
        <v>62</v>
      </c>
      <c r="C161" s="76" t="n">
        <v>588</v>
      </c>
      <c r="D161" s="76" t="n">
        <v>2352</v>
      </c>
      <c r="E161" s="76" t="n">
        <v>26578</v>
      </c>
      <c r="F161" s="75" t="s">
        <v>439</v>
      </c>
      <c r="G161" s="77" t="n">
        <v>1</v>
      </c>
      <c r="H161" s="78" t="n">
        <v>0.9542</v>
      </c>
      <c r="I161" s="52" t="n">
        <f aca="false">IF(D161&gt;0,D161,1)</f>
        <v>2352</v>
      </c>
      <c r="J161" s="54" t="n">
        <f aca="false">G161*$I161/$Q$5*100</f>
        <v>0.770619477145169</v>
      </c>
      <c r="K161" s="54" t="n">
        <f aca="false">H161*$I161/$Q$5*100</f>
        <v>0.735325105091921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</row>
    <row collapsed="false" customFormat="false" customHeight="false" hidden="false" ht="14.1" outlineLevel="0" r="162">
      <c r="A162" s="75" t="s">
        <v>125</v>
      </c>
      <c r="B162" s="75" t="s">
        <v>51</v>
      </c>
      <c r="C162" s="76" t="n">
        <v>412</v>
      </c>
      <c r="D162" s="76" t="n">
        <v>1648</v>
      </c>
      <c r="E162" s="76" t="n">
        <v>12795</v>
      </c>
      <c r="F162" s="75" t="s">
        <v>440</v>
      </c>
      <c r="G162" s="77" t="n">
        <v>0.9542</v>
      </c>
      <c r="H162" s="78" t="n">
        <v>0.9542</v>
      </c>
      <c r="I162" s="52" t="n">
        <f aca="false">IF(D162&gt;0,D162,1)</f>
        <v>1648</v>
      </c>
      <c r="J162" s="54" t="n">
        <f aca="false">G162*$I162/$Q$5*100</f>
        <v>0.515227794724271</v>
      </c>
      <c r="K162" s="54" t="n">
        <f aca="false">H162*$I162/$Q$5*100</f>
        <v>0.515227794724271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</row>
    <row collapsed="false" customFormat="false" customHeight="false" hidden="false" ht="14.1" outlineLevel="0" r="163">
      <c r="A163" s="75" t="s">
        <v>435</v>
      </c>
      <c r="B163" s="75" t="s">
        <v>46</v>
      </c>
      <c r="C163" s="76" t="n">
        <v>66</v>
      </c>
      <c r="D163" s="76" t="n">
        <v>296</v>
      </c>
      <c r="E163" s="76" t="n">
        <v>2578</v>
      </c>
      <c r="F163" s="75" t="s">
        <v>515</v>
      </c>
      <c r="G163" s="77" t="n">
        <v>0.9526</v>
      </c>
      <c r="H163" s="78" t="n">
        <v>0.9526</v>
      </c>
      <c r="I163" s="52" t="n">
        <f aca="false">IF(D163&gt;0,D163,1)</f>
        <v>296</v>
      </c>
      <c r="J163" s="54" t="n">
        <f aca="false">G163*$I163/$Q$5*100</f>
        <v>0.0923857422290955</v>
      </c>
      <c r="K163" s="54" t="n">
        <f aca="false">H163*$I163/$Q$5*100</f>
        <v>0.0923857422290955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</row>
    <row collapsed="false" customFormat="false" customHeight="false" hidden="false" ht="14.1" outlineLevel="0" r="164">
      <c r="A164" s="75" t="s">
        <v>328</v>
      </c>
      <c r="B164" s="75" t="s">
        <v>527</v>
      </c>
      <c r="C164" s="76" t="n">
        <v>154</v>
      </c>
      <c r="D164" s="76" t="n">
        <v>308</v>
      </c>
      <c r="E164" s="76" t="n">
        <v>3388</v>
      </c>
      <c r="F164" s="75" t="s">
        <v>122</v>
      </c>
      <c r="G164" s="77" t="n">
        <v>0.9525</v>
      </c>
      <c r="H164" s="78" t="n">
        <v>0.9525</v>
      </c>
      <c r="I164" s="52" t="n">
        <f aca="false">IF(D164&gt;0,D164,1)</f>
        <v>308</v>
      </c>
      <c r="J164" s="54" t="n">
        <f aca="false">G164*$I164/$Q$5*100</f>
        <v>0.096121018711768</v>
      </c>
      <c r="K164" s="54" t="n">
        <f aca="false">H164*$I164/$Q$5*100</f>
        <v>0.096121018711768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</row>
    <row collapsed="false" customFormat="false" customHeight="false" hidden="false" ht="14.1" outlineLevel="0" r="165">
      <c r="A165" s="75" t="s">
        <v>97</v>
      </c>
      <c r="B165" s="75" t="s">
        <v>40</v>
      </c>
      <c r="C165" s="76" t="n">
        <v>456</v>
      </c>
      <c r="D165" s="76" t="n">
        <v>3504</v>
      </c>
      <c r="E165" s="76" t="n">
        <v>46603</v>
      </c>
      <c r="F165" s="75" t="s">
        <v>41</v>
      </c>
      <c r="G165" s="77" t="n">
        <v>0.974</v>
      </c>
      <c r="H165" s="78" t="n">
        <v>0.9524</v>
      </c>
      <c r="I165" s="52" t="n">
        <f aca="false">IF(D165&gt;0,D165,1)</f>
        <v>3504</v>
      </c>
      <c r="J165" s="54" t="n">
        <f aca="false">G165*$I165/$Q$5*100</f>
        <v>1.11821604212196</v>
      </c>
      <c r="K165" s="54" t="n">
        <f aca="false">H165*$I165/$Q$5*100</f>
        <v>1.09341782188599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</row>
    <row collapsed="false" customFormat="false" customHeight="false" hidden="false" ht="14.1" outlineLevel="0" r="166">
      <c r="A166" s="75" t="s">
        <v>39</v>
      </c>
      <c r="B166" s="75" t="s">
        <v>40</v>
      </c>
      <c r="C166" s="76" t="n">
        <v>-1</v>
      </c>
      <c r="D166" s="76" t="n">
        <v>-1</v>
      </c>
      <c r="E166" s="76" t="n">
        <v>-1</v>
      </c>
      <c r="F166" s="75" t="s">
        <v>41</v>
      </c>
      <c r="G166" s="77" t="n">
        <v>0.9507</v>
      </c>
      <c r="H166" s="78" t="n">
        <v>0.9507</v>
      </c>
      <c r="I166" s="52" t="n">
        <f aca="false">IF(D166&gt;0,D166,1)</f>
        <v>1</v>
      </c>
      <c r="J166" s="54" t="n">
        <f aca="false">G166*$I166/$Q$5*100</f>
        <v>0.000311491469779725</v>
      </c>
      <c r="K166" s="54" t="n">
        <f aca="false">H166*$I166/$Q$5*100</f>
        <v>0.000311491469779725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</row>
    <row collapsed="false" customFormat="false" customHeight="false" hidden="false" ht="14.1" outlineLevel="0" r="167">
      <c r="A167" s="75" t="s">
        <v>102</v>
      </c>
      <c r="B167" s="75" t="s">
        <v>46</v>
      </c>
      <c r="C167" s="76" t="n">
        <v>7</v>
      </c>
      <c r="D167" s="76" t="n">
        <v>14</v>
      </c>
      <c r="E167" s="76" t="n">
        <v>74</v>
      </c>
      <c r="F167" s="75" t="s">
        <v>515</v>
      </c>
      <c r="G167" s="77" t="n">
        <v>0.9505</v>
      </c>
      <c r="H167" s="78" t="n">
        <v>0.9505</v>
      </c>
      <c r="I167" s="52" t="n">
        <f aca="false">IF(D167&gt;0,D167,1)</f>
        <v>14</v>
      </c>
      <c r="J167" s="54" t="n">
        <f aca="false">G167*$I167/$Q$5*100</f>
        <v>0.00435996317277669</v>
      </c>
      <c r="K167" s="54" t="n">
        <f aca="false">H167*$I167/$Q$5*100</f>
        <v>0.00435996317277669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</row>
    <row collapsed="false" customFormat="false" customHeight="false" hidden="false" ht="14.1" outlineLevel="0" r="168">
      <c r="A168" s="75" t="s">
        <v>249</v>
      </c>
      <c r="B168" s="75" t="s">
        <v>46</v>
      </c>
      <c r="C168" s="76" t="n">
        <v>56</v>
      </c>
      <c r="D168" s="76" t="n">
        <v>176</v>
      </c>
      <c r="E168" s="76" t="n">
        <v>1549</v>
      </c>
      <c r="F168" s="75" t="s">
        <v>515</v>
      </c>
      <c r="G168" s="77" t="n">
        <v>0.9505</v>
      </c>
      <c r="H168" s="78" t="n">
        <v>0.9505</v>
      </c>
      <c r="I168" s="52" t="n">
        <f aca="false">IF(D168&gt;0,D168,1)</f>
        <v>176</v>
      </c>
      <c r="J168" s="54" t="n">
        <f aca="false">G168*$I168/$Q$5*100</f>
        <v>0.0548109656006212</v>
      </c>
      <c r="K168" s="54" t="n">
        <f aca="false">H168*$I168/$Q$5*100</f>
        <v>0.0548109656006212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</row>
    <row collapsed="false" customFormat="false" customHeight="false" hidden="false" ht="14.1" outlineLevel="0" r="169">
      <c r="A169" s="75" t="s">
        <v>386</v>
      </c>
      <c r="B169" s="75" t="s">
        <v>527</v>
      </c>
      <c r="C169" s="76" t="n">
        <v>128</v>
      </c>
      <c r="D169" s="76" t="n">
        <v>272</v>
      </c>
      <c r="E169" s="76" t="n">
        <v>3646</v>
      </c>
      <c r="F169" s="75" t="s">
        <v>122</v>
      </c>
      <c r="G169" s="77" t="n">
        <v>0.9494</v>
      </c>
      <c r="H169" s="78" t="n">
        <v>0.9494</v>
      </c>
      <c r="I169" s="52" t="n">
        <f aca="false">IF(D169&gt;0,D169,1)</f>
        <v>272</v>
      </c>
      <c r="J169" s="54" t="n">
        <f aca="false">G169*$I169/$Q$5*100</f>
        <v>0.0846098247430449</v>
      </c>
      <c r="K169" s="54" t="n">
        <f aca="false">H169*$I169/$Q$5*100</f>
        <v>0.0846098247430449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</row>
    <row collapsed="false" customFormat="false" customHeight="false" hidden="false" ht="14.1" outlineLevel="0" r="170">
      <c r="A170" s="75" t="s">
        <v>333</v>
      </c>
      <c r="B170" s="75" t="s">
        <v>74</v>
      </c>
      <c r="C170" s="76" t="n">
        <v>344</v>
      </c>
      <c r="D170" s="76" t="n">
        <v>964</v>
      </c>
      <c r="E170" s="76" t="n">
        <v>9027</v>
      </c>
      <c r="F170" s="75" t="s">
        <v>75</v>
      </c>
      <c r="G170" s="77" t="n">
        <v>0.953</v>
      </c>
      <c r="H170" s="78" t="n">
        <v>0.9489</v>
      </c>
      <c r="I170" s="52" t="n">
        <f aca="false">IF(D170&gt;0,D170,1)</f>
        <v>964</v>
      </c>
      <c r="J170" s="54" t="n">
        <f aca="false">G170*$I170/$Q$5*100</f>
        <v>0.301004229888372</v>
      </c>
      <c r="K170" s="54" t="n">
        <f aca="false">H170*$I170/$Q$5*100</f>
        <v>0.299709248416659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</row>
    <row collapsed="false" customFormat="false" customHeight="false" hidden="false" ht="14.1" outlineLevel="0" r="171">
      <c r="A171" s="75" t="s">
        <v>70</v>
      </c>
      <c r="B171" s="75" t="s">
        <v>62</v>
      </c>
      <c r="C171" s="76" t="n">
        <v>296</v>
      </c>
      <c r="D171" s="76" t="n">
        <v>1312</v>
      </c>
      <c r="E171" s="76" t="n">
        <v>11904</v>
      </c>
      <c r="F171" s="75" t="s">
        <v>439</v>
      </c>
      <c r="G171" s="77" t="n">
        <v>0.9488</v>
      </c>
      <c r="H171" s="78" t="n">
        <v>0.9488</v>
      </c>
      <c r="I171" s="52" t="n">
        <f aca="false">IF(D171&gt;0,D171,1)</f>
        <v>1312</v>
      </c>
      <c r="J171" s="54" t="n">
        <f aca="false">G171*$I171/$Q$5*100</f>
        <v>0.407860056551412</v>
      </c>
      <c r="K171" s="54" t="n">
        <f aca="false">H171*$I171/$Q$5*100</f>
        <v>0.407860056551412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</row>
    <row collapsed="false" customFormat="false" customHeight="false" hidden="false" ht="14.1" outlineLevel="0" r="172">
      <c r="A172" s="75" t="s">
        <v>401</v>
      </c>
      <c r="B172" s="75" t="s">
        <v>46</v>
      </c>
      <c r="C172" s="76" t="n">
        <v>100</v>
      </c>
      <c r="D172" s="76" t="n">
        <v>300</v>
      </c>
      <c r="E172" s="76" t="n">
        <v>2883</v>
      </c>
      <c r="F172" s="75" t="s">
        <v>515</v>
      </c>
      <c r="G172" s="77" t="n">
        <v>0.9475</v>
      </c>
      <c r="H172" s="78" t="n">
        <v>0.9475</v>
      </c>
      <c r="I172" s="52" t="n">
        <f aca="false">IF(D172&gt;0,D172,1)</f>
        <v>300</v>
      </c>
      <c r="J172" s="54" t="n">
        <f aca="false">G172*$I172/$Q$5*100</f>
        <v>0.0931329023718173</v>
      </c>
      <c r="K172" s="54" t="n">
        <f aca="false">H172*$I172/$Q$5*100</f>
        <v>0.0931329023718173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</row>
    <row collapsed="false" customFormat="false" customHeight="false" hidden="false" ht="14.1" outlineLevel="0" r="173">
      <c r="A173" s="75" t="s">
        <v>376</v>
      </c>
      <c r="B173" s="75" t="s">
        <v>59</v>
      </c>
      <c r="C173" s="76" t="n">
        <v>64</v>
      </c>
      <c r="D173" s="76" t="n">
        <v>256</v>
      </c>
      <c r="E173" s="76" t="n">
        <v>2246</v>
      </c>
      <c r="F173" s="75" t="s">
        <v>542</v>
      </c>
      <c r="G173" s="77" t="n">
        <v>0.9499</v>
      </c>
      <c r="H173" s="78" t="n">
        <v>0.9473</v>
      </c>
      <c r="I173" s="52" t="n">
        <f aca="false">IF(D173&gt;0,D173,1)</f>
        <v>256</v>
      </c>
      <c r="J173" s="54" t="n">
        <f aca="false">G173*$I173/$Q$5*100</f>
        <v>0.0796747147036948</v>
      </c>
      <c r="K173" s="54" t="n">
        <f aca="false">H173*$I173/$Q$5*100</f>
        <v>0.0794566346339721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</row>
    <row collapsed="false" customFormat="false" customHeight="false" hidden="false" ht="14.1" outlineLevel="0" r="174">
      <c r="A174" s="75" t="s">
        <v>145</v>
      </c>
      <c r="B174" s="75" t="s">
        <v>46</v>
      </c>
      <c r="C174" s="76" t="n">
        <v>9</v>
      </c>
      <c r="D174" s="76" t="n">
        <v>9</v>
      </c>
      <c r="E174" s="76" t="n">
        <v>53</v>
      </c>
      <c r="F174" s="75" t="s">
        <v>515</v>
      </c>
      <c r="G174" s="77" t="n">
        <v>0.9451</v>
      </c>
      <c r="H174" s="78" t="n">
        <v>0.9451</v>
      </c>
      <c r="I174" s="52" t="n">
        <f aca="false">IF(D174&gt;0,D174,1)</f>
        <v>9</v>
      </c>
      <c r="J174" s="54" t="n">
        <f aca="false">G174*$I174/$Q$5*100</f>
        <v>0.00278690995350727</v>
      </c>
      <c r="K174" s="54" t="n">
        <f aca="false">H174*$I174/$Q$5*100</f>
        <v>0.00278690995350727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</row>
    <row collapsed="false" customFormat="false" customHeight="false" hidden="false" ht="14.1" outlineLevel="0" r="175">
      <c r="A175" s="75" t="s">
        <v>148</v>
      </c>
      <c r="B175" s="75" t="s">
        <v>119</v>
      </c>
      <c r="C175" s="76" t="n">
        <v>65</v>
      </c>
      <c r="D175" s="76" t="n">
        <v>260</v>
      </c>
      <c r="E175" s="76" t="n">
        <v>2925</v>
      </c>
      <c r="F175" s="75" t="s">
        <v>120</v>
      </c>
      <c r="G175" s="77" t="n">
        <v>0.9442</v>
      </c>
      <c r="H175" s="78" t="n">
        <v>0.9442</v>
      </c>
      <c r="I175" s="52" t="n">
        <f aca="false">IF(D175&gt;0,D175,1)</f>
        <v>260</v>
      </c>
      <c r="J175" s="54" t="n">
        <f aca="false">G175*$I175/$Q$5*100</f>
        <v>0.0804340632156981</v>
      </c>
      <c r="K175" s="54" t="n">
        <f aca="false">H175*$I175/$Q$5*100</f>
        <v>0.0804340632156981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</row>
    <row collapsed="false" customFormat="false" customHeight="false" hidden="false" ht="14.1" outlineLevel="0" r="176">
      <c r="A176" s="75" t="s">
        <v>522</v>
      </c>
      <c r="B176" s="75" t="s">
        <v>510</v>
      </c>
      <c r="C176" s="76" t="n">
        <v>28</v>
      </c>
      <c r="D176" s="76" t="n">
        <v>56</v>
      </c>
      <c r="E176" s="76" t="n">
        <v>-1</v>
      </c>
      <c r="F176" s="75" t="s">
        <v>122</v>
      </c>
      <c r="G176" s="77" t="n">
        <v>0.9437</v>
      </c>
      <c r="H176" s="78" t="n">
        <v>0.9437</v>
      </c>
      <c r="I176" s="52" t="n">
        <f aca="false">IF(D176&gt;0,D176,1)</f>
        <v>56</v>
      </c>
      <c r="J176" s="54" t="n">
        <f aca="false">G176*$I176/$Q$5*100</f>
        <v>0.0173150857281404</v>
      </c>
      <c r="K176" s="54" t="n">
        <f aca="false">H176*$I176/$Q$5*100</f>
        <v>0.0173150857281404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</row>
    <row collapsed="false" customFormat="false" customHeight="false" hidden="false" ht="14.1" outlineLevel="0" r="177">
      <c r="A177" s="75" t="s">
        <v>421</v>
      </c>
      <c r="B177" s="75" t="s">
        <v>62</v>
      </c>
      <c r="C177" s="76" t="n">
        <v>578</v>
      </c>
      <c r="D177" s="76" t="n">
        <v>2484</v>
      </c>
      <c r="E177" s="76" t="n">
        <v>25501</v>
      </c>
      <c r="F177" s="75" t="s">
        <v>439</v>
      </c>
      <c r="G177" s="77" t="n">
        <v>0.9417</v>
      </c>
      <c r="H177" s="78" t="n">
        <v>0.9417</v>
      </c>
      <c r="I177" s="52" t="n">
        <f aca="false">IF(D177&gt;0,D177,1)</f>
        <v>2484</v>
      </c>
      <c r="J177" s="54" t="n">
        <f aca="false">G177*$I177/$Q$5*100</f>
        <v>0.766419994167931</v>
      </c>
      <c r="K177" s="54" t="n">
        <f aca="false">H177*$I177/$Q$5*100</f>
        <v>0.766419994167931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</row>
    <row collapsed="false" customFormat="false" customHeight="false" hidden="false" ht="14.1" outlineLevel="0" r="178">
      <c r="A178" s="75" t="s">
        <v>361</v>
      </c>
      <c r="B178" s="75" t="s">
        <v>43</v>
      </c>
      <c r="C178" s="76" t="n">
        <v>436</v>
      </c>
      <c r="D178" s="76" t="n">
        <v>2320</v>
      </c>
      <c r="E178" s="76" t="n">
        <v>19534</v>
      </c>
      <c r="F178" s="75" t="s">
        <v>442</v>
      </c>
      <c r="G178" s="77" t="n">
        <v>0.9412</v>
      </c>
      <c r="H178" s="78" t="n">
        <v>0.9405</v>
      </c>
      <c r="I178" s="52" t="n">
        <f aca="false">IF(D178&gt;0,D178,1)</f>
        <v>2320</v>
      </c>
      <c r="J178" s="54" t="n">
        <f aca="false">G178*$I178/$Q$5*100</f>
        <v>0.715438928734081</v>
      </c>
      <c r="K178" s="54" t="n">
        <f aca="false">H178*$I178/$Q$5*100</f>
        <v>0.714906834333195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</row>
    <row collapsed="false" customFormat="false" customHeight="false" hidden="false" ht="14.1" outlineLevel="0" r="179">
      <c r="A179" s="75" t="s">
        <v>507</v>
      </c>
      <c r="B179" s="75" t="s">
        <v>43</v>
      </c>
      <c r="C179" s="76" t="n">
        <v>9</v>
      </c>
      <c r="D179" s="76" t="n">
        <v>18</v>
      </c>
      <c r="E179" s="76" t="n">
        <v>139</v>
      </c>
      <c r="F179" s="75" t="s">
        <v>442</v>
      </c>
      <c r="G179" s="77" t="n">
        <v>0.9404</v>
      </c>
      <c r="H179" s="78" t="n">
        <v>0.9404</v>
      </c>
      <c r="I179" s="52" t="n">
        <f aca="false">IF(D179&gt;0,D179,1)</f>
        <v>18</v>
      </c>
      <c r="J179" s="54" t="n">
        <f aca="false">G179*$I179/$Q$5*100</f>
        <v>0.00554610119622947</v>
      </c>
      <c r="K179" s="54" t="n">
        <f aca="false">H179*$I179/$Q$5*100</f>
        <v>0.00554610119622947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</row>
    <row collapsed="false" customFormat="false" customHeight="false" hidden="false" ht="14.1" outlineLevel="0" r="180">
      <c r="A180" s="75" t="s">
        <v>346</v>
      </c>
      <c r="B180" s="75" t="s">
        <v>527</v>
      </c>
      <c r="C180" s="76" t="n">
        <v>125</v>
      </c>
      <c r="D180" s="76" t="n">
        <v>1000</v>
      </c>
      <c r="E180" s="76" t="n">
        <v>10020</v>
      </c>
      <c r="F180" s="75" t="s">
        <v>122</v>
      </c>
      <c r="G180" s="77" t="n">
        <v>0.9413</v>
      </c>
      <c r="H180" s="78" t="n">
        <v>0.9397</v>
      </c>
      <c r="I180" s="52" t="n">
        <f aca="false">IF(D180&gt;0,D180,1)</f>
        <v>1000</v>
      </c>
      <c r="J180" s="54" t="n">
        <f aca="false">G180*$I180/$Q$5*100</f>
        <v>0.308411613025828</v>
      </c>
      <c r="K180" s="54" t="n">
        <f aca="false">H180*$I180/$Q$5*100</f>
        <v>0.307887382088995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</row>
    <row collapsed="false" customFormat="false" customHeight="false" hidden="false" ht="14.1" outlineLevel="0" r="181">
      <c r="A181" s="75" t="s">
        <v>589</v>
      </c>
      <c r="B181" s="75" t="s">
        <v>43</v>
      </c>
      <c r="C181" s="76" t="n">
        <v>30</v>
      </c>
      <c r="D181" s="76" t="n">
        <v>720</v>
      </c>
      <c r="E181" s="76" t="n">
        <v>6898</v>
      </c>
      <c r="F181" s="75" t="s">
        <v>442</v>
      </c>
      <c r="G181" s="77" t="n">
        <v>0.9394</v>
      </c>
      <c r="H181" s="78" t="n">
        <v>0.9394</v>
      </c>
      <c r="I181" s="52" t="n">
        <f aca="false">IF(D181&gt;0,D181,1)</f>
        <v>720</v>
      </c>
      <c r="J181" s="54" t="n">
        <f aca="false">G181*$I181/$Q$5*100</f>
        <v>0.221608143927604</v>
      </c>
      <c r="K181" s="54" t="n">
        <f aca="false">H181*$I181/$Q$5*100</f>
        <v>0.221608143927604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</row>
    <row collapsed="false" customFormat="false" customHeight="false" hidden="false" ht="14.1" outlineLevel="0" r="182">
      <c r="A182" s="75" t="s">
        <v>260</v>
      </c>
      <c r="B182" s="75" t="s">
        <v>59</v>
      </c>
      <c r="C182" s="76" t="n">
        <v>267</v>
      </c>
      <c r="D182" s="76" t="n">
        <v>2136</v>
      </c>
      <c r="E182" s="76" t="n">
        <v>25841</v>
      </c>
      <c r="F182" s="75" t="s">
        <v>542</v>
      </c>
      <c r="G182" s="77" t="n">
        <v>0.9387</v>
      </c>
      <c r="H182" s="78" t="n">
        <v>0.9387</v>
      </c>
      <c r="I182" s="52" t="n">
        <f aca="false">IF(D182&gt;0,D182,1)</f>
        <v>2136</v>
      </c>
      <c r="J182" s="54" t="n">
        <f aca="false">G182*$I182/$Q$5*100</f>
        <v>0.65694759984142</v>
      </c>
      <c r="K182" s="54" t="n">
        <f aca="false">H182*$I182/$Q$5*100</f>
        <v>0.65694759984142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</row>
    <row collapsed="false" customFormat="false" customHeight="false" hidden="false" ht="14.1" outlineLevel="0" r="183">
      <c r="A183" s="75" t="s">
        <v>581</v>
      </c>
      <c r="B183" s="75" t="s">
        <v>302</v>
      </c>
      <c r="C183" s="76" t="n">
        <v>10</v>
      </c>
      <c r="D183" s="76" t="n">
        <v>80</v>
      </c>
      <c r="E183" s="76" t="n">
        <v>800</v>
      </c>
      <c r="F183" s="75" t="s">
        <v>49</v>
      </c>
      <c r="G183" s="77" t="n">
        <v>0.9381</v>
      </c>
      <c r="H183" s="78" t="n">
        <v>0.9381</v>
      </c>
      <c r="I183" s="52" t="n">
        <f aca="false">IF(D183&gt;0,D183,1)</f>
        <v>80</v>
      </c>
      <c r="J183" s="54" t="n">
        <f aca="false">G183*$I183/$Q$5*100</f>
        <v>0.0245890520921729</v>
      </c>
      <c r="K183" s="54" t="n">
        <f aca="false">H183*$I183/$Q$5*100</f>
        <v>0.0245890520921729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</row>
    <row collapsed="false" customFormat="false" customHeight="false" hidden="false" ht="14.1" outlineLevel="0" r="184">
      <c r="A184" s="75" t="s">
        <v>199</v>
      </c>
      <c r="B184" s="75" t="s">
        <v>200</v>
      </c>
      <c r="C184" s="76" t="n">
        <v>32</v>
      </c>
      <c r="D184" s="76" t="n">
        <v>64</v>
      </c>
      <c r="E184" s="76" t="n">
        <v>563</v>
      </c>
      <c r="F184" s="75" t="s">
        <v>201</v>
      </c>
      <c r="G184" s="77" t="n">
        <v>0.9369</v>
      </c>
      <c r="H184" s="78" t="n">
        <v>0.9369</v>
      </c>
      <c r="I184" s="52" t="n">
        <f aca="false">IF(D184&gt;0,D184,1)</f>
        <v>64</v>
      </c>
      <c r="J184" s="54" t="n">
        <f aca="false">G184*$I184/$Q$5*100</f>
        <v>0.0196460785887703</v>
      </c>
      <c r="K184" s="54" t="n">
        <f aca="false">H184*$I184/$Q$5*100</f>
        <v>0.0196460785887703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</row>
    <row collapsed="false" customFormat="false" customHeight="false" hidden="false" ht="14.1" outlineLevel="0" r="185">
      <c r="A185" s="75" t="s">
        <v>203</v>
      </c>
      <c r="B185" s="75" t="s">
        <v>204</v>
      </c>
      <c r="C185" s="76" t="n">
        <v>50</v>
      </c>
      <c r="D185" s="76" t="n">
        <v>200</v>
      </c>
      <c r="E185" s="76" t="n">
        <v>-1</v>
      </c>
      <c r="F185" s="75" t="s">
        <v>90</v>
      </c>
      <c r="G185" s="77" t="n">
        <v>0.9367</v>
      </c>
      <c r="H185" s="78" t="n">
        <v>0.9367</v>
      </c>
      <c r="I185" s="52" t="n">
        <f aca="false">IF(D185&gt;0,D185,1)</f>
        <v>200</v>
      </c>
      <c r="J185" s="54" t="n">
        <f aca="false">G185*$I185/$Q$5*100</f>
        <v>0.0613808898164864</v>
      </c>
      <c r="K185" s="54" t="n">
        <f aca="false">H185*$I185/$Q$5*100</f>
        <v>0.0613808898164864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</row>
    <row collapsed="false" customFormat="false" customHeight="false" hidden="false" ht="14.1" outlineLevel="0" r="186">
      <c r="A186" s="75" t="s">
        <v>317</v>
      </c>
      <c r="B186" s="75" t="s">
        <v>46</v>
      </c>
      <c r="C186" s="76" t="n">
        <v>-1</v>
      </c>
      <c r="D186" s="76" t="n">
        <v>-1</v>
      </c>
      <c r="E186" s="76" t="n">
        <v>-1</v>
      </c>
      <c r="F186" s="75" t="s">
        <v>515</v>
      </c>
      <c r="G186" s="77" t="n">
        <v>0.9634</v>
      </c>
      <c r="H186" s="78" t="n">
        <v>0.9352</v>
      </c>
      <c r="I186" s="52" t="n">
        <f aca="false">IF(D186&gt;0,D186,1)</f>
        <v>1</v>
      </c>
      <c r="J186" s="54" t="n">
        <f aca="false">G186*$I186/$Q$5*100</f>
        <v>0.00031565255284084</v>
      </c>
      <c r="K186" s="54" t="n">
        <f aca="false">H186*$I186/$Q$5*100</f>
        <v>0.000306412982579151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</row>
    <row collapsed="false" customFormat="false" customHeight="false" hidden="false" ht="14.1" outlineLevel="0" r="187">
      <c r="A187" s="75" t="s">
        <v>300</v>
      </c>
      <c r="B187" s="75" t="s">
        <v>272</v>
      </c>
      <c r="C187" s="76" t="n">
        <v>96</v>
      </c>
      <c r="D187" s="76" t="n">
        <v>96</v>
      </c>
      <c r="E187" s="76" t="n">
        <v>576</v>
      </c>
      <c r="F187" s="75" t="s">
        <v>273</v>
      </c>
      <c r="G187" s="77" t="n">
        <v>0.935</v>
      </c>
      <c r="H187" s="78" t="n">
        <v>0.935</v>
      </c>
      <c r="I187" s="52" t="n">
        <f aca="false">IF(D187&gt;0,D187,1)</f>
        <v>96</v>
      </c>
      <c r="J187" s="54" t="n">
        <f aca="false">G187*$I187/$Q$5*100</f>
        <v>0.0294093555563565</v>
      </c>
      <c r="K187" s="54" t="n">
        <f aca="false">H187*$I187/$Q$5*100</f>
        <v>0.0294093555563565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</row>
    <row collapsed="false" customFormat="false" customHeight="false" hidden="false" ht="14.1" outlineLevel="0" r="188">
      <c r="A188" s="75" t="s">
        <v>521</v>
      </c>
      <c r="B188" s="75" t="s">
        <v>46</v>
      </c>
      <c r="C188" s="76" t="n">
        <v>80</v>
      </c>
      <c r="D188" s="76" t="n">
        <v>320</v>
      </c>
      <c r="E188" s="76" t="n">
        <v>3861</v>
      </c>
      <c r="F188" s="75" t="s">
        <v>515</v>
      </c>
      <c r="G188" s="77" t="n">
        <v>0.9345</v>
      </c>
      <c r="H188" s="78" t="n">
        <v>0.9345</v>
      </c>
      <c r="I188" s="52" t="n">
        <f aca="false">IF(D188&gt;0,D188,1)</f>
        <v>320</v>
      </c>
      <c r="J188" s="54" t="n">
        <f aca="false">G188*$I188/$Q$5*100</f>
        <v>0.0979787620941715</v>
      </c>
      <c r="K188" s="54" t="n">
        <f aca="false">H188*$I188/$Q$5*100</f>
        <v>0.0979787620941715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</row>
    <row collapsed="false" customFormat="false" customHeight="false" hidden="false" ht="14.1" outlineLevel="0" r="189">
      <c r="A189" s="75" t="s">
        <v>265</v>
      </c>
      <c r="B189" s="75" t="s">
        <v>84</v>
      </c>
      <c r="C189" s="76" t="n">
        <v>32</v>
      </c>
      <c r="D189" s="76" t="n">
        <v>64</v>
      </c>
      <c r="E189" s="76" t="n">
        <v>435</v>
      </c>
      <c r="F189" s="75" t="s">
        <v>445</v>
      </c>
      <c r="G189" s="77" t="n">
        <v>0.9344</v>
      </c>
      <c r="H189" s="78" t="n">
        <v>0.9344</v>
      </c>
      <c r="I189" s="52" t="n">
        <f aca="false">IF(D189&gt;0,D189,1)</f>
        <v>64</v>
      </c>
      <c r="J189" s="54" t="n">
        <f aca="false">G189*$I189/$Q$5*100</f>
        <v>0.019593655495087</v>
      </c>
      <c r="K189" s="54" t="n">
        <f aca="false">H189*$I189/$Q$5*100</f>
        <v>0.019593655495087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</row>
    <row collapsed="false" customFormat="false" customHeight="false" hidden="false" ht="14.1" outlineLevel="0" r="190">
      <c r="A190" s="75" t="s">
        <v>153</v>
      </c>
      <c r="B190" s="75" t="s">
        <v>46</v>
      </c>
      <c r="C190" s="76" t="n">
        <v>26</v>
      </c>
      <c r="D190" s="76" t="n">
        <v>92</v>
      </c>
      <c r="E190" s="76" t="n">
        <v>765</v>
      </c>
      <c r="F190" s="75" t="s">
        <v>515</v>
      </c>
      <c r="G190" s="77" t="n">
        <v>0.9338</v>
      </c>
      <c r="H190" s="78" t="n">
        <v>0.9338</v>
      </c>
      <c r="I190" s="52" t="n">
        <f aca="false">IF(D190&gt;0,D190,1)</f>
        <v>92</v>
      </c>
      <c r="J190" s="54" t="n">
        <f aca="false">G190*$I190/$Q$5*100</f>
        <v>0.0281477938068668</v>
      </c>
      <c r="K190" s="54" t="n">
        <f aca="false">H190*$I190/$Q$5*100</f>
        <v>0.0281477938068668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</row>
    <row collapsed="false" customFormat="false" customHeight="false" hidden="false" ht="14.1" outlineLevel="0" r="191">
      <c r="A191" s="75" t="s">
        <v>536</v>
      </c>
      <c r="B191" s="75" t="s">
        <v>43</v>
      </c>
      <c r="C191" s="76" t="n">
        <v>60</v>
      </c>
      <c r="D191" s="76" t="n">
        <v>240</v>
      </c>
      <c r="E191" s="76" t="n">
        <v>3108</v>
      </c>
      <c r="F191" s="75" t="s">
        <v>442</v>
      </c>
      <c r="G191" s="77" t="n">
        <v>0.9329</v>
      </c>
      <c r="H191" s="78" t="n">
        <v>0.9329</v>
      </c>
      <c r="I191" s="52" t="n">
        <f aca="false">IF(D191&gt;0,D191,1)</f>
        <v>240</v>
      </c>
      <c r="J191" s="54" t="n">
        <f aca="false">G191*$I191/$Q$5*100</f>
        <v>0.0733582561457886</v>
      </c>
      <c r="K191" s="54" t="n">
        <f aca="false">H191*$I191/$Q$5*100</f>
        <v>0.0733582561457886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</row>
    <row collapsed="false" customFormat="false" customHeight="false" hidden="false" ht="14.1" outlineLevel="0" r="192">
      <c r="A192" s="75" t="s">
        <v>113</v>
      </c>
      <c r="B192" s="75" t="s">
        <v>48</v>
      </c>
      <c r="C192" s="76" t="n">
        <v>88</v>
      </c>
      <c r="D192" s="76" t="n">
        <v>448</v>
      </c>
      <c r="E192" s="76" t="n">
        <v>2531</v>
      </c>
      <c r="F192" s="75" t="s">
        <v>49</v>
      </c>
      <c r="G192" s="77" t="n">
        <v>0.9298</v>
      </c>
      <c r="H192" s="78" t="n">
        <v>0.9298</v>
      </c>
      <c r="I192" s="52" t="n">
        <f aca="false">IF(D192&gt;0,D192,1)</f>
        <v>448</v>
      </c>
      <c r="J192" s="54" t="n">
        <f aca="false">G192*$I192/$Q$5*100</f>
        <v>0.136480379018967</v>
      </c>
      <c r="K192" s="54" t="n">
        <f aca="false">H192*$I192/$Q$5*100</f>
        <v>0.136480379018967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</row>
    <row collapsed="false" customFormat="false" customHeight="false" hidden="false" ht="14.1" outlineLevel="0" r="193">
      <c r="A193" s="75" t="s">
        <v>191</v>
      </c>
      <c r="B193" s="75" t="s">
        <v>74</v>
      </c>
      <c r="C193" s="76" t="n">
        <v>46</v>
      </c>
      <c r="D193" s="76" t="n">
        <v>200</v>
      </c>
      <c r="E193" s="76" t="n">
        <v>1580</v>
      </c>
      <c r="F193" s="75" t="s">
        <v>75</v>
      </c>
      <c r="G193" s="77" t="n">
        <v>0.9574</v>
      </c>
      <c r="H193" s="78" t="n">
        <v>0.9279</v>
      </c>
      <c r="I193" s="52" t="n">
        <f aca="false">IF(D193&gt;0,D193,1)</f>
        <v>200</v>
      </c>
      <c r="J193" s="54" t="n">
        <f aca="false">G193*$I193/$Q$5*100</f>
        <v>0.062737337365543</v>
      </c>
      <c r="K193" s="54" t="n">
        <f aca="false">H193*$I193/$Q$5*100</f>
        <v>0.0608042357859696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</row>
    <row collapsed="false" customFormat="false" customHeight="false" hidden="false" ht="14.1" outlineLevel="0" r="194">
      <c r="A194" s="75" t="s">
        <v>266</v>
      </c>
      <c r="B194" s="75" t="s">
        <v>74</v>
      </c>
      <c r="C194" s="76" t="n">
        <v>136</v>
      </c>
      <c r="D194" s="76" t="n">
        <v>444</v>
      </c>
      <c r="E194" s="76" t="n">
        <v>3566</v>
      </c>
      <c r="F194" s="75" t="s">
        <v>75</v>
      </c>
      <c r="G194" s="77" t="n">
        <v>0.9305</v>
      </c>
      <c r="H194" s="78" t="n">
        <v>0.9266</v>
      </c>
      <c r="I194" s="52" t="n">
        <f aca="false">IF(D194&gt;0,D194,1)</f>
        <v>444</v>
      </c>
      <c r="J194" s="54" t="n">
        <f aca="false">G194*$I194/$Q$5*100</f>
        <v>0.135363636065778</v>
      </c>
      <c r="K194" s="54" t="n">
        <f aca="false">H194*$I194/$Q$5*100</f>
        <v>0.13479628713439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</row>
    <row collapsed="false" customFormat="false" customHeight="false" hidden="false" ht="14.1" outlineLevel="0" r="195">
      <c r="A195" s="75" t="s">
        <v>123</v>
      </c>
      <c r="B195" s="75" t="s">
        <v>46</v>
      </c>
      <c r="C195" s="76" t="n">
        <v>32</v>
      </c>
      <c r="D195" s="76" t="n">
        <v>128</v>
      </c>
      <c r="E195" s="76" t="n">
        <v>1456</v>
      </c>
      <c r="F195" s="75" t="s">
        <v>515</v>
      </c>
      <c r="G195" s="77" t="n">
        <v>0.9254</v>
      </c>
      <c r="H195" s="78" t="n">
        <v>0.9254</v>
      </c>
      <c r="I195" s="52" t="n">
        <f aca="false">IF(D195&gt;0,D195,1)</f>
        <v>128</v>
      </c>
      <c r="J195" s="54" t="n">
        <f aca="false">G195*$I195/$Q$5*100</f>
        <v>0.0388098647156539</v>
      </c>
      <c r="K195" s="54" t="n">
        <f aca="false">H195*$I195/$Q$5*100</f>
        <v>0.0388098647156539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</row>
    <row collapsed="false" customFormat="false" customHeight="false" hidden="false" ht="14.1" outlineLevel="0" r="196">
      <c r="A196" s="75" t="s">
        <v>112</v>
      </c>
      <c r="B196" s="75" t="s">
        <v>46</v>
      </c>
      <c r="C196" s="76" t="n">
        <v>2</v>
      </c>
      <c r="D196" s="76" t="n">
        <v>4</v>
      </c>
      <c r="E196" s="76" t="n">
        <v>24</v>
      </c>
      <c r="F196" s="75" t="s">
        <v>515</v>
      </c>
      <c r="G196" s="77" t="n">
        <v>0.9243</v>
      </c>
      <c r="H196" s="78" t="n">
        <v>0.9243</v>
      </c>
      <c r="I196" s="52" t="n">
        <f aca="false">IF(D196&gt;0,D196,1)</f>
        <v>4</v>
      </c>
      <c r="J196" s="54" t="n">
        <f aca="false">G196*$I196/$Q$5*100</f>
        <v>0.00121136663728789</v>
      </c>
      <c r="K196" s="54" t="n">
        <f aca="false">H196*$I196/$Q$5*100</f>
        <v>0.00121136663728789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</row>
    <row collapsed="false" customFormat="false" customHeight="false" hidden="false" ht="14.1" outlineLevel="0" r="197">
      <c r="A197" s="75" t="s">
        <v>276</v>
      </c>
      <c r="B197" s="75" t="s">
        <v>277</v>
      </c>
      <c r="C197" s="76" t="n">
        <v>120</v>
      </c>
      <c r="D197" s="76" t="n">
        <v>420</v>
      </c>
      <c r="E197" s="76" t="n">
        <v>3612</v>
      </c>
      <c r="F197" s="75" t="s">
        <v>440</v>
      </c>
      <c r="G197" s="77" t="n">
        <v>0.924</v>
      </c>
      <c r="H197" s="78" t="n">
        <v>0.924</v>
      </c>
      <c r="I197" s="52" t="n">
        <f aca="false">IF(D197&gt;0,D197,1)</f>
        <v>420</v>
      </c>
      <c r="J197" s="54" t="n">
        <f aca="false">G197*$I197/$Q$5*100</f>
        <v>0.127152213728953</v>
      </c>
      <c r="K197" s="54" t="n">
        <f aca="false">H197*$I197/$Q$5*100</f>
        <v>0.127152213728953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</row>
    <row collapsed="false" customFormat="false" customHeight="false" hidden="false" ht="14.1" outlineLevel="0" r="198">
      <c r="A198" s="75" t="s">
        <v>381</v>
      </c>
      <c r="B198" s="75" t="s">
        <v>46</v>
      </c>
      <c r="C198" s="76" t="n">
        <v>32</v>
      </c>
      <c r="D198" s="76" t="n">
        <v>32</v>
      </c>
      <c r="E198" s="76" t="n">
        <v>372</v>
      </c>
      <c r="F198" s="75" t="s">
        <v>515</v>
      </c>
      <c r="G198" s="77" t="n">
        <v>0.9226</v>
      </c>
      <c r="H198" s="78" t="n">
        <v>0.9226</v>
      </c>
      <c r="I198" s="52" t="n">
        <f aca="false">IF(D198&gt;0,D198,1)</f>
        <v>32</v>
      </c>
      <c r="J198" s="54" t="n">
        <f aca="false">G198*$I198/$Q$5*100</f>
        <v>0.00967310924645079</v>
      </c>
      <c r="K198" s="54" t="n">
        <f aca="false">H198*$I198/$Q$5*100</f>
        <v>0.00967310924645079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</row>
    <row collapsed="false" customFormat="false" customHeight="false" hidden="false" ht="14.1" outlineLevel="0" r="199">
      <c r="A199" s="75" t="s">
        <v>337</v>
      </c>
      <c r="B199" s="75" t="s">
        <v>338</v>
      </c>
      <c r="C199" s="76" t="n">
        <v>54</v>
      </c>
      <c r="D199" s="76" t="n">
        <v>216</v>
      </c>
      <c r="E199" s="76" t="n">
        <v>1944</v>
      </c>
      <c r="F199" s="75" t="s">
        <v>209</v>
      </c>
      <c r="G199" s="77" t="n">
        <v>0.9225</v>
      </c>
      <c r="H199" s="78" t="n">
        <v>0.9225</v>
      </c>
      <c r="I199" s="52" t="n">
        <f aca="false">IF(D199&gt;0,D199,1)</f>
        <v>216</v>
      </c>
      <c r="J199" s="54" t="n">
        <f aca="false">G199*$I199/$Q$5*100</f>
        <v>0.0652864102958956</v>
      </c>
      <c r="K199" s="54" t="n">
        <f aca="false">H199*$I199/$Q$5*100</f>
        <v>0.0652864102958956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</row>
    <row collapsed="false" customFormat="false" customHeight="false" hidden="false" ht="14.1" outlineLevel="0" r="200">
      <c r="A200" s="75" t="s">
        <v>95</v>
      </c>
      <c r="B200" s="75" t="s">
        <v>46</v>
      </c>
      <c r="C200" s="76" t="n">
        <v>12</v>
      </c>
      <c r="D200" s="76" t="n">
        <v>26</v>
      </c>
      <c r="E200" s="76" t="n">
        <v>115</v>
      </c>
      <c r="F200" s="75" t="s">
        <v>515</v>
      </c>
      <c r="G200" s="77" t="n">
        <v>0.9214</v>
      </c>
      <c r="H200" s="78" t="n">
        <v>0.9214</v>
      </c>
      <c r="I200" s="52" t="n">
        <f aca="false">IF(D200&gt;0,D200,1)</f>
        <v>26</v>
      </c>
      <c r="J200" s="54" t="n">
        <f aca="false">G200*$I200/$Q$5*100</f>
        <v>0.00784917875947302</v>
      </c>
      <c r="K200" s="54" t="n">
        <f aca="false">H200*$I200/$Q$5*100</f>
        <v>0.00784917875947302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</row>
    <row collapsed="false" customFormat="false" customHeight="false" hidden="false" ht="14.1" outlineLevel="0" r="201">
      <c r="A201" s="75" t="s">
        <v>167</v>
      </c>
      <c r="B201" s="75" t="s">
        <v>168</v>
      </c>
      <c r="C201" s="76" t="n">
        <v>50</v>
      </c>
      <c r="D201" s="76" t="n">
        <v>200</v>
      </c>
      <c r="E201" s="76" t="n">
        <v>2080</v>
      </c>
      <c r="F201" s="75" t="s">
        <v>490</v>
      </c>
      <c r="G201" s="77" t="n">
        <v>0.9199</v>
      </c>
      <c r="H201" s="78" t="n">
        <v>0.9199</v>
      </c>
      <c r="I201" s="52" t="n">
        <f aca="false">IF(D201&gt;0,D201,1)</f>
        <v>200</v>
      </c>
      <c r="J201" s="54" t="n">
        <f aca="false">G201*$I201/$Q$5*100</f>
        <v>0.0602800048491362</v>
      </c>
      <c r="K201" s="54" t="n">
        <f aca="false">H201*$I201/$Q$5*100</f>
        <v>0.0602800048491362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</row>
    <row collapsed="false" customFormat="false" customHeight="false" hidden="false" ht="14.1" outlineLevel="0" r="202">
      <c r="A202" s="75" t="s">
        <v>367</v>
      </c>
      <c r="B202" s="75" t="s">
        <v>46</v>
      </c>
      <c r="C202" s="76" t="n">
        <v>274</v>
      </c>
      <c r="D202" s="76" t="n">
        <v>1000</v>
      </c>
      <c r="E202" s="76" t="n">
        <v>10440</v>
      </c>
      <c r="F202" s="75" t="s">
        <v>515</v>
      </c>
      <c r="G202" s="77" t="n">
        <v>0.9198</v>
      </c>
      <c r="H202" s="78" t="n">
        <v>0.9198</v>
      </c>
      <c r="I202" s="52" t="n">
        <f aca="false">IF(D202&gt;0,D202,1)</f>
        <v>1000</v>
      </c>
      <c r="J202" s="54" t="n">
        <f aca="false">G202*$I202/$Q$5*100</f>
        <v>0.301367259812129</v>
      </c>
      <c r="K202" s="54" t="n">
        <f aca="false">H202*$I202/$Q$5*100</f>
        <v>0.301367259812129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</row>
    <row collapsed="false" customFormat="false" customHeight="false" hidden="false" ht="14.1" outlineLevel="0" r="203">
      <c r="A203" s="75" t="s">
        <v>369</v>
      </c>
      <c r="B203" s="75" t="s">
        <v>46</v>
      </c>
      <c r="C203" s="76" t="n">
        <v>156</v>
      </c>
      <c r="D203" s="76" t="n">
        <v>1108</v>
      </c>
      <c r="E203" s="76" t="n">
        <v>8902</v>
      </c>
      <c r="F203" s="75" t="s">
        <v>515</v>
      </c>
      <c r="G203" s="77" t="n">
        <v>0.9197</v>
      </c>
      <c r="H203" s="78" t="n">
        <v>0.9197</v>
      </c>
      <c r="I203" s="52" t="n">
        <f aca="false">IF(D203&gt;0,D203,1)</f>
        <v>1108</v>
      </c>
      <c r="J203" s="54" t="n">
        <f aca="false">G203*$I203/$Q$5*100</f>
        <v>0.333878620879463</v>
      </c>
      <c r="K203" s="54" t="n">
        <f aca="false">H203*$I203/$Q$5*100</f>
        <v>0.333878620879463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</row>
    <row collapsed="false" customFormat="false" customHeight="false" hidden="false" ht="14.1" outlineLevel="0" r="204">
      <c r="A204" s="75" t="s">
        <v>344</v>
      </c>
      <c r="B204" s="75" t="s">
        <v>168</v>
      </c>
      <c r="C204" s="76" t="n">
        <v>2</v>
      </c>
      <c r="D204" s="76" t="n">
        <v>8</v>
      </c>
      <c r="E204" s="76" t="n">
        <v>83</v>
      </c>
      <c r="F204" s="75" t="s">
        <v>490</v>
      </c>
      <c r="G204" s="77" t="n">
        <v>0.9193</v>
      </c>
      <c r="H204" s="78" t="n">
        <v>0.9193</v>
      </c>
      <c r="I204" s="52" t="n">
        <f aca="false">IF(D204&gt;0,D204,1)</f>
        <v>8</v>
      </c>
      <c r="J204" s="54" t="n">
        <f aca="false">G204*$I204/$Q$5*100</f>
        <v>0.00240962750115495</v>
      </c>
      <c r="K204" s="54" t="n">
        <f aca="false">H204*$I204/$Q$5*100</f>
        <v>0.00240962750115495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</row>
    <row collapsed="false" customFormat="false" customHeight="false" hidden="false" ht="14.1" outlineLevel="0" r="205">
      <c r="A205" s="75" t="s">
        <v>463</v>
      </c>
      <c r="B205" s="75" t="s">
        <v>46</v>
      </c>
      <c r="C205" s="76" t="n">
        <v>10</v>
      </c>
      <c r="D205" s="76" t="n">
        <v>40</v>
      </c>
      <c r="E205" s="76" t="n">
        <v>450</v>
      </c>
      <c r="F205" s="75" t="s">
        <v>515</v>
      </c>
      <c r="G205" s="77" t="n">
        <v>0.9171</v>
      </c>
      <c r="H205" s="78" t="n">
        <v>0.9171</v>
      </c>
      <c r="I205" s="52" t="n">
        <f aca="false">IF(D205&gt;0,D205,1)</f>
        <v>40</v>
      </c>
      <c r="J205" s="54" t="n">
        <f aca="false">G205*$I205/$Q$5*100</f>
        <v>0.0120193048042489</v>
      </c>
      <c r="K205" s="54" t="n">
        <f aca="false">H205*$I205/$Q$5*100</f>
        <v>0.0120193048042489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</row>
    <row collapsed="false" customFormat="false" customHeight="false" hidden="false" ht="14.1" outlineLevel="0" r="206">
      <c r="A206" s="75" t="s">
        <v>543</v>
      </c>
      <c r="B206" s="75" t="s">
        <v>208</v>
      </c>
      <c r="C206" s="76" t="n">
        <v>74</v>
      </c>
      <c r="D206" s="76" t="n">
        <v>148</v>
      </c>
      <c r="E206" s="76" t="n">
        <v>-1</v>
      </c>
      <c r="F206" s="75" t="s">
        <v>209</v>
      </c>
      <c r="G206" s="77" t="n">
        <v>0.9164</v>
      </c>
      <c r="H206" s="78" t="n">
        <v>0.9164</v>
      </c>
      <c r="I206" s="52" t="n">
        <f aca="false">IF(D206&gt;0,D206,1)</f>
        <v>148</v>
      </c>
      <c r="J206" s="54" t="n">
        <f aca="false">G206*$I206/$Q$5*100</f>
        <v>0.0444374838225609</v>
      </c>
      <c r="K206" s="54" t="n">
        <f aca="false">H206*$I206/$Q$5*100</f>
        <v>0.0444374838225609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</row>
    <row collapsed="false" customFormat="false" customHeight="false" hidden="false" ht="14.1" outlineLevel="0" r="207">
      <c r="A207" s="75" t="s">
        <v>347</v>
      </c>
      <c r="B207" s="75" t="s">
        <v>46</v>
      </c>
      <c r="C207" s="76" t="n">
        <v>84</v>
      </c>
      <c r="D207" s="76" t="n">
        <v>168</v>
      </c>
      <c r="E207" s="76" t="n">
        <v>1331</v>
      </c>
      <c r="F207" s="75" t="s">
        <v>515</v>
      </c>
      <c r="G207" s="77" t="n">
        <v>0.916</v>
      </c>
      <c r="H207" s="78" t="n">
        <v>0.916</v>
      </c>
      <c r="I207" s="52" t="n">
        <f aca="false">IF(D207&gt;0,D207,1)</f>
        <v>168</v>
      </c>
      <c r="J207" s="54" t="n">
        <f aca="false">G207*$I207/$Q$5*100</f>
        <v>0.0504205315046411</v>
      </c>
      <c r="K207" s="54" t="n">
        <f aca="false">H207*$I207/$Q$5*100</f>
        <v>0.0504205315046411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</row>
    <row collapsed="false" customFormat="false" customHeight="false" hidden="false" ht="14.1" outlineLevel="0" r="208">
      <c r="A208" s="75" t="s">
        <v>383</v>
      </c>
      <c r="B208" s="75" t="s">
        <v>46</v>
      </c>
      <c r="C208" s="76" t="n">
        <v>35</v>
      </c>
      <c r="D208" s="76" t="n">
        <v>560</v>
      </c>
      <c r="E208" s="76" t="n">
        <v>3752</v>
      </c>
      <c r="F208" s="75" t="s">
        <v>515</v>
      </c>
      <c r="G208" s="77" t="n">
        <v>0.9236</v>
      </c>
      <c r="H208" s="78" t="n">
        <v>0.9143</v>
      </c>
      <c r="I208" s="52" t="n">
        <f aca="false">IF(D208&gt;0,D208,1)</f>
        <v>560</v>
      </c>
      <c r="J208" s="54" t="n">
        <f aca="false">G208*$I208/$Q$5*100</f>
        <v>0.169462892640781</v>
      </c>
      <c r="K208" s="54" t="n">
        <f aca="false">H208*$I208/$Q$5*100</f>
        <v>0.167756520941388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</row>
    <row collapsed="false" customFormat="false" customHeight="false" hidden="false" ht="14.1" outlineLevel="0" r="209">
      <c r="A209" s="75" t="s">
        <v>206</v>
      </c>
      <c r="B209" s="75" t="s">
        <v>527</v>
      </c>
      <c r="C209" s="76" t="n">
        <v>218</v>
      </c>
      <c r="D209" s="76" t="n">
        <v>436</v>
      </c>
      <c r="E209" s="76" t="n">
        <v>4049</v>
      </c>
      <c r="F209" s="75" t="s">
        <v>122</v>
      </c>
      <c r="G209" s="77" t="n">
        <v>0.913</v>
      </c>
      <c r="H209" s="78" t="n">
        <v>0.913</v>
      </c>
      <c r="I209" s="52" t="n">
        <f aca="false">IF(D209&gt;0,D209,1)</f>
        <v>436</v>
      </c>
      <c r="J209" s="54" t="n">
        <f aca="false">G209*$I209/$Q$5*100</f>
        <v>0.130424725352136</v>
      </c>
      <c r="K209" s="54" t="n">
        <f aca="false">H209*$I209/$Q$5*100</f>
        <v>0.130424725352136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</row>
    <row collapsed="false" customFormat="false" customHeight="false" hidden="false" ht="14.1" outlineLevel="0" r="210">
      <c r="A210" s="75" t="s">
        <v>290</v>
      </c>
      <c r="B210" s="75" t="s">
        <v>165</v>
      </c>
      <c r="C210" s="76" t="n">
        <v>596</v>
      </c>
      <c r="D210" s="76" t="n">
        <v>3812</v>
      </c>
      <c r="E210" s="76" t="n">
        <v>30077</v>
      </c>
      <c r="F210" s="75" t="s">
        <v>166</v>
      </c>
      <c r="G210" s="77" t="n">
        <v>0.9115</v>
      </c>
      <c r="H210" s="78" t="n">
        <v>0.9115</v>
      </c>
      <c r="I210" s="52" t="n">
        <f aca="false">IF(D210&gt;0,D210,1)</f>
        <v>3812</v>
      </c>
      <c r="J210" s="54" t="n">
        <f aca="false">G210*$I210/$Q$5*100</f>
        <v>1.13844545868569</v>
      </c>
      <c r="K210" s="54" t="n">
        <f aca="false">H210*$I210/$Q$5*100</f>
        <v>1.13844545868569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</row>
    <row collapsed="false" customFormat="false" customHeight="false" hidden="false" ht="14.1" outlineLevel="0" r="211">
      <c r="A211" s="75" t="s">
        <v>324</v>
      </c>
      <c r="B211" s="75" t="s">
        <v>130</v>
      </c>
      <c r="C211" s="76" t="n">
        <v>268</v>
      </c>
      <c r="D211" s="76" t="n">
        <v>1072</v>
      </c>
      <c r="E211" s="76" t="n">
        <v>13400</v>
      </c>
      <c r="F211" s="75" t="s">
        <v>131</v>
      </c>
      <c r="G211" s="77" t="n">
        <v>0.9576</v>
      </c>
      <c r="H211" s="78" t="n">
        <v>0.9114</v>
      </c>
      <c r="I211" s="52" t="n">
        <f aca="false">IF(D211&gt;0,D211,1)</f>
        <v>1072</v>
      </c>
      <c r="J211" s="54" t="n">
        <f aca="false">G211*$I211/$Q$5*100</f>
        <v>0.336342375224846</v>
      </c>
      <c r="K211" s="54" t="n">
        <f aca="false">H211*$I211/$Q$5*100</f>
        <v>0.320115330806103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</row>
    <row collapsed="false" customFormat="false" customHeight="false" hidden="false" ht="14.1" outlineLevel="0" r="212">
      <c r="A212" s="75" t="s">
        <v>197</v>
      </c>
      <c r="B212" s="75" t="s">
        <v>119</v>
      </c>
      <c r="C212" s="76" t="n">
        <v>4</v>
      </c>
      <c r="D212" s="76" t="n">
        <v>8</v>
      </c>
      <c r="E212" s="76" t="n">
        <v>49</v>
      </c>
      <c r="F212" s="75" t="s">
        <v>120</v>
      </c>
      <c r="G212" s="77" t="n">
        <v>0.9097</v>
      </c>
      <c r="H212" s="78" t="n">
        <v>0.9097</v>
      </c>
      <c r="I212" s="52" t="n">
        <f aca="false">IF(D212&gt;0,D212,1)</f>
        <v>8</v>
      </c>
      <c r="J212" s="54" t="n">
        <f aca="false">G212*$I212/$Q$5*100</f>
        <v>0.00238446441618694</v>
      </c>
      <c r="K212" s="54" t="n">
        <f aca="false">H212*$I212/$Q$5*100</f>
        <v>0.00238446441618694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</row>
    <row collapsed="false" customFormat="false" customHeight="false" hidden="false" ht="14.1" outlineLevel="0" r="213">
      <c r="A213" s="75" t="s">
        <v>357</v>
      </c>
      <c r="B213" s="75" t="s">
        <v>168</v>
      </c>
      <c r="C213" s="76" t="n">
        <v>44</v>
      </c>
      <c r="D213" s="76" t="n">
        <v>44</v>
      </c>
      <c r="E213" s="76" t="n">
        <v>352</v>
      </c>
      <c r="F213" s="75" t="s">
        <v>490</v>
      </c>
      <c r="G213" s="77" t="n">
        <v>0.9083</v>
      </c>
      <c r="H213" s="78" t="n">
        <v>0.9083</v>
      </c>
      <c r="I213" s="52" t="n">
        <f aca="false">IF(D213&gt;0,D213,1)</f>
        <v>44</v>
      </c>
      <c r="J213" s="54" t="n">
        <f aca="false">G213*$I213/$Q$5*100</f>
        <v>0.0130943713979601</v>
      </c>
      <c r="K213" s="54" t="n">
        <f aca="false">H213*$I213/$Q$5*100</f>
        <v>0.0130943713979601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</row>
    <row collapsed="false" customFormat="false" customHeight="false" hidden="false" ht="14.1" outlineLevel="0" r="214">
      <c r="A214" s="75" t="s">
        <v>94</v>
      </c>
      <c r="B214" s="75" t="s">
        <v>46</v>
      </c>
      <c r="C214" s="76" t="n">
        <v>16</v>
      </c>
      <c r="D214" s="76" t="n">
        <v>172</v>
      </c>
      <c r="E214" s="76" t="n">
        <v>1555</v>
      </c>
      <c r="F214" s="75" t="s">
        <v>515</v>
      </c>
      <c r="G214" s="77" t="n">
        <v>0.9073</v>
      </c>
      <c r="H214" s="78" t="n">
        <v>0.9073</v>
      </c>
      <c r="I214" s="52" t="n">
        <f aca="false">IF(D214&gt;0,D214,1)</f>
        <v>172</v>
      </c>
      <c r="J214" s="54" t="n">
        <f aca="false">G214*$I214/$Q$5*100</f>
        <v>0.0511307333663162</v>
      </c>
      <c r="K214" s="54" t="n">
        <f aca="false">H214*$I214/$Q$5*100</f>
        <v>0.0511307333663162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</row>
    <row collapsed="false" customFormat="false" customHeight="false" hidden="false" ht="14.1" outlineLevel="0" r="215">
      <c r="A215" s="75" t="s">
        <v>217</v>
      </c>
      <c r="B215" s="75" t="s">
        <v>74</v>
      </c>
      <c r="C215" s="76" t="n">
        <v>84</v>
      </c>
      <c r="D215" s="76" t="n">
        <v>336</v>
      </c>
      <c r="E215" s="76" t="n">
        <v>3858</v>
      </c>
      <c r="F215" s="75" t="s">
        <v>75</v>
      </c>
      <c r="G215" s="77" t="n">
        <v>1</v>
      </c>
      <c r="H215" s="78" t="n">
        <v>0.9069</v>
      </c>
      <c r="I215" s="52" t="n">
        <f aca="false">IF(D215&gt;0,D215,1)</f>
        <v>336</v>
      </c>
      <c r="J215" s="54" t="n">
        <f aca="false">G215*$I215/$Q$5*100</f>
        <v>0.110088496735024</v>
      </c>
      <c r="K215" s="54" t="n">
        <f aca="false">H215*$I215/$Q$5*100</f>
        <v>0.0998392576889935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</row>
    <row collapsed="false" customFormat="false" customHeight="false" hidden="false" ht="14.1" outlineLevel="0" r="216">
      <c r="A216" s="75" t="s">
        <v>370</v>
      </c>
      <c r="B216" s="75" t="s">
        <v>204</v>
      </c>
      <c r="C216" s="76" t="n">
        <v>146</v>
      </c>
      <c r="D216" s="76" t="n">
        <v>1730</v>
      </c>
      <c r="E216" s="76" t="n">
        <v>13740</v>
      </c>
      <c r="F216" s="75" t="s">
        <v>90</v>
      </c>
      <c r="G216" s="77" t="n">
        <v>0.9054</v>
      </c>
      <c r="H216" s="78" t="n">
        <v>0.9054</v>
      </c>
      <c r="I216" s="52" t="n">
        <f aca="false">IF(D216&gt;0,D216,1)</f>
        <v>1730</v>
      </c>
      <c r="J216" s="54" t="n">
        <f aca="false">G216*$I216/$Q$5*100</f>
        <v>0.513203083788486</v>
      </c>
      <c r="K216" s="54" t="n">
        <f aca="false">H216*$I216/$Q$5*100</f>
        <v>0.513203083788486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</row>
    <row collapsed="false" customFormat="false" customHeight="false" hidden="false" ht="14.1" outlineLevel="0" r="217">
      <c r="A217" s="75" t="s">
        <v>87</v>
      </c>
      <c r="B217" s="75" t="s">
        <v>59</v>
      </c>
      <c r="C217" s="76" t="n">
        <v>510</v>
      </c>
      <c r="D217" s="76" t="n">
        <v>2112</v>
      </c>
      <c r="E217" s="76" t="n">
        <v>21298</v>
      </c>
      <c r="F217" s="75" t="s">
        <v>542</v>
      </c>
      <c r="G217" s="77" t="n">
        <v>0.9048</v>
      </c>
      <c r="H217" s="78" t="n">
        <v>0.9048</v>
      </c>
      <c r="I217" s="52" t="n">
        <f aca="false">IF(D217&gt;0,D217,1)</f>
        <v>2112</v>
      </c>
      <c r="J217" s="54" t="n">
        <f aca="false">G217*$I217/$Q$5*100</f>
        <v>0.626107880173914</v>
      </c>
      <c r="K217" s="54" t="n">
        <f aca="false">H217*$I217/$Q$5*100</f>
        <v>0.626107880173914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</row>
    <row collapsed="false" customFormat="false" customHeight="false" hidden="false" ht="14.1" outlineLevel="0" r="218">
      <c r="A218" s="75" t="s">
        <v>150</v>
      </c>
      <c r="B218" s="75" t="s">
        <v>46</v>
      </c>
      <c r="C218" s="76" t="n">
        <v>16</v>
      </c>
      <c r="D218" s="76" t="n">
        <v>80</v>
      </c>
      <c r="E218" s="76" t="n">
        <v>888</v>
      </c>
      <c r="F218" s="75" t="s">
        <v>515</v>
      </c>
      <c r="G218" s="77" t="n">
        <v>0.9452</v>
      </c>
      <c r="H218" s="78" t="n">
        <v>0.9045</v>
      </c>
      <c r="I218" s="52" t="n">
        <f aca="false">IF(D218&gt;0,D218,1)</f>
        <v>80</v>
      </c>
      <c r="J218" s="54" t="n">
        <f aca="false">G218*$I218/$Q$5*100</f>
        <v>0.0247751540747488</v>
      </c>
      <c r="K218" s="54" t="n">
        <f aca="false">H218*$I218/$Q$5*100</f>
        <v>0.0237083441182927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</row>
    <row collapsed="false" customFormat="false" customHeight="false" hidden="false" ht="14.1" outlineLevel="0" r="219">
      <c r="A219" s="75" t="s">
        <v>590</v>
      </c>
      <c r="B219" s="75" t="s">
        <v>46</v>
      </c>
      <c r="C219" s="76" t="n">
        <v>6</v>
      </c>
      <c r="D219" s="76" t="n">
        <v>12</v>
      </c>
      <c r="E219" s="76" t="n">
        <v>95</v>
      </c>
      <c r="F219" s="75" t="s">
        <v>515</v>
      </c>
      <c r="G219" s="77" t="n">
        <v>0.9018</v>
      </c>
      <c r="H219" s="78" t="n">
        <v>0.9018</v>
      </c>
      <c r="I219" s="52" t="n">
        <f aca="false">IF(D219&gt;0,D219,1)</f>
        <v>12</v>
      </c>
      <c r="J219" s="54" t="n">
        <f aca="false">G219*$I219/$Q$5*100</f>
        <v>0.00354563594127303</v>
      </c>
      <c r="K219" s="54" t="n">
        <f aca="false">H219*$I219/$Q$5*100</f>
        <v>0.00354563594127303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</row>
    <row collapsed="false" customFormat="false" customHeight="false" hidden="false" ht="14.1" outlineLevel="0" r="220">
      <c r="A220" s="75" t="s">
        <v>86</v>
      </c>
      <c r="B220" s="75" t="s">
        <v>46</v>
      </c>
      <c r="C220" s="76" t="n">
        <v>132</v>
      </c>
      <c r="D220" s="76" t="n">
        <v>1029</v>
      </c>
      <c r="E220" s="76" t="n">
        <v>9529</v>
      </c>
      <c r="F220" s="75" t="s">
        <v>515</v>
      </c>
      <c r="G220" s="77" t="n">
        <v>0.9003</v>
      </c>
      <c r="H220" s="78" t="n">
        <v>0.9003</v>
      </c>
      <c r="I220" s="52" t="n">
        <f aca="false">IF(D220&gt;0,D220,1)</f>
        <v>1029</v>
      </c>
      <c r="J220" s="54" t="n">
        <f aca="false">G220*$I220/$Q$5*100</f>
        <v>0.303532562932286</v>
      </c>
      <c r="K220" s="54" t="n">
        <f aca="false">H220*$I220/$Q$5*100</f>
        <v>0.303532562932286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</row>
    <row collapsed="false" customFormat="false" customHeight="false" hidden="false" ht="14.1" outlineLevel="0" r="221">
      <c r="A221" s="75" t="s">
        <v>259</v>
      </c>
      <c r="B221" s="75" t="s">
        <v>156</v>
      </c>
      <c r="C221" s="76" t="n">
        <v>37</v>
      </c>
      <c r="D221" s="76" t="n">
        <v>260</v>
      </c>
      <c r="E221" s="76" t="n">
        <v>2199</v>
      </c>
      <c r="F221" s="75" t="s">
        <v>515</v>
      </c>
      <c r="G221" s="77" t="n">
        <v>0.9002</v>
      </c>
      <c r="H221" s="78" t="n">
        <v>0.9002</v>
      </c>
      <c r="I221" s="52" t="n">
        <f aca="false">IF(D221&gt;0,D221,1)</f>
        <v>260</v>
      </c>
      <c r="J221" s="54" t="n">
        <f aca="false">G221*$I221/$Q$5*100</f>
        <v>0.0766858120173389</v>
      </c>
      <c r="K221" s="54" t="n">
        <f aca="false">H221*$I221/$Q$5*100</f>
        <v>0.0766858120173389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</row>
    <row collapsed="false" customFormat="false" customHeight="false" hidden="false" ht="14.1" outlineLevel="0" r="222">
      <c r="A222" s="75" t="s">
        <v>139</v>
      </c>
      <c r="B222" s="75" t="s">
        <v>62</v>
      </c>
      <c r="C222" s="76" t="n">
        <v>8</v>
      </c>
      <c r="D222" s="76" t="n">
        <v>32</v>
      </c>
      <c r="E222" s="76" t="n">
        <v>294</v>
      </c>
      <c r="F222" s="75" t="s">
        <v>439</v>
      </c>
      <c r="G222" s="77" t="n">
        <v>0.8983</v>
      </c>
      <c r="H222" s="78" t="n">
        <v>0.8983</v>
      </c>
      <c r="I222" s="52" t="n">
        <f aca="false">IF(D222&gt;0,D222,1)</f>
        <v>32</v>
      </c>
      <c r="J222" s="54" t="n">
        <f aca="false">G222*$I222/$Q$5*100</f>
        <v>0.00941833301114974</v>
      </c>
      <c r="K222" s="54" t="n">
        <f aca="false">H222*$I222/$Q$5*100</f>
        <v>0.00941833301114974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</row>
    <row collapsed="false" customFormat="false" customHeight="false" hidden="false" ht="14.1" outlineLevel="0" r="223">
      <c r="A223" s="75" t="s">
        <v>539</v>
      </c>
      <c r="B223" s="75" t="s">
        <v>130</v>
      </c>
      <c r="C223" s="76" t="n">
        <v>160</v>
      </c>
      <c r="D223" s="76" t="n">
        <v>960</v>
      </c>
      <c r="E223" s="76" t="n">
        <v>13920</v>
      </c>
      <c r="F223" s="75" t="s">
        <v>131</v>
      </c>
      <c r="G223" s="77" t="n">
        <v>0.9842</v>
      </c>
      <c r="H223" s="78" t="n">
        <v>0.8981</v>
      </c>
      <c r="I223" s="52" t="n">
        <f aca="false">IF(D223&gt;0,D223,1)</f>
        <v>960</v>
      </c>
      <c r="J223" s="54" t="n">
        <f aca="false">G223*$I223/$Q$5*100</f>
        <v>0.309568852818888</v>
      </c>
      <c r="K223" s="54" t="n">
        <f aca="false">H223*$I223/$Q$5*100</f>
        <v>0.282487082622072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</row>
    <row collapsed="false" customFormat="false" customHeight="false" hidden="false" ht="14.1" outlineLevel="0" r="224">
      <c r="A224" s="75" t="s">
        <v>349</v>
      </c>
      <c r="B224" s="75" t="s">
        <v>84</v>
      </c>
      <c r="C224" s="76" t="n">
        <v>156</v>
      </c>
      <c r="D224" s="76" t="n">
        <v>312</v>
      </c>
      <c r="E224" s="76" t="n">
        <v>2122</v>
      </c>
      <c r="F224" s="75" t="s">
        <v>445</v>
      </c>
      <c r="G224" s="77" t="n">
        <v>0.9295</v>
      </c>
      <c r="H224" s="78" t="n">
        <v>0.898</v>
      </c>
      <c r="I224" s="52" t="n">
        <f aca="false">IF(D224&gt;0,D224,1)</f>
        <v>312</v>
      </c>
      <c r="J224" s="54" t="n">
        <f aca="false">G224*$I224/$Q$5*100</f>
        <v>0.0950181678784047</v>
      </c>
      <c r="K224" s="54" t="n">
        <f aca="false">H224*$I224/$Q$5*100</f>
        <v>0.0917980793489052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</row>
    <row collapsed="false" customFormat="false" customHeight="false" hidden="false" ht="14.1" outlineLevel="0" r="225">
      <c r="A225" s="75" t="s">
        <v>177</v>
      </c>
      <c r="B225" s="75" t="s">
        <v>43</v>
      </c>
      <c r="C225" s="76" t="n">
        <v>110</v>
      </c>
      <c r="D225" s="76" t="n">
        <v>614</v>
      </c>
      <c r="E225" s="76" t="n">
        <v>3635</v>
      </c>
      <c r="F225" s="75" t="s">
        <v>442</v>
      </c>
      <c r="G225" s="77" t="n">
        <v>0.898</v>
      </c>
      <c r="H225" s="78" t="n">
        <v>0.898</v>
      </c>
      <c r="I225" s="52" t="n">
        <f aca="false">IF(D225&gt;0,D225,1)</f>
        <v>614</v>
      </c>
      <c r="J225" s="54" t="n">
        <f aca="false">G225*$I225/$Q$5*100</f>
        <v>0.180653912564833</v>
      </c>
      <c r="K225" s="54" t="n">
        <f aca="false">H225*$I225/$Q$5*100</f>
        <v>0.180653912564833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</row>
    <row collapsed="false" customFormat="false" customHeight="false" hidden="false" ht="14.1" outlineLevel="0" r="226">
      <c r="A226" s="75" t="s">
        <v>269</v>
      </c>
      <c r="B226" s="75" t="s">
        <v>168</v>
      </c>
      <c r="C226" s="76" t="n">
        <v>80</v>
      </c>
      <c r="D226" s="76" t="n">
        <v>80</v>
      </c>
      <c r="E226" s="76" t="n">
        <v>384</v>
      </c>
      <c r="F226" s="75" t="s">
        <v>490</v>
      </c>
      <c r="G226" s="77" t="n">
        <v>0.8971</v>
      </c>
      <c r="H226" s="78" t="n">
        <v>0.8971</v>
      </c>
      <c r="I226" s="52" t="n">
        <f aca="false">IF(D226&gt;0,D226,1)</f>
        <v>80</v>
      </c>
      <c r="J226" s="54" t="n">
        <f aca="false">G226*$I226/$Q$5*100</f>
        <v>0.0235143786716643</v>
      </c>
      <c r="K226" s="54" t="n">
        <f aca="false">H226*$I226/$Q$5*100</f>
        <v>0.0235143786716643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</row>
    <row collapsed="false" customFormat="false" customHeight="false" hidden="false" ht="14.1" outlineLevel="0" r="227">
      <c r="A227" s="75" t="s">
        <v>76</v>
      </c>
      <c r="B227" s="75" t="s">
        <v>74</v>
      </c>
      <c r="C227" s="76" t="n">
        <v>138</v>
      </c>
      <c r="D227" s="76" t="n">
        <v>264</v>
      </c>
      <c r="E227" s="76" t="n">
        <v>1615</v>
      </c>
      <c r="F227" s="75" t="s">
        <v>75</v>
      </c>
      <c r="G227" s="77" t="n">
        <v>1</v>
      </c>
      <c r="H227" s="78" t="n">
        <v>0.8915</v>
      </c>
      <c r="I227" s="52" t="n">
        <f aca="false">IF(D227&gt;0,D227,1)</f>
        <v>264</v>
      </c>
      <c r="J227" s="54" t="n">
        <f aca="false">G227*$I227/$Q$5*100</f>
        <v>0.086498104577519</v>
      </c>
      <c r="K227" s="54" t="n">
        <f aca="false">H227*$I227/$Q$5*100</f>
        <v>0.0771130602308582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</row>
    <row collapsed="false" customFormat="false" customHeight="false" hidden="false" ht="14.1" outlineLevel="0" r="228">
      <c r="A228" s="75" t="s">
        <v>164</v>
      </c>
      <c r="B228" s="75" t="s">
        <v>165</v>
      </c>
      <c r="C228" s="76" t="n">
        <v>20</v>
      </c>
      <c r="D228" s="76" t="n">
        <v>80</v>
      </c>
      <c r="E228" s="76" t="n">
        <v>657</v>
      </c>
      <c r="F228" s="75" t="s">
        <v>166</v>
      </c>
      <c r="G228" s="77" t="n">
        <v>0.8909</v>
      </c>
      <c r="H228" s="78" t="n">
        <v>0.8909</v>
      </c>
      <c r="I228" s="52" t="n">
        <f aca="false">IF(D228&gt;0,D228,1)</f>
        <v>80</v>
      </c>
      <c r="J228" s="54" t="n">
        <f aca="false">G228*$I228/$Q$5*100</f>
        <v>0.023351867081246</v>
      </c>
      <c r="K228" s="54" t="n">
        <f aca="false">H228*$I228/$Q$5*100</f>
        <v>0.023351867081246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</row>
    <row collapsed="false" customFormat="false" customHeight="false" hidden="false" ht="14.1" outlineLevel="0" r="229">
      <c r="A229" s="75" t="s">
        <v>110</v>
      </c>
      <c r="B229" s="75" t="s">
        <v>46</v>
      </c>
      <c r="C229" s="76" t="n">
        <v>7</v>
      </c>
      <c r="D229" s="76" t="n">
        <v>14</v>
      </c>
      <c r="E229" s="76" t="n">
        <v>58</v>
      </c>
      <c r="F229" s="75" t="s">
        <v>515</v>
      </c>
      <c r="G229" s="77" t="n">
        <v>0.8904</v>
      </c>
      <c r="H229" s="78" t="n">
        <v>0.8904</v>
      </c>
      <c r="I229" s="52" t="n">
        <f aca="false">IF(D229&gt;0,D229,1)</f>
        <v>14</v>
      </c>
      <c r="J229" s="54" t="n">
        <f aca="false">G229*$I229/$Q$5*100</f>
        <v>0.0040842832288694</v>
      </c>
      <c r="K229" s="54" t="n">
        <f aca="false">H229*$I229/$Q$5*100</f>
        <v>0.0040842832288694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</row>
    <row collapsed="false" customFormat="false" customHeight="false" hidden="false" ht="14.1" outlineLevel="0" r="230">
      <c r="A230" s="75" t="s">
        <v>384</v>
      </c>
      <c r="B230" s="75" t="s">
        <v>115</v>
      </c>
      <c r="C230" s="76" t="n">
        <v>5</v>
      </c>
      <c r="D230" s="76" t="n">
        <v>10</v>
      </c>
      <c r="E230" s="76" t="n">
        <v>89</v>
      </c>
      <c r="F230" s="75" t="s">
        <v>442</v>
      </c>
      <c r="G230" s="77" t="n">
        <v>0.8897</v>
      </c>
      <c r="H230" s="78" t="n">
        <v>0.8897</v>
      </c>
      <c r="I230" s="52" t="n">
        <f aca="false">IF(D230&gt;0,D230,1)</f>
        <v>10</v>
      </c>
      <c r="J230" s="54" t="n">
        <f aca="false">G230*$I230/$Q$5*100</f>
        <v>0.00291505165312949</v>
      </c>
      <c r="K230" s="54" t="n">
        <f aca="false">H230*$I230/$Q$5*100</f>
        <v>0.00291505165312949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</row>
    <row collapsed="false" customFormat="false" customHeight="false" hidden="false" ht="14.1" outlineLevel="0" r="231">
      <c r="A231" s="75" t="s">
        <v>393</v>
      </c>
      <c r="B231" s="75" t="s">
        <v>40</v>
      </c>
      <c r="C231" s="76" t="n">
        <v>2</v>
      </c>
      <c r="D231" s="76" t="n">
        <v>4</v>
      </c>
      <c r="E231" s="76" t="n">
        <v>16</v>
      </c>
      <c r="F231" s="75" t="s">
        <v>41</v>
      </c>
      <c r="G231" s="77" t="n">
        <v>0.8895</v>
      </c>
      <c r="H231" s="78" t="n">
        <v>0.8895</v>
      </c>
      <c r="I231" s="52" t="n">
        <f aca="false">IF(D231&gt;0,D231,1)</f>
        <v>4</v>
      </c>
      <c r="J231" s="54" t="n">
        <f aca="false">G231*$I231/$Q$5*100</f>
        <v>0.00116575854578338</v>
      </c>
      <c r="K231" s="54" t="n">
        <f aca="false">H231*$I231/$Q$5*100</f>
        <v>0.00116575854578338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</row>
    <row collapsed="false" customFormat="false" customHeight="false" hidden="false" ht="14.1" outlineLevel="0" r="232">
      <c r="A232" s="75" t="s">
        <v>96</v>
      </c>
      <c r="B232" s="75" t="s">
        <v>46</v>
      </c>
      <c r="C232" s="76" t="n">
        <v>160</v>
      </c>
      <c r="D232" s="76" t="n">
        <v>320</v>
      </c>
      <c r="E232" s="76" t="n">
        <v>2240</v>
      </c>
      <c r="F232" s="75" t="s">
        <v>515</v>
      </c>
      <c r="G232" s="77" t="n">
        <v>0.8846</v>
      </c>
      <c r="H232" s="78" t="n">
        <v>0.8846</v>
      </c>
      <c r="I232" s="52" t="n">
        <f aca="false">IF(D232&gt;0,D232,1)</f>
        <v>320</v>
      </c>
      <c r="J232" s="54" t="n">
        <f aca="false">G232*$I232/$Q$5*100</f>
        <v>0.0927469373445737</v>
      </c>
      <c r="K232" s="54" t="n">
        <f aca="false">H232*$I232/$Q$5*100</f>
        <v>0.0927469373445737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</row>
    <row collapsed="false" customFormat="false" customHeight="false" hidden="false" ht="14.1" outlineLevel="0" r="233">
      <c r="A233" s="75" t="s">
        <v>178</v>
      </c>
      <c r="B233" s="75" t="s">
        <v>59</v>
      </c>
      <c r="C233" s="76" t="n">
        <v>61</v>
      </c>
      <c r="D233" s="76" t="n">
        <v>244</v>
      </c>
      <c r="E233" s="76" t="n">
        <v>2445</v>
      </c>
      <c r="F233" s="75" t="s">
        <v>542</v>
      </c>
      <c r="G233" s="77" t="n">
        <v>0.884</v>
      </c>
      <c r="H233" s="78" t="n">
        <v>0.884</v>
      </c>
      <c r="I233" s="52" t="n">
        <f aca="false">IF(D233&gt;0,D233,1)</f>
        <v>244</v>
      </c>
      <c r="J233" s="54" t="n">
        <f aca="false">G233*$I233/$Q$5*100</f>
        <v>0.0706715725945172</v>
      </c>
      <c r="K233" s="54" t="n">
        <f aca="false">H233*$I233/$Q$5*100</f>
        <v>0.0706715725945172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</row>
    <row collapsed="false" customFormat="false" customHeight="false" hidden="false" ht="14.1" outlineLevel="0" r="234">
      <c r="A234" s="75" t="s">
        <v>391</v>
      </c>
      <c r="B234" s="75" t="s">
        <v>59</v>
      </c>
      <c r="C234" s="76" t="n">
        <v>212</v>
      </c>
      <c r="D234" s="76" t="n">
        <v>1744</v>
      </c>
      <c r="E234" s="76" t="n">
        <v>14812</v>
      </c>
      <c r="F234" s="75" t="s">
        <v>542</v>
      </c>
      <c r="G234" s="77" t="n">
        <v>0.9624</v>
      </c>
      <c r="H234" s="78" t="n">
        <v>0.8821</v>
      </c>
      <c r="I234" s="52" t="n">
        <f aca="false">IF(D234&gt;0,D234,1)</f>
        <v>1744</v>
      </c>
      <c r="J234" s="54" t="n">
        <f aca="false">G234*$I234/$Q$5*100</f>
        <v>0.549926640433277</v>
      </c>
      <c r="K234" s="54" t="n">
        <f aca="false">H234*$I234/$Q$5*100</f>
        <v>0.504042279225056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</row>
    <row collapsed="false" customFormat="false" customHeight="false" hidden="false" ht="14.1" outlineLevel="0" r="235">
      <c r="A235" s="75" t="s">
        <v>224</v>
      </c>
      <c r="B235" s="75" t="s">
        <v>115</v>
      </c>
      <c r="C235" s="76" t="n">
        <v>8</v>
      </c>
      <c r="D235" s="76" t="n">
        <v>8</v>
      </c>
      <c r="E235" s="76" t="n">
        <v>24</v>
      </c>
      <c r="F235" s="75" t="s">
        <v>442</v>
      </c>
      <c r="G235" s="77" t="n">
        <v>0.8816</v>
      </c>
      <c r="H235" s="78" t="n">
        <v>0.8816</v>
      </c>
      <c r="I235" s="52" t="n">
        <f aca="false">IF(D235&gt;0,D235,1)</f>
        <v>8</v>
      </c>
      <c r="J235" s="54" t="n">
        <f aca="false">G235*$I235/$Q$5*100</f>
        <v>0.00231080996956184</v>
      </c>
      <c r="K235" s="54" t="n">
        <f aca="false">H235*$I235/$Q$5*100</f>
        <v>0.00231080996956184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</row>
    <row collapsed="false" customFormat="false" customHeight="false" hidden="false" ht="14.1" outlineLevel="0" r="236">
      <c r="A236" s="75" t="s">
        <v>389</v>
      </c>
      <c r="B236" s="75" t="s">
        <v>84</v>
      </c>
      <c r="C236" s="76" t="n">
        <v>160</v>
      </c>
      <c r="D236" s="76" t="n">
        <v>320</v>
      </c>
      <c r="E236" s="76" t="n">
        <v>2176</v>
      </c>
      <c r="F236" s="75" t="s">
        <v>445</v>
      </c>
      <c r="G236" s="77" t="n">
        <v>0.8814</v>
      </c>
      <c r="H236" s="78" t="n">
        <v>0.8814</v>
      </c>
      <c r="I236" s="52" t="n">
        <f aca="false">IF(D236&gt;0,D236,1)</f>
        <v>320</v>
      </c>
      <c r="J236" s="54" t="n">
        <f aca="false">G236*$I236/$Q$5*100</f>
        <v>0.0924114295450003</v>
      </c>
      <c r="K236" s="54" t="n">
        <f aca="false">H236*$I236/$Q$5*100</f>
        <v>0.0924114295450003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</row>
    <row collapsed="false" customFormat="false" customHeight="false" hidden="false" ht="14.1" outlineLevel="0" r="237">
      <c r="A237" s="75" t="s">
        <v>392</v>
      </c>
      <c r="B237" s="75" t="s">
        <v>43</v>
      </c>
      <c r="C237" s="76" t="n">
        <v>26</v>
      </c>
      <c r="D237" s="76" t="n">
        <v>208</v>
      </c>
      <c r="E237" s="76" t="n">
        <v>2579</v>
      </c>
      <c r="F237" s="75" t="s">
        <v>442</v>
      </c>
      <c r="G237" s="77" t="n">
        <v>0.8797</v>
      </c>
      <c r="H237" s="78" t="n">
        <v>0.8797</v>
      </c>
      <c r="I237" s="52" t="n">
        <f aca="false">IF(D237&gt;0,D237,1)</f>
        <v>208</v>
      </c>
      <c r="J237" s="54" t="n">
        <f aca="false">G237*$I237/$Q$5*100</f>
        <v>0.05995157416721</v>
      </c>
      <c r="K237" s="54" t="n">
        <f aca="false">H237*$I237/$Q$5*100</f>
        <v>0.05995157416721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</row>
    <row collapsed="false" customFormat="false" customHeight="false" hidden="false" ht="14.1" outlineLevel="0" r="238">
      <c r="A238" s="75" t="s">
        <v>225</v>
      </c>
      <c r="B238" s="75" t="s">
        <v>147</v>
      </c>
      <c r="C238" s="76" t="n">
        <v>18</v>
      </c>
      <c r="D238" s="76" t="n">
        <v>72</v>
      </c>
      <c r="E238" s="76" t="n">
        <v>835</v>
      </c>
      <c r="F238" s="75" t="s">
        <v>451</v>
      </c>
      <c r="G238" s="77" t="n">
        <v>0.8775</v>
      </c>
      <c r="H238" s="78" t="n">
        <v>0.8775</v>
      </c>
      <c r="I238" s="52" t="n">
        <f aca="false">IF(D238&gt;0,D238,1)</f>
        <v>72</v>
      </c>
      <c r="J238" s="54" t="n">
        <f aca="false">G238*$I238/$Q$5*100</f>
        <v>0.0207005691182108</v>
      </c>
      <c r="K238" s="54" t="n">
        <f aca="false">H238*$I238/$Q$5*100</f>
        <v>0.0207005691182108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</row>
    <row collapsed="false" customFormat="false" customHeight="false" hidden="false" ht="14.1" outlineLevel="0" r="239">
      <c r="A239" s="75" t="s">
        <v>366</v>
      </c>
      <c r="B239" s="75" t="s">
        <v>180</v>
      </c>
      <c r="C239" s="76" t="n">
        <v>519</v>
      </c>
      <c r="D239" s="76" t="n">
        <v>2146</v>
      </c>
      <c r="E239" s="76" t="n">
        <v>15977</v>
      </c>
      <c r="F239" s="75" t="s">
        <v>475</v>
      </c>
      <c r="G239" s="77" t="n">
        <v>0.8765</v>
      </c>
      <c r="H239" s="78" t="n">
        <v>0.8765</v>
      </c>
      <c r="I239" s="52" t="n">
        <f aca="false">IF(D239&gt;0,D239,1)</f>
        <v>2146</v>
      </c>
      <c r="J239" s="54" t="n">
        <f aca="false">G239*$I239/$Q$5*100</f>
        <v>0.616288838140422</v>
      </c>
      <c r="K239" s="54" t="n">
        <f aca="false">H239*$I239/$Q$5*100</f>
        <v>0.616288838140422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</row>
    <row collapsed="false" customFormat="false" customHeight="false" hidden="false" ht="14.1" outlineLevel="0" r="240">
      <c r="A240" s="75" t="s">
        <v>416</v>
      </c>
      <c r="B240" s="75" t="s">
        <v>396</v>
      </c>
      <c r="C240" s="76" t="n">
        <v>12</v>
      </c>
      <c r="D240" s="76" t="n">
        <v>48</v>
      </c>
      <c r="E240" s="76" t="n">
        <v>440</v>
      </c>
      <c r="F240" s="75" t="s">
        <v>483</v>
      </c>
      <c r="G240" s="77" t="n">
        <v>0.8762</v>
      </c>
      <c r="H240" s="78" t="n">
        <v>0.8762</v>
      </c>
      <c r="I240" s="52" t="n">
        <f aca="false">IF(D240&gt;0,D240,1)</f>
        <v>48</v>
      </c>
      <c r="J240" s="54" t="n">
        <f aca="false">G240*$I240/$Q$5*100</f>
        <v>0.013779934405604</v>
      </c>
      <c r="K240" s="54" t="n">
        <f aca="false">H240*$I240/$Q$5*100</f>
        <v>0.013779934405604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</row>
    <row collapsed="false" customFormat="false" customHeight="false" hidden="false" ht="14.1" outlineLevel="0" r="241">
      <c r="A241" s="75" t="s">
        <v>306</v>
      </c>
      <c r="B241" s="75" t="s">
        <v>46</v>
      </c>
      <c r="C241" s="76" t="n">
        <v>-1</v>
      </c>
      <c r="D241" s="76" t="n">
        <v>-1</v>
      </c>
      <c r="E241" s="76" t="n">
        <v>-1</v>
      </c>
      <c r="F241" s="75" t="s">
        <v>515</v>
      </c>
      <c r="G241" s="77" t="n">
        <v>0.9598</v>
      </c>
      <c r="H241" s="78" t="n">
        <v>0.8748</v>
      </c>
      <c r="I241" s="52" t="n">
        <f aca="false">IF(D241&gt;0,D241,1)</f>
        <v>1</v>
      </c>
      <c r="J241" s="54" t="n">
        <f aca="false">G241*$I241/$Q$5*100</f>
        <v>0.000314473033232965</v>
      </c>
      <c r="K241" s="54" t="n">
        <f aca="false">H241*$I241/$Q$5*100</f>
        <v>0.000286623264713688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</row>
    <row collapsed="false" customFormat="false" customHeight="false" hidden="false" ht="14.1" outlineLevel="0" r="242">
      <c r="A242" s="75" t="s">
        <v>415</v>
      </c>
      <c r="B242" s="75" t="s">
        <v>66</v>
      </c>
      <c r="C242" s="76" t="n">
        <v>-1</v>
      </c>
      <c r="D242" s="76" t="n">
        <v>-1</v>
      </c>
      <c r="E242" s="76" t="n">
        <v>-1</v>
      </c>
      <c r="F242" s="75" t="s">
        <v>476</v>
      </c>
      <c r="G242" s="77" t="n">
        <v>0.8745</v>
      </c>
      <c r="H242" s="78" t="n">
        <v>0.8745</v>
      </c>
      <c r="I242" s="52" t="n">
        <f aca="false">IF(D242&gt;0,D242,1)</f>
        <v>1</v>
      </c>
      <c r="J242" s="54" t="n">
        <f aca="false">G242*$I242/$Q$5*100</f>
        <v>0.000286524971413032</v>
      </c>
      <c r="K242" s="54" t="n">
        <f aca="false">H242*$I242/$Q$5*100</f>
        <v>0.000286524971413032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</row>
    <row collapsed="false" customFormat="false" customHeight="false" hidden="false" ht="14.1" outlineLevel="0" r="243">
      <c r="A243" s="75" t="s">
        <v>222</v>
      </c>
      <c r="B243" s="75" t="s">
        <v>168</v>
      </c>
      <c r="C243" s="76" t="n">
        <v>80</v>
      </c>
      <c r="D243" s="76" t="n">
        <v>80</v>
      </c>
      <c r="E243" s="76" t="n">
        <v>504</v>
      </c>
      <c r="F243" s="75" t="s">
        <v>490</v>
      </c>
      <c r="G243" s="77" t="n">
        <v>0.8676</v>
      </c>
      <c r="H243" s="78" t="n">
        <v>0.8676</v>
      </c>
      <c r="I243" s="52" t="n">
        <f aca="false">IF(D243&gt;0,D243,1)</f>
        <v>80</v>
      </c>
      <c r="J243" s="54" t="n">
        <f aca="false">G243*$I243/$Q$5*100</f>
        <v>0.022741138039835</v>
      </c>
      <c r="K243" s="54" t="n">
        <f aca="false">H243*$I243/$Q$5*100</f>
        <v>0.022741138039835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</row>
    <row collapsed="false" customFormat="false" customHeight="false" hidden="false" ht="14.1" outlineLevel="0" r="244">
      <c r="A244" s="75" t="s">
        <v>431</v>
      </c>
      <c r="B244" s="75" t="s">
        <v>180</v>
      </c>
      <c r="C244" s="76" t="n">
        <v>118</v>
      </c>
      <c r="D244" s="76" t="n">
        <v>416</v>
      </c>
      <c r="E244" s="76" t="n">
        <v>3627</v>
      </c>
      <c r="F244" s="75" t="s">
        <v>475</v>
      </c>
      <c r="G244" s="77" t="n">
        <v>0.8633</v>
      </c>
      <c r="H244" s="78" t="n">
        <v>0.8633</v>
      </c>
      <c r="I244" s="52" t="n">
        <f aca="false">IF(D244&gt;0,D244,1)</f>
        <v>416</v>
      </c>
      <c r="J244" s="54" t="n">
        <f aca="false">G244*$I244/$Q$5*100</f>
        <v>0.117667827619762</v>
      </c>
      <c r="K244" s="54" t="n">
        <f aca="false">H244*$I244/$Q$5*100</f>
        <v>0.117667827619762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</row>
    <row collapsed="false" customFormat="false" customHeight="false" hidden="false" ht="14.1" outlineLevel="0" r="245">
      <c r="A245" s="75" t="s">
        <v>283</v>
      </c>
      <c r="B245" s="75" t="s">
        <v>284</v>
      </c>
      <c r="C245" s="76" t="n">
        <v>41</v>
      </c>
      <c r="D245" s="76" t="n">
        <v>164</v>
      </c>
      <c r="E245" s="76" t="n">
        <v>1927</v>
      </c>
      <c r="F245" s="75" t="s">
        <v>49</v>
      </c>
      <c r="G245" s="77" t="n">
        <v>0.8626</v>
      </c>
      <c r="H245" s="78" t="n">
        <v>0.8626</v>
      </c>
      <c r="I245" s="52" t="n">
        <f aca="false">IF(D245&gt;0,D245,1)</f>
        <v>164</v>
      </c>
      <c r="J245" s="54" t="n">
        <f aca="false">G245*$I245/$Q$5*100</f>
        <v>0.0463506646265346</v>
      </c>
      <c r="K245" s="54" t="n">
        <f aca="false">H245*$I245/$Q$5*100</f>
        <v>0.0463506646265346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</row>
    <row collapsed="false" customFormat="false" customHeight="false" hidden="false" ht="14.1" outlineLevel="0" r="246">
      <c r="A246" s="75" t="s">
        <v>288</v>
      </c>
      <c r="B246" s="75" t="s">
        <v>233</v>
      </c>
      <c r="C246" s="76" t="n">
        <v>66</v>
      </c>
      <c r="D246" s="76" t="n">
        <v>264</v>
      </c>
      <c r="E246" s="76" t="n">
        <v>2194</v>
      </c>
      <c r="F246" s="75" t="s">
        <v>209</v>
      </c>
      <c r="G246" s="77" t="n">
        <v>0.8904</v>
      </c>
      <c r="H246" s="78" t="n">
        <v>0.8612</v>
      </c>
      <c r="I246" s="52" t="n">
        <f aca="false">IF(D246&gt;0,D246,1)</f>
        <v>264</v>
      </c>
      <c r="J246" s="54" t="n">
        <f aca="false">G246*$I246/$Q$5*100</f>
        <v>0.0770179123158229</v>
      </c>
      <c r="K246" s="54" t="n">
        <f aca="false">H246*$I246/$Q$5*100</f>
        <v>0.0744921676621594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</row>
    <row collapsed="false" customFormat="false" customHeight="false" hidden="false" ht="14.1" outlineLevel="0" r="247">
      <c r="A247" s="75" t="s">
        <v>320</v>
      </c>
      <c r="B247" s="75" t="s">
        <v>115</v>
      </c>
      <c r="C247" s="76" t="n">
        <v>9</v>
      </c>
      <c r="D247" s="76" t="n">
        <v>54</v>
      </c>
      <c r="E247" s="76" t="n">
        <v>1019</v>
      </c>
      <c r="F247" s="75" t="s">
        <v>442</v>
      </c>
      <c r="G247" s="77" t="n">
        <v>0.8595</v>
      </c>
      <c r="H247" s="78" t="n">
        <v>0.8595</v>
      </c>
      <c r="I247" s="52" t="n">
        <f aca="false">IF(D247&gt;0,D247,1)</f>
        <v>54</v>
      </c>
      <c r="J247" s="54" t="n">
        <f aca="false">G247*$I247/$Q$5*100</f>
        <v>0.0152069565445318</v>
      </c>
      <c r="K247" s="54" t="n">
        <f aca="false">H247*$I247/$Q$5*100</f>
        <v>0.0152069565445318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</row>
    <row collapsed="false" customFormat="false" customHeight="false" hidden="false" ht="14.1" outlineLevel="0" r="248">
      <c r="A248" s="75" t="s">
        <v>441</v>
      </c>
      <c r="B248" s="75" t="s">
        <v>62</v>
      </c>
      <c r="C248" s="76" t="n">
        <v>112</v>
      </c>
      <c r="D248" s="76" t="n">
        <v>448</v>
      </c>
      <c r="E248" s="76" t="n">
        <v>3518</v>
      </c>
      <c r="F248" s="75" t="s">
        <v>439</v>
      </c>
      <c r="G248" s="77" t="n">
        <v>0.8591</v>
      </c>
      <c r="H248" s="78" t="n">
        <v>0.8591</v>
      </c>
      <c r="I248" s="52" t="n">
        <f aca="false">IF(D248&gt;0,D248,1)</f>
        <v>448</v>
      </c>
      <c r="J248" s="54" t="n">
        <f aca="false">G248*$I248/$Q$5*100</f>
        <v>0.126102703393412</v>
      </c>
      <c r="K248" s="54" t="n">
        <f aca="false">H248*$I248/$Q$5*100</f>
        <v>0.126102703393412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</row>
    <row collapsed="false" customFormat="false" customHeight="false" hidden="false" ht="14.1" outlineLevel="0" r="249">
      <c r="A249" s="75" t="s">
        <v>586</v>
      </c>
      <c r="B249" s="75" t="s">
        <v>40</v>
      </c>
      <c r="C249" s="76" t="n">
        <v>576</v>
      </c>
      <c r="D249" s="76" t="n">
        <v>2688</v>
      </c>
      <c r="E249" s="76" t="n">
        <v>44083</v>
      </c>
      <c r="F249" s="75" t="s">
        <v>41</v>
      </c>
      <c r="G249" s="77" t="n">
        <v>0.8589</v>
      </c>
      <c r="H249" s="78" t="n">
        <v>0.8589</v>
      </c>
      <c r="I249" s="52" t="n">
        <f aca="false">IF(D249&gt;0,D249,1)</f>
        <v>2688</v>
      </c>
      <c r="J249" s="54" t="n">
        <f aca="false">G249*$I249/$Q$5*100</f>
        <v>0.756440078765698</v>
      </c>
      <c r="K249" s="54" t="n">
        <f aca="false">H249*$I249/$Q$5*100</f>
        <v>0.756440078765698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</row>
    <row collapsed="false" customFormat="false" customHeight="false" hidden="false" ht="14.1" outlineLevel="0" r="250">
      <c r="A250" s="75" t="s">
        <v>117</v>
      </c>
      <c r="B250" s="75" t="s">
        <v>59</v>
      </c>
      <c r="C250" s="76" t="n">
        <v>192</v>
      </c>
      <c r="D250" s="76" t="n">
        <v>960</v>
      </c>
      <c r="E250" s="76" t="n">
        <v>9677</v>
      </c>
      <c r="F250" s="75" t="s">
        <v>542</v>
      </c>
      <c r="G250" s="77" t="n">
        <v>0.8579</v>
      </c>
      <c r="H250" s="78" t="n">
        <v>0.8579</v>
      </c>
      <c r="I250" s="52" t="n">
        <f aca="false">IF(D250&gt;0,D250,1)</f>
        <v>960</v>
      </c>
      <c r="J250" s="54" t="n">
        <f aca="false">G250*$I250/$Q$5*100</f>
        <v>0.269842632425649</v>
      </c>
      <c r="K250" s="54" t="n">
        <f aca="false">H250*$I250/$Q$5*100</f>
        <v>0.269842632425649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</row>
    <row collapsed="false" customFormat="false" customHeight="false" hidden="false" ht="14.1" outlineLevel="0" r="251">
      <c r="A251" s="75" t="s">
        <v>377</v>
      </c>
      <c r="B251" s="75" t="s">
        <v>62</v>
      </c>
      <c r="C251" s="76" t="n">
        <v>536</v>
      </c>
      <c r="D251" s="76" t="n">
        <v>2896</v>
      </c>
      <c r="E251" s="76" t="n">
        <v>23504</v>
      </c>
      <c r="F251" s="75" t="s">
        <v>439</v>
      </c>
      <c r="G251" s="77" t="n">
        <v>0.8579</v>
      </c>
      <c r="H251" s="78" t="n">
        <v>0.8579</v>
      </c>
      <c r="I251" s="52" t="n">
        <f aca="false">IF(D251&gt;0,D251,1)</f>
        <v>2896</v>
      </c>
      <c r="J251" s="54" t="n">
        <f aca="false">G251*$I251/$Q$5*100</f>
        <v>0.814025274484042</v>
      </c>
      <c r="K251" s="54" t="n">
        <f aca="false">H251*$I251/$Q$5*100</f>
        <v>0.814025274484042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</row>
    <row collapsed="false" customFormat="false" customHeight="false" hidden="false" ht="14.1" outlineLevel="0" r="252">
      <c r="A252" s="75" t="s">
        <v>245</v>
      </c>
      <c r="B252" s="75" t="s">
        <v>180</v>
      </c>
      <c r="C252" s="76" t="n">
        <v>44</v>
      </c>
      <c r="D252" s="76" t="n">
        <v>264</v>
      </c>
      <c r="E252" s="76" t="n">
        <v>3168</v>
      </c>
      <c r="F252" s="75" t="s">
        <v>475</v>
      </c>
      <c r="G252" s="77" t="n">
        <v>0.8536</v>
      </c>
      <c r="H252" s="78" t="n">
        <v>0.8536</v>
      </c>
      <c r="I252" s="52" t="n">
        <f aca="false">IF(D252&gt;0,D252,1)</f>
        <v>264</v>
      </c>
      <c r="J252" s="54" t="n">
        <f aca="false">G252*$I252/$Q$5*100</f>
        <v>0.0738347820673702</v>
      </c>
      <c r="K252" s="54" t="n">
        <f aca="false">H252*$I252/$Q$5*100</f>
        <v>0.0738347820673702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</row>
    <row collapsed="false" customFormat="false" customHeight="false" hidden="false" ht="14.1" outlineLevel="0" r="253">
      <c r="A253" s="75" t="s">
        <v>182</v>
      </c>
      <c r="B253" s="75" t="s">
        <v>59</v>
      </c>
      <c r="C253" s="76" t="n">
        <v>216</v>
      </c>
      <c r="D253" s="76" t="n">
        <v>2592</v>
      </c>
      <c r="E253" s="76" t="n">
        <v>22861</v>
      </c>
      <c r="F253" s="75" t="s">
        <v>542</v>
      </c>
      <c r="G253" s="77" t="n">
        <v>0.8528</v>
      </c>
      <c r="H253" s="78" t="n">
        <v>0.8528</v>
      </c>
      <c r="I253" s="52" t="n">
        <f aca="false">IF(D253&gt;0,D253,1)</f>
        <v>2592</v>
      </c>
      <c r="J253" s="54" t="n">
        <f aca="false">G253*$I253/$Q$5*100</f>
        <v>0.724243911549135</v>
      </c>
      <c r="K253" s="54" t="n">
        <f aca="false">H253*$I253/$Q$5*100</f>
        <v>0.724243911549135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</row>
    <row collapsed="false" customFormat="false" customHeight="false" hidden="false" ht="14.1" outlineLevel="0" r="254">
      <c r="A254" s="75" t="s">
        <v>371</v>
      </c>
      <c r="B254" s="75" t="s">
        <v>295</v>
      </c>
      <c r="C254" s="76" t="n">
        <v>4</v>
      </c>
      <c r="D254" s="76" t="n">
        <v>16</v>
      </c>
      <c r="E254" s="76" t="n">
        <v>-1</v>
      </c>
      <c r="F254" s="75" t="s">
        <v>49</v>
      </c>
      <c r="G254" s="77" t="n">
        <v>0.8527</v>
      </c>
      <c r="H254" s="78" t="n">
        <v>0.8527</v>
      </c>
      <c r="I254" s="52" t="n">
        <f aca="false">IF(D254&gt;0,D254,1)</f>
        <v>16</v>
      </c>
      <c r="J254" s="54" t="n">
        <f aca="false">G254*$I254/$Q$5*100</f>
        <v>0.00447011719837882</v>
      </c>
      <c r="K254" s="54" t="n">
        <f aca="false">H254*$I254/$Q$5*100</f>
        <v>0.00447011719837882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</row>
    <row collapsed="false" customFormat="false" customHeight="false" hidden="false" ht="14.1" outlineLevel="0" r="255">
      <c r="A255" s="75" t="s">
        <v>108</v>
      </c>
      <c r="B255" s="75" t="s">
        <v>62</v>
      </c>
      <c r="C255" s="76" t="n">
        <v>8</v>
      </c>
      <c r="D255" s="76" t="n">
        <v>32</v>
      </c>
      <c r="E255" s="76" t="n">
        <v>399</v>
      </c>
      <c r="F255" s="75" t="s">
        <v>439</v>
      </c>
      <c r="G255" s="77" t="n">
        <v>0.8517</v>
      </c>
      <c r="H255" s="78" t="n">
        <v>0.8517</v>
      </c>
      <c r="I255" s="52" t="n">
        <f aca="false">IF(D255&gt;0,D255,1)</f>
        <v>32</v>
      </c>
      <c r="J255" s="54" t="n">
        <f aca="false">G255*$I255/$Q$5*100</f>
        <v>0.00892974977802096</v>
      </c>
      <c r="K255" s="54" t="n">
        <f aca="false">H255*$I255/$Q$5*100</f>
        <v>0.00892974977802096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</row>
    <row collapsed="false" customFormat="false" customHeight="false" hidden="false" ht="14.1" outlineLevel="0" r="256">
      <c r="A256" s="75" t="s">
        <v>556</v>
      </c>
      <c r="B256" s="75" t="s">
        <v>264</v>
      </c>
      <c r="C256" s="76" t="n">
        <v>2</v>
      </c>
      <c r="D256" s="76" t="n">
        <v>8</v>
      </c>
      <c r="E256" s="76" t="n">
        <v>-1</v>
      </c>
      <c r="F256" s="75" t="s">
        <v>209</v>
      </c>
      <c r="G256" s="77" t="n">
        <v>0.8492</v>
      </c>
      <c r="H256" s="78" t="n">
        <v>0.8492</v>
      </c>
      <c r="I256" s="52" t="n">
        <f aca="false">IF(D256&gt;0,D256,1)</f>
        <v>8</v>
      </c>
      <c r="J256" s="54" t="n">
        <f aca="false">G256*$I256/$Q$5*100</f>
        <v>0.00222588455779482</v>
      </c>
      <c r="K256" s="54" t="n">
        <f aca="false">H256*$I256/$Q$5*100</f>
        <v>0.00222588455779482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</row>
    <row collapsed="false" customFormat="false" customHeight="false" hidden="false" ht="14.1" outlineLevel="0" r="257">
      <c r="A257" s="75" t="s">
        <v>118</v>
      </c>
      <c r="B257" s="75" t="s">
        <v>119</v>
      </c>
      <c r="C257" s="76" t="n">
        <v>60</v>
      </c>
      <c r="D257" s="76" t="n">
        <v>240</v>
      </c>
      <c r="E257" s="76" t="n">
        <v>2326</v>
      </c>
      <c r="F257" s="75" t="s">
        <v>120</v>
      </c>
      <c r="G257" s="77" t="n">
        <v>1</v>
      </c>
      <c r="H257" s="78" t="n">
        <v>0.8444</v>
      </c>
      <c r="I257" s="52" t="n">
        <f aca="false">IF(D257&gt;0,D257,1)</f>
        <v>240</v>
      </c>
      <c r="J257" s="54" t="n">
        <f aca="false">G257*$I257/$Q$5*100</f>
        <v>0.0786346405250173</v>
      </c>
      <c r="K257" s="54" t="n">
        <f aca="false">H257*$I257/$Q$5*100</f>
        <v>0.0663990904593246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</row>
    <row collapsed="false" customFormat="false" customHeight="false" hidden="false" ht="14.1" outlineLevel="0" r="258">
      <c r="A258" s="75" t="s">
        <v>54</v>
      </c>
      <c r="B258" s="75" t="s">
        <v>51</v>
      </c>
      <c r="C258" s="76" t="n">
        <v>8</v>
      </c>
      <c r="D258" s="76" t="n">
        <v>16</v>
      </c>
      <c r="E258" s="76" t="n">
        <v>98</v>
      </c>
      <c r="F258" s="75" t="s">
        <v>440</v>
      </c>
      <c r="G258" s="77" t="n">
        <v>0.8438</v>
      </c>
      <c r="H258" s="78" t="n">
        <v>0.8438</v>
      </c>
      <c r="I258" s="52" t="n">
        <f aca="false">IF(D258&gt;0,D258,1)</f>
        <v>16</v>
      </c>
      <c r="J258" s="54" t="n">
        <f aca="false">G258*$I258/$Q$5*100</f>
        <v>0.00442346064500064</v>
      </c>
      <c r="K258" s="54" t="n">
        <f aca="false">H258*$I258/$Q$5*100</f>
        <v>0.00442346064500064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</row>
    <row collapsed="false" customFormat="false" customHeight="false" hidden="false" ht="14.1" outlineLevel="0" r="259">
      <c r="A259" s="75" t="s">
        <v>583</v>
      </c>
      <c r="B259" s="75" t="s">
        <v>43</v>
      </c>
      <c r="C259" s="76" t="n">
        <v>80</v>
      </c>
      <c r="D259" s="76" t="n">
        <v>160</v>
      </c>
      <c r="E259" s="76" t="n">
        <v>590</v>
      </c>
      <c r="F259" s="75" t="s">
        <v>442</v>
      </c>
      <c r="G259" s="77" t="n">
        <v>0.8407</v>
      </c>
      <c r="H259" s="78" t="n">
        <v>0.8407</v>
      </c>
      <c r="I259" s="52" t="n">
        <f aca="false">IF(D259&gt;0,D259,1)</f>
        <v>160</v>
      </c>
      <c r="J259" s="54" t="n">
        <f aca="false">G259*$I259/$Q$5*100</f>
        <v>0.044072094859588</v>
      </c>
      <c r="K259" s="54" t="n">
        <f aca="false">H259*$I259/$Q$5*100</f>
        <v>0.044072094859588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</row>
    <row collapsed="false" customFormat="false" customHeight="false" hidden="false" ht="14.1" outlineLevel="0" r="260">
      <c r="A260" s="75" t="s">
        <v>55</v>
      </c>
      <c r="B260" s="75" t="s">
        <v>51</v>
      </c>
      <c r="C260" s="76" t="n">
        <v>8</v>
      </c>
      <c r="D260" s="76" t="n">
        <v>32</v>
      </c>
      <c r="E260" s="76" t="n">
        <v>294</v>
      </c>
      <c r="F260" s="75" t="s">
        <v>440</v>
      </c>
      <c r="G260" s="77" t="n">
        <v>0.8404</v>
      </c>
      <c r="H260" s="78" t="n">
        <v>0.8404</v>
      </c>
      <c r="I260" s="52" t="n">
        <f aca="false">IF(D260&gt;0,D260,1)</f>
        <v>32</v>
      </c>
      <c r="J260" s="54" t="n">
        <f aca="false">G260*$I260/$Q$5*100</f>
        <v>0.0088112735862966</v>
      </c>
      <c r="K260" s="54" t="n">
        <f aca="false">H260*$I260/$Q$5*100</f>
        <v>0.0088112735862966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</row>
    <row collapsed="false" customFormat="false" customHeight="false" hidden="false" ht="14.1" outlineLevel="0" r="261">
      <c r="A261" s="75" t="s">
        <v>146</v>
      </c>
      <c r="B261" s="75" t="s">
        <v>147</v>
      </c>
      <c r="C261" s="76" t="n">
        <v>-1</v>
      </c>
      <c r="D261" s="76" t="n">
        <v>-1</v>
      </c>
      <c r="E261" s="76" t="n">
        <v>-1</v>
      </c>
      <c r="F261" s="75" t="s">
        <v>451</v>
      </c>
      <c r="G261" s="77" t="n">
        <v>0.8376</v>
      </c>
      <c r="H261" s="78" t="n">
        <v>0.8376</v>
      </c>
      <c r="I261" s="52" t="n">
        <f aca="false">IF(D261&gt;0,D261,1)</f>
        <v>1</v>
      </c>
      <c r="J261" s="54" t="n">
        <f aca="false">G261*$I261/$Q$5*100</f>
        <v>0.00027443489543231</v>
      </c>
      <c r="K261" s="54" t="n">
        <f aca="false">H261*$I261/$Q$5*100</f>
        <v>0.00027443489543231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</row>
    <row collapsed="false" customFormat="false" customHeight="false" hidden="false" ht="14.1" outlineLevel="0" r="262">
      <c r="A262" s="75" t="s">
        <v>246</v>
      </c>
      <c r="B262" s="75" t="s">
        <v>527</v>
      </c>
      <c r="C262" s="76" t="n">
        <v>72</v>
      </c>
      <c r="D262" s="76" t="n">
        <v>336</v>
      </c>
      <c r="E262" s="76" t="n">
        <v>4598</v>
      </c>
      <c r="F262" s="75" t="s">
        <v>122</v>
      </c>
      <c r="G262" s="77" t="n">
        <v>0.8361</v>
      </c>
      <c r="H262" s="78" t="n">
        <v>0.8361</v>
      </c>
      <c r="I262" s="52" t="n">
        <f aca="false">IF(D262&gt;0,D262,1)</f>
        <v>336</v>
      </c>
      <c r="J262" s="54" t="n">
        <f aca="false">G262*$I262/$Q$5*100</f>
        <v>0.0920449921201537</v>
      </c>
      <c r="K262" s="54" t="n">
        <f aca="false">H262*$I262/$Q$5*100</f>
        <v>0.0920449921201537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</row>
    <row collapsed="false" customFormat="false" customHeight="false" hidden="false" ht="14.1" outlineLevel="0" r="263">
      <c r="A263" s="75" t="s">
        <v>202</v>
      </c>
      <c r="B263" s="75" t="s">
        <v>46</v>
      </c>
      <c r="C263" s="76" t="n">
        <v>42</v>
      </c>
      <c r="D263" s="76" t="n">
        <v>52</v>
      </c>
      <c r="E263" s="76" t="n">
        <v>229</v>
      </c>
      <c r="F263" s="75" t="s">
        <v>515</v>
      </c>
      <c r="G263" s="77" t="n">
        <v>0.8357</v>
      </c>
      <c r="H263" s="78" t="n">
        <v>0.8357</v>
      </c>
      <c r="I263" s="52" t="n">
        <f aca="false">IF(D263&gt;0,D263,1)</f>
        <v>52</v>
      </c>
      <c r="J263" s="54" t="n">
        <f aca="false">G263*$I263/$Q$5*100</f>
        <v>0.0142382433021307</v>
      </c>
      <c r="K263" s="54" t="n">
        <f aca="false">H263*$I263/$Q$5*100</f>
        <v>0.0142382433021307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</row>
    <row collapsed="false" customFormat="false" customHeight="false" hidden="false" ht="14.1" outlineLevel="0" r="264">
      <c r="A264" s="75" t="s">
        <v>92</v>
      </c>
      <c r="B264" s="75" t="s">
        <v>51</v>
      </c>
      <c r="C264" s="76" t="n">
        <v>8</v>
      </c>
      <c r="D264" s="76" t="n">
        <v>16</v>
      </c>
      <c r="E264" s="76" t="n">
        <v>98</v>
      </c>
      <c r="F264" s="75" t="s">
        <v>440</v>
      </c>
      <c r="G264" s="77" t="n">
        <v>0.834</v>
      </c>
      <c r="H264" s="78" t="n">
        <v>0.834</v>
      </c>
      <c r="I264" s="52" t="n">
        <f aca="false">IF(D264&gt;0,D264,1)</f>
        <v>16</v>
      </c>
      <c r="J264" s="54" t="n">
        <f aca="false">G264*$I264/$Q$5*100</f>
        <v>0.00437208601319096</v>
      </c>
      <c r="K264" s="54" t="n">
        <f aca="false">H264*$I264/$Q$5*100</f>
        <v>0.00437208601319096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</row>
    <row collapsed="false" customFormat="false" customHeight="false" hidden="false" ht="14.1" outlineLevel="0" r="265">
      <c r="A265" s="75" t="s">
        <v>106</v>
      </c>
      <c r="B265" s="75" t="s">
        <v>62</v>
      </c>
      <c r="C265" s="76" t="n">
        <v>405</v>
      </c>
      <c r="D265" s="76" t="n">
        <v>1620</v>
      </c>
      <c r="E265" s="76" t="n">
        <v>14580</v>
      </c>
      <c r="F265" s="75" t="s">
        <v>439</v>
      </c>
      <c r="G265" s="77" t="n">
        <v>0.8728</v>
      </c>
      <c r="H265" s="78" t="n">
        <v>0.8289</v>
      </c>
      <c r="I265" s="52" t="n">
        <f aca="false">IF(D265&gt;0,D265,1)</f>
        <v>1620</v>
      </c>
      <c r="J265" s="54" t="n">
        <f aca="false">G265*$I265/$Q$5*100</f>
        <v>0.463268121189087</v>
      </c>
      <c r="K265" s="54" t="n">
        <f aca="false">H265*$I265/$Q$5*100</f>
        <v>0.439966711335511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</row>
    <row collapsed="false" customFormat="false" customHeight="false" hidden="false" ht="14.1" outlineLevel="0" r="266">
      <c r="A266" s="75" t="s">
        <v>407</v>
      </c>
      <c r="B266" s="75" t="s">
        <v>51</v>
      </c>
      <c r="C266" s="76" t="n">
        <v>8</v>
      </c>
      <c r="D266" s="76" t="n">
        <v>32</v>
      </c>
      <c r="E266" s="76" t="n">
        <v>294</v>
      </c>
      <c r="F266" s="75" t="s">
        <v>440</v>
      </c>
      <c r="G266" s="77" t="n">
        <v>0.8288</v>
      </c>
      <c r="H266" s="78" t="n">
        <v>0.8288</v>
      </c>
      <c r="I266" s="52" t="n">
        <f aca="false">IF(D266&gt;0,D266,1)</f>
        <v>32</v>
      </c>
      <c r="J266" s="54" t="n">
        <f aca="false">G266*$I266/$Q$5*100</f>
        <v>0.00868965200895124</v>
      </c>
      <c r="K266" s="54" t="n">
        <f aca="false">H266*$I266/$Q$5*100</f>
        <v>0.00868965200895124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</row>
    <row collapsed="false" customFormat="false" customHeight="false" hidden="false" ht="14.1" outlineLevel="0" r="267">
      <c r="A267" s="75" t="s">
        <v>230</v>
      </c>
      <c r="B267" s="75" t="s">
        <v>51</v>
      </c>
      <c r="C267" s="76" t="n">
        <v>8</v>
      </c>
      <c r="D267" s="76" t="n">
        <v>32</v>
      </c>
      <c r="E267" s="76" t="n">
        <v>294</v>
      </c>
      <c r="F267" s="75" t="s">
        <v>440</v>
      </c>
      <c r="G267" s="77" t="n">
        <v>0.825</v>
      </c>
      <c r="H267" s="78" t="n">
        <v>0.825</v>
      </c>
      <c r="I267" s="52" t="n">
        <f aca="false">IF(D267&gt;0,D267,1)</f>
        <v>32</v>
      </c>
      <c r="J267" s="54" t="n">
        <f aca="false">G267*$I267/$Q$5*100</f>
        <v>0.0086498104577519</v>
      </c>
      <c r="K267" s="54" t="n">
        <f aca="false">H267*$I267/$Q$5*100</f>
        <v>0.0086498104577519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</row>
    <row collapsed="false" customFormat="false" customHeight="false" hidden="false" ht="14.1" outlineLevel="0" r="268">
      <c r="A268" s="75" t="s">
        <v>281</v>
      </c>
      <c r="B268" s="75" t="s">
        <v>184</v>
      </c>
      <c r="C268" s="76" t="n">
        <v>120</v>
      </c>
      <c r="D268" s="76" t="n">
        <v>120</v>
      </c>
      <c r="E268" s="76" t="n">
        <v>926</v>
      </c>
      <c r="F268" s="75" t="s">
        <v>185</v>
      </c>
      <c r="G268" s="77" t="n">
        <v>0.9037</v>
      </c>
      <c r="H268" s="78" t="n">
        <v>0.8204</v>
      </c>
      <c r="I268" s="52" t="n">
        <f aca="false">IF(D268&gt;0,D268,1)</f>
        <v>120</v>
      </c>
      <c r="J268" s="54" t="n">
        <f aca="false">G268*$I268/$Q$5*100</f>
        <v>0.035531062321229</v>
      </c>
      <c r="K268" s="54" t="n">
        <f aca="false">H268*$I268/$Q$5*100</f>
        <v>0.0322559295433621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</row>
    <row collapsed="false" customFormat="false" customHeight="false" hidden="false" ht="14.1" outlineLevel="0" r="269">
      <c r="A269" s="75" t="s">
        <v>336</v>
      </c>
      <c r="B269" s="75" t="s">
        <v>184</v>
      </c>
      <c r="C269" s="76" t="n">
        <v>5</v>
      </c>
      <c r="D269" s="76" t="n">
        <v>10</v>
      </c>
      <c r="E269" s="76" t="n">
        <v>96</v>
      </c>
      <c r="F269" s="75" t="s">
        <v>185</v>
      </c>
      <c r="G269" s="77" t="n">
        <v>0.8184</v>
      </c>
      <c r="H269" s="78" t="n">
        <v>0.8184</v>
      </c>
      <c r="I269" s="52" t="n">
        <f aca="false">IF(D269&gt;0,D269,1)</f>
        <v>10</v>
      </c>
      <c r="J269" s="54" t="n">
        <f aca="false">G269*$I269/$Q$5*100</f>
        <v>0.00268144124190309</v>
      </c>
      <c r="K269" s="54" t="n">
        <f aca="false">H269*$I269/$Q$5*100</f>
        <v>0.00268144124190309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</row>
    <row collapsed="false" customFormat="false" customHeight="false" hidden="false" ht="14.1" outlineLevel="0" r="270">
      <c r="A270" s="75" t="s">
        <v>244</v>
      </c>
      <c r="B270" s="75" t="s">
        <v>130</v>
      </c>
      <c r="C270" s="76" t="n">
        <v>80</v>
      </c>
      <c r="D270" s="76" t="n">
        <v>518</v>
      </c>
      <c r="E270" s="76" t="n">
        <v>8133</v>
      </c>
      <c r="F270" s="75" t="s">
        <v>131</v>
      </c>
      <c r="G270" s="77" t="n">
        <v>0.8171</v>
      </c>
      <c r="H270" s="78" t="n">
        <v>0.8171</v>
      </c>
      <c r="I270" s="52" t="n">
        <f aca="false">IF(D270&gt;0,D270,1)</f>
        <v>518</v>
      </c>
      <c r="J270" s="54" t="n">
        <f aca="false">G270*$I270/$Q$5*100</f>
        <v>0.13867802063504</v>
      </c>
      <c r="K270" s="54" t="n">
        <f aca="false">H270*$I270/$Q$5*100</f>
        <v>0.13867802063504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</row>
    <row collapsed="false" customFormat="false" customHeight="false" hidden="false" ht="14.1" outlineLevel="0" r="271">
      <c r="A271" s="75" t="s">
        <v>318</v>
      </c>
      <c r="B271" s="75" t="s">
        <v>277</v>
      </c>
      <c r="C271" s="76" t="n">
        <v>232</v>
      </c>
      <c r="D271" s="76" t="n">
        <v>1970</v>
      </c>
      <c r="E271" s="76" t="n">
        <v>17730</v>
      </c>
      <c r="F271" s="75" t="s">
        <v>440</v>
      </c>
      <c r="G271" s="77" t="n">
        <v>0.9522</v>
      </c>
      <c r="H271" s="78" t="n">
        <v>0.8126</v>
      </c>
      <c r="I271" s="52" t="n">
        <f aca="false">IF(D271&gt;0,D271,1)</f>
        <v>1970</v>
      </c>
      <c r="J271" s="54" t="n">
        <f aca="false">G271*$I271/$Q$5*100</f>
        <v>0.614606384477522</v>
      </c>
      <c r="K271" s="54" t="n">
        <f aca="false">H271*$I271/$Q$5*100</f>
        <v>0.524500260477247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</row>
    <row collapsed="false" customFormat="false" customHeight="false" hidden="false" ht="14.1" outlineLevel="0" r="272">
      <c r="A272" s="75" t="s">
        <v>342</v>
      </c>
      <c r="B272" s="75" t="s">
        <v>84</v>
      </c>
      <c r="C272" s="76" t="n">
        <v>448</v>
      </c>
      <c r="D272" s="76" t="n">
        <v>5376</v>
      </c>
      <c r="E272" s="76" t="n">
        <v>45320</v>
      </c>
      <c r="F272" s="75" t="s">
        <v>445</v>
      </c>
      <c r="G272" s="77" t="n">
        <v>0.8037</v>
      </c>
      <c r="H272" s="78" t="n">
        <v>0.8037</v>
      </c>
      <c r="I272" s="52" t="n">
        <f aca="false">IF(D272&gt;0,D272,1)</f>
        <v>5376</v>
      </c>
      <c r="J272" s="54" t="n">
        <f aca="false">G272*$I272/$Q$5*100</f>
        <v>1.41564999721502</v>
      </c>
      <c r="K272" s="54" t="n">
        <f aca="false">H272*$I272/$Q$5*100</f>
        <v>1.41564999721502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</row>
    <row collapsed="false" customFormat="false" customHeight="false" hidden="false" ht="14.1" outlineLevel="0" r="273">
      <c r="A273" s="75" t="s">
        <v>310</v>
      </c>
      <c r="B273" s="75" t="s">
        <v>311</v>
      </c>
      <c r="C273" s="76" t="n">
        <v>158</v>
      </c>
      <c r="D273" s="76" t="n">
        <v>476</v>
      </c>
      <c r="E273" s="76" t="n">
        <v>18312</v>
      </c>
      <c r="F273" s="75" t="s">
        <v>49</v>
      </c>
      <c r="G273" s="77" t="n">
        <v>0.8033</v>
      </c>
      <c r="H273" s="78" t="n">
        <v>0.8033</v>
      </c>
      <c r="I273" s="52" t="n">
        <f aca="false">IF(D273&gt;0,D273,1)</f>
        <v>476</v>
      </c>
      <c r="J273" s="54" t="n">
        <f aca="false">G273*$I273/$Q$5*100</f>
        <v>0.125281626688597</v>
      </c>
      <c r="K273" s="54" t="n">
        <f aca="false">H273*$I273/$Q$5*100</f>
        <v>0.125281626688597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</row>
    <row collapsed="false" customFormat="false" customHeight="false" hidden="false" ht="14.1" outlineLevel="0" r="274">
      <c r="A274" s="75" t="s">
        <v>335</v>
      </c>
      <c r="B274" s="75" t="s">
        <v>48</v>
      </c>
      <c r="C274" s="76" t="n">
        <v>-1</v>
      </c>
      <c r="D274" s="76" t="n">
        <v>-1</v>
      </c>
      <c r="E274" s="76" t="n">
        <v>-1</v>
      </c>
      <c r="F274" s="75" t="s">
        <v>49</v>
      </c>
      <c r="G274" s="77" t="n">
        <v>0.7993</v>
      </c>
      <c r="H274" s="78" t="n">
        <v>0.7993</v>
      </c>
      <c r="I274" s="52" t="n">
        <f aca="false">IF(D274&gt;0,D274,1)</f>
        <v>1</v>
      </c>
      <c r="J274" s="54" t="n">
        <f aca="false">G274*$I274/$Q$5*100</f>
        <v>0.00026188611738186</v>
      </c>
      <c r="K274" s="54" t="n">
        <f aca="false">H274*$I274/$Q$5*100</f>
        <v>0.00026188611738186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</row>
    <row collapsed="false" customFormat="false" customHeight="false" hidden="false" ht="14.1" outlineLevel="0" r="275">
      <c r="A275" s="75" t="s">
        <v>61</v>
      </c>
      <c r="B275" s="75" t="s">
        <v>62</v>
      </c>
      <c r="C275" s="76" t="n">
        <v>272</v>
      </c>
      <c r="D275" s="76" t="n">
        <v>1140</v>
      </c>
      <c r="E275" s="76" t="n">
        <v>10602</v>
      </c>
      <c r="F275" s="75" t="s">
        <v>439</v>
      </c>
      <c r="G275" s="77" t="n">
        <v>0.8458</v>
      </c>
      <c r="H275" s="78" t="n">
        <v>0.7968</v>
      </c>
      <c r="I275" s="52" t="n">
        <f aca="false">IF(D275&gt;0,D275,1)</f>
        <v>1140</v>
      </c>
      <c r="J275" s="54" t="n">
        <f aca="false">G275*$I275/$Q$5*100</f>
        <v>0.315918600041283</v>
      </c>
      <c r="K275" s="54" t="n">
        <f aca="false">H275*$I275/$Q$5*100</f>
        <v>0.297616387459085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</row>
    <row collapsed="false" customFormat="false" customHeight="false" hidden="false" ht="14.1" outlineLevel="0" r="276">
      <c r="A276" s="75" t="s">
        <v>461</v>
      </c>
      <c r="B276" s="75" t="s">
        <v>527</v>
      </c>
      <c r="C276" s="76" t="n">
        <v>4</v>
      </c>
      <c r="D276" s="76" t="n">
        <v>16</v>
      </c>
      <c r="E276" s="76" t="n">
        <v>-1</v>
      </c>
      <c r="F276" s="75" t="s">
        <v>122</v>
      </c>
      <c r="G276" s="77" t="n">
        <v>0.7966</v>
      </c>
      <c r="H276" s="78" t="n">
        <v>0.7966</v>
      </c>
      <c r="I276" s="52" t="n">
        <f aca="false">IF(D276&gt;0,D276,1)</f>
        <v>16</v>
      </c>
      <c r="J276" s="54" t="n">
        <f aca="false">G276*$I276/$Q$5*100</f>
        <v>0.00417602364281525</v>
      </c>
      <c r="K276" s="54" t="n">
        <f aca="false">H276*$I276/$Q$5*100</f>
        <v>0.00417602364281525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</row>
    <row collapsed="false" customFormat="false" customHeight="false" hidden="false" ht="14.1" outlineLevel="0" r="277">
      <c r="A277" s="75" t="s">
        <v>241</v>
      </c>
      <c r="B277" s="75" t="s">
        <v>43</v>
      </c>
      <c r="C277" s="76" t="n">
        <v>-1</v>
      </c>
      <c r="D277" s="76" t="n">
        <v>-1</v>
      </c>
      <c r="E277" s="76" t="n">
        <v>-1</v>
      </c>
      <c r="F277" s="75" t="s">
        <v>442</v>
      </c>
      <c r="G277" s="77" t="n">
        <v>0.7957</v>
      </c>
      <c r="H277" s="78" t="n">
        <v>0.7957</v>
      </c>
      <c r="I277" s="52" t="n">
        <f aca="false">IF(D277&gt;0,D277,1)</f>
        <v>1</v>
      </c>
      <c r="J277" s="54" t="n">
        <f aca="false">G277*$I277/$Q$5*100</f>
        <v>0.000260706597773984</v>
      </c>
      <c r="K277" s="54" t="n">
        <f aca="false">H277*$I277/$Q$5*100</f>
        <v>0.000260706597773984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</row>
    <row collapsed="false" customFormat="false" customHeight="false" hidden="false" ht="14.1" outlineLevel="0" r="278">
      <c r="A278" s="75" t="s">
        <v>101</v>
      </c>
      <c r="B278" s="75" t="s">
        <v>62</v>
      </c>
      <c r="C278" s="76" t="n">
        <v>68</v>
      </c>
      <c r="D278" s="76" t="n">
        <v>136</v>
      </c>
      <c r="E278" s="76" t="n">
        <v>1474</v>
      </c>
      <c r="F278" s="75" t="s">
        <v>439</v>
      </c>
      <c r="G278" s="77" t="n">
        <v>0.7933</v>
      </c>
      <c r="H278" s="78" t="n">
        <v>0.7933</v>
      </c>
      <c r="I278" s="52" t="n">
        <f aca="false">IF(D278&gt;0,D278,1)</f>
        <v>136</v>
      </c>
      <c r="J278" s="54" t="n">
        <f aca="false">G278*$I278/$Q$5*100</f>
        <v>0.0353491541861479</v>
      </c>
      <c r="K278" s="54" t="n">
        <f aca="false">H278*$I278/$Q$5*100</f>
        <v>0.0353491541861479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</row>
    <row collapsed="false" customFormat="false" customHeight="false" hidden="false" ht="14.1" outlineLevel="0" r="279">
      <c r="A279" s="75" t="s">
        <v>313</v>
      </c>
      <c r="B279" s="75" t="s">
        <v>180</v>
      </c>
      <c r="C279" s="76" t="n">
        <v>8</v>
      </c>
      <c r="D279" s="76" t="n">
        <v>32</v>
      </c>
      <c r="E279" s="76" t="n">
        <v>226</v>
      </c>
      <c r="F279" s="75" t="s">
        <v>475</v>
      </c>
      <c r="G279" s="77" t="n">
        <v>0.9565</v>
      </c>
      <c r="H279" s="78" t="n">
        <v>0.7905</v>
      </c>
      <c r="I279" s="52" t="n">
        <f aca="false">IF(D279&gt;0,D279,1)</f>
        <v>32</v>
      </c>
      <c r="J279" s="54" t="n">
        <f aca="false">G279*$I279/$Q$5*100</f>
        <v>0.0100285378216239</v>
      </c>
      <c r="K279" s="54" t="n">
        <f aca="false">H279*$I279/$Q$5*100</f>
        <v>0.00828809111133682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</row>
    <row collapsed="false" customFormat="false" customHeight="false" hidden="false" ht="14.1" outlineLevel="0" r="280">
      <c r="A280" s="75" t="s">
        <v>375</v>
      </c>
      <c r="B280" s="75" t="s">
        <v>311</v>
      </c>
      <c r="C280" s="76" t="n">
        <v>40</v>
      </c>
      <c r="D280" s="76" t="n">
        <v>320</v>
      </c>
      <c r="E280" s="76" t="n">
        <v>2582</v>
      </c>
      <c r="F280" s="75" t="s">
        <v>49</v>
      </c>
      <c r="G280" s="77" t="n">
        <v>0.79</v>
      </c>
      <c r="H280" s="78" t="n">
        <v>0.79</v>
      </c>
      <c r="I280" s="52" t="n">
        <f aca="false">IF(D280&gt;0,D280,1)</f>
        <v>320</v>
      </c>
      <c r="J280" s="54" t="n">
        <f aca="false">G280*$I280/$Q$5*100</f>
        <v>0.0828284880196849</v>
      </c>
      <c r="K280" s="54" t="n">
        <f aca="false">H280*$I280/$Q$5*100</f>
        <v>0.0828284880196849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</row>
    <row collapsed="false" customFormat="false" customHeight="false" hidden="false" ht="14.1" outlineLevel="0" r="281">
      <c r="A281" s="75" t="s">
        <v>523</v>
      </c>
      <c r="B281" s="75" t="s">
        <v>526</v>
      </c>
      <c r="C281" s="76" t="n">
        <v>24</v>
      </c>
      <c r="D281" s="76" t="n">
        <v>144</v>
      </c>
      <c r="E281" s="76" t="n">
        <v>1032</v>
      </c>
      <c r="F281" s="75" t="s">
        <v>49</v>
      </c>
      <c r="G281" s="77" t="n">
        <v>0.7868</v>
      </c>
      <c r="H281" s="78" t="n">
        <v>0.7868</v>
      </c>
      <c r="I281" s="52" t="n">
        <f aca="false">IF(D281&gt;0,D281,1)</f>
        <v>144</v>
      </c>
      <c r="J281" s="54" t="n">
        <f aca="false">G281*$I281/$Q$5*100</f>
        <v>0.0371218410990502</v>
      </c>
      <c r="K281" s="54" t="n">
        <f aca="false">H281*$I281/$Q$5*100</f>
        <v>0.0371218410990502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</row>
    <row collapsed="false" customFormat="false" customHeight="false" hidden="false" ht="14.1" outlineLevel="0" r="282">
      <c r="A282" s="75" t="s">
        <v>395</v>
      </c>
      <c r="B282" s="75" t="s">
        <v>396</v>
      </c>
      <c r="C282" s="76" t="n">
        <v>12</v>
      </c>
      <c r="D282" s="76" t="n">
        <v>48</v>
      </c>
      <c r="E282" s="76" t="n">
        <v>440</v>
      </c>
      <c r="F282" s="75" t="s">
        <v>483</v>
      </c>
      <c r="G282" s="77" t="n">
        <v>0.7846</v>
      </c>
      <c r="H282" s="78" t="n">
        <v>0.7846</v>
      </c>
      <c r="I282" s="52" t="n">
        <f aca="false">IF(D282&gt;0,D282,1)</f>
        <v>48</v>
      </c>
      <c r="J282" s="54" t="n">
        <f aca="false">G282*$I282/$Q$5*100</f>
        <v>0.0123393477911857</v>
      </c>
      <c r="K282" s="54" t="n">
        <f aca="false">H282*$I282/$Q$5*100</f>
        <v>0.0123393477911857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</row>
    <row collapsed="false" customFormat="false" customHeight="false" hidden="false" ht="14.1" outlineLevel="0" r="283">
      <c r="A283" s="75" t="s">
        <v>67</v>
      </c>
      <c r="B283" s="75" t="s">
        <v>66</v>
      </c>
      <c r="C283" s="76" t="n">
        <v>5220</v>
      </c>
      <c r="D283" s="76" t="n">
        <v>27928</v>
      </c>
      <c r="E283" s="76" t="n">
        <v>689241</v>
      </c>
      <c r="F283" s="75" t="s">
        <v>68</v>
      </c>
      <c r="G283" s="77" t="n">
        <v>0.7835</v>
      </c>
      <c r="H283" s="78" t="n">
        <v>0.7835</v>
      </c>
      <c r="I283" s="52" t="n">
        <f aca="false">IF(D283&gt;0,D283,1)</f>
        <v>27928</v>
      </c>
      <c r="J283" s="54" t="n">
        <f aca="false">G283*$I283/$Q$5*100</f>
        <v>7.16937836040222</v>
      </c>
      <c r="K283" s="54" t="n">
        <f aca="false">H283*$I283/$Q$5*100</f>
        <v>7.16937836040222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</row>
    <row collapsed="false" customFormat="false" customHeight="false" hidden="false" ht="14.1" outlineLevel="0" r="284">
      <c r="A284" s="75" t="s">
        <v>545</v>
      </c>
      <c r="B284" s="75" t="s">
        <v>51</v>
      </c>
      <c r="C284" s="76" t="n">
        <v>52</v>
      </c>
      <c r="D284" s="76" t="n">
        <v>208</v>
      </c>
      <c r="E284" s="76" t="n">
        <v>2005</v>
      </c>
      <c r="F284" s="75" t="s">
        <v>440</v>
      </c>
      <c r="G284" s="77" t="n">
        <v>0.7778</v>
      </c>
      <c r="H284" s="78" t="n">
        <v>0.7778</v>
      </c>
      <c r="I284" s="52" t="n">
        <f aca="false">IF(D284&gt;0,D284,1)</f>
        <v>208</v>
      </c>
      <c r="J284" s="54" t="n">
        <f aca="false">G284*$I284/$Q$5*100</f>
        <v>0.0530070869469773</v>
      </c>
      <c r="K284" s="54" t="n">
        <f aca="false">H284*$I284/$Q$5*100</f>
        <v>0.0530070869469773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</row>
    <row collapsed="false" customFormat="false" customHeight="false" hidden="false" ht="14.1" outlineLevel="0" r="285">
      <c r="A285" s="75" t="s">
        <v>458</v>
      </c>
      <c r="B285" s="75" t="s">
        <v>43</v>
      </c>
      <c r="C285" s="76" t="n">
        <v>128</v>
      </c>
      <c r="D285" s="76" t="n">
        <v>512</v>
      </c>
      <c r="E285" s="76" t="n">
        <v>4557</v>
      </c>
      <c r="F285" s="75" t="s">
        <v>442</v>
      </c>
      <c r="G285" s="77" t="n">
        <v>0.7752</v>
      </c>
      <c r="H285" s="78" t="n">
        <v>0.7752</v>
      </c>
      <c r="I285" s="52" t="n">
        <f aca="false">IF(D285&gt;0,D285,1)</f>
        <v>512</v>
      </c>
      <c r="J285" s="54" t="n">
        <f aca="false">G285*$I285/$Q$5*100</f>
        <v>0.130042823114653</v>
      </c>
      <c r="K285" s="54" t="n">
        <f aca="false">H285*$I285/$Q$5*100</f>
        <v>0.130042823114653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</row>
    <row collapsed="false" customFormat="false" customHeight="false" hidden="false" ht="14.1" outlineLevel="0" r="286">
      <c r="A286" s="75" t="s">
        <v>270</v>
      </c>
      <c r="B286" s="75" t="s">
        <v>43</v>
      </c>
      <c r="C286" s="76" t="n">
        <v>286</v>
      </c>
      <c r="D286" s="76" t="n">
        <v>1144</v>
      </c>
      <c r="E286" s="76" t="n">
        <v>8471</v>
      </c>
      <c r="F286" s="75" t="s">
        <v>442</v>
      </c>
      <c r="G286" s="77" t="n">
        <v>0.7722</v>
      </c>
      <c r="H286" s="78" t="n">
        <v>0.7722</v>
      </c>
      <c r="I286" s="52" t="n">
        <f aca="false">IF(D286&gt;0,D286,1)</f>
        <v>1144</v>
      </c>
      <c r="J286" s="54" t="n">
        <f aca="false">G286*$I286/$Q$5*100</f>
        <v>0.289439957537294</v>
      </c>
      <c r="K286" s="54" t="n">
        <f aca="false">H286*$I286/$Q$5*100</f>
        <v>0.289439957537294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</row>
    <row collapsed="false" customFormat="false" customHeight="false" hidden="false" ht="14.1" outlineLevel="0" r="287">
      <c r="A287" s="75" t="s">
        <v>263</v>
      </c>
      <c r="B287" s="75" t="s">
        <v>264</v>
      </c>
      <c r="C287" s="76" t="n">
        <v>40</v>
      </c>
      <c r="D287" s="76" t="n">
        <v>160</v>
      </c>
      <c r="E287" s="76" t="n">
        <v>1616</v>
      </c>
      <c r="F287" s="75" t="s">
        <v>209</v>
      </c>
      <c r="G287" s="77" t="n">
        <v>0.7719</v>
      </c>
      <c r="H287" s="78" t="n">
        <v>0.7719</v>
      </c>
      <c r="I287" s="52" t="n">
        <f aca="false">IF(D287&gt;0,D287,1)</f>
        <v>160</v>
      </c>
      <c r="J287" s="54" t="n">
        <f aca="false">G287*$I287/$Q$5*100</f>
        <v>0.0404653860141739</v>
      </c>
      <c r="K287" s="54" t="n">
        <f aca="false">H287*$I287/$Q$5*100</f>
        <v>0.0404653860141739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</row>
    <row collapsed="false" customFormat="false" customHeight="false" hidden="false" ht="14.1" outlineLevel="0" r="288">
      <c r="A288" s="75" t="s">
        <v>350</v>
      </c>
      <c r="B288" s="75" t="s">
        <v>168</v>
      </c>
      <c r="C288" s="76" t="n">
        <v>72</v>
      </c>
      <c r="D288" s="76" t="n">
        <v>576</v>
      </c>
      <c r="E288" s="76" t="n">
        <v>8778</v>
      </c>
      <c r="F288" s="75" t="s">
        <v>490</v>
      </c>
      <c r="G288" s="77" t="n">
        <v>0.7694</v>
      </c>
      <c r="H288" s="78" t="n">
        <v>0.7694</v>
      </c>
      <c r="I288" s="52" t="n">
        <f aca="false">IF(D288&gt;0,D288,1)</f>
        <v>576</v>
      </c>
      <c r="J288" s="54" t="n">
        <f aca="false">G288*$I288/$Q$5*100</f>
        <v>0.145203581807876</v>
      </c>
      <c r="K288" s="54" t="n">
        <f aca="false">H288*$I288/$Q$5*100</f>
        <v>0.145203581807876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</row>
    <row collapsed="false" customFormat="false" customHeight="false" hidden="false" ht="14.1" outlineLevel="0" r="289">
      <c r="A289" s="75" t="s">
        <v>354</v>
      </c>
      <c r="B289" s="75" t="s">
        <v>255</v>
      </c>
      <c r="C289" s="76" t="n">
        <v>34</v>
      </c>
      <c r="D289" s="76" t="n">
        <v>272</v>
      </c>
      <c r="E289" s="76" t="n">
        <v>3196</v>
      </c>
      <c r="F289" s="75" t="s">
        <v>491</v>
      </c>
      <c r="G289" s="77" t="n">
        <v>0.7687</v>
      </c>
      <c r="H289" s="78" t="n">
        <v>0.7687</v>
      </c>
      <c r="I289" s="52" t="n">
        <f aca="false">IF(D289&gt;0,D289,1)</f>
        <v>272</v>
      </c>
      <c r="J289" s="54" t="n">
        <f aca="false">G289*$I289/$Q$5*100</f>
        <v>0.0685059745944582</v>
      </c>
      <c r="K289" s="54" t="n">
        <f aca="false">H289*$I289/$Q$5*100</f>
        <v>0.0685059745944582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</row>
    <row collapsed="false" customFormat="false" customHeight="false" hidden="false" ht="14.1" outlineLevel="0" r="290">
      <c r="A290" s="75" t="s">
        <v>294</v>
      </c>
      <c r="B290" s="75" t="s">
        <v>295</v>
      </c>
      <c r="C290" s="76" t="n">
        <v>8</v>
      </c>
      <c r="D290" s="76" t="n">
        <v>48</v>
      </c>
      <c r="E290" s="76" t="n">
        <v>4800</v>
      </c>
      <c r="F290" s="75" t="s">
        <v>49</v>
      </c>
      <c r="G290" s="77" t="n">
        <v>0.7682</v>
      </c>
      <c r="H290" s="78" t="n">
        <v>0.7682</v>
      </c>
      <c r="I290" s="52" t="n">
        <f aca="false">IF(D290&gt;0,D290,1)</f>
        <v>48</v>
      </c>
      <c r="J290" s="54" t="n">
        <f aca="false">G290*$I290/$Q$5*100</f>
        <v>0.0120814261702637</v>
      </c>
      <c r="K290" s="54" t="n">
        <f aca="false">H290*$I290/$Q$5*100</f>
        <v>0.0120814261702637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</row>
    <row collapsed="false" customFormat="false" customHeight="false" hidden="false" ht="14.1" outlineLevel="0" r="291">
      <c r="A291" s="75" t="s">
        <v>235</v>
      </c>
      <c r="B291" s="75" t="s">
        <v>46</v>
      </c>
      <c r="C291" s="76" t="n">
        <v>161</v>
      </c>
      <c r="D291" s="76" t="n">
        <v>161</v>
      </c>
      <c r="E291" s="76" t="n">
        <v>470</v>
      </c>
      <c r="F291" s="75" t="s">
        <v>515</v>
      </c>
      <c r="G291" s="77" t="n">
        <v>0.7588</v>
      </c>
      <c r="H291" s="78" t="n">
        <v>0.7588</v>
      </c>
      <c r="I291" s="52" t="n">
        <f aca="false">IF(D291&gt;0,D291,1)</f>
        <v>161</v>
      </c>
      <c r="J291" s="54" t="n">
        <f aca="false">G291*$I291/$Q$5*100</f>
        <v>0.0400272600087153</v>
      </c>
      <c r="K291" s="54" t="n">
        <f aca="false">H291*$I291/$Q$5*100</f>
        <v>0.0400272600087153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</row>
    <row collapsed="false" customFormat="false" customHeight="false" hidden="false" ht="14.1" outlineLevel="0" r="292">
      <c r="A292" s="75" t="s">
        <v>424</v>
      </c>
      <c r="B292" s="75" t="s">
        <v>128</v>
      </c>
      <c r="C292" s="76" t="n">
        <v>86</v>
      </c>
      <c r="D292" s="76" t="n">
        <v>344</v>
      </c>
      <c r="E292" s="76" t="n">
        <v>19406</v>
      </c>
      <c r="F292" s="75" t="s">
        <v>49</v>
      </c>
      <c r="G292" s="77" t="n">
        <v>0.7572</v>
      </c>
      <c r="H292" s="78" t="n">
        <v>0.7572</v>
      </c>
      <c r="I292" s="52" t="n">
        <f aca="false">IF(D292&gt;0,D292,1)</f>
        <v>344</v>
      </c>
      <c r="J292" s="54" t="n">
        <f aca="false">G292*$I292/$Q$5*100</f>
        <v>0.0853437480546118</v>
      </c>
      <c r="K292" s="54" t="n">
        <f aca="false">H292*$I292/$Q$5*100</f>
        <v>0.0853437480546118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</row>
    <row collapsed="false" customFormat="false" customHeight="false" hidden="false" ht="14.1" outlineLevel="0" r="293">
      <c r="A293" s="75" t="s">
        <v>232</v>
      </c>
      <c r="B293" s="75" t="s">
        <v>233</v>
      </c>
      <c r="C293" s="76" t="n">
        <v>24</v>
      </c>
      <c r="D293" s="76" t="n">
        <v>88</v>
      </c>
      <c r="E293" s="76" t="n">
        <v>562</v>
      </c>
      <c r="F293" s="75" t="s">
        <v>234</v>
      </c>
      <c r="G293" s="77" t="n">
        <v>0.932</v>
      </c>
      <c r="H293" s="78" t="n">
        <v>0.752</v>
      </c>
      <c r="I293" s="52" t="n">
        <f aca="false">IF(D293&gt;0,D293,1)</f>
        <v>88</v>
      </c>
      <c r="J293" s="54" t="n">
        <f aca="false">G293*$I293/$Q$5*100</f>
        <v>0.0268720778220826</v>
      </c>
      <c r="K293" s="54" t="n">
        <f aca="false">H293*$I293/$Q$5*100</f>
        <v>0.0216821915474314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</row>
    <row collapsed="false" customFormat="false" customHeight="false" hidden="false" ht="14.1" outlineLevel="0" r="294">
      <c r="A294" s="75" t="s">
        <v>549</v>
      </c>
      <c r="B294" s="75" t="s">
        <v>526</v>
      </c>
      <c r="C294" s="76" t="n">
        <v>10</v>
      </c>
      <c r="D294" s="76" t="n">
        <v>40</v>
      </c>
      <c r="E294" s="76" t="n">
        <v>280</v>
      </c>
      <c r="F294" s="75" t="s">
        <v>49</v>
      </c>
      <c r="G294" s="77" t="n">
        <v>0.7381</v>
      </c>
      <c r="H294" s="78" t="n">
        <v>0.7381</v>
      </c>
      <c r="I294" s="52" t="n">
        <f aca="false">IF(D294&gt;0,D294,1)</f>
        <v>40</v>
      </c>
      <c r="J294" s="54" t="n">
        <f aca="false">G294*$I294/$Q$5*100</f>
        <v>0.00967337136191921</v>
      </c>
      <c r="K294" s="54" t="n">
        <f aca="false">H294*$I294/$Q$5*100</f>
        <v>0.00967337136191921</v>
      </c>
      <c r="L294" s="51" t="n">
        <f aca="false">IF(G294&gt;=L$4,1,0)</f>
        <v>0</v>
      </c>
      <c r="M294" s="51" t="n">
        <f aca="false">IF(H294&gt;=M$4,1,0)</f>
        <v>1</v>
      </c>
      <c r="N294" s="51" t="n">
        <f aca="false">L294*M294</f>
        <v>0</v>
      </c>
    </row>
    <row collapsed="false" customFormat="false" customHeight="false" hidden="false" ht="14.1" outlineLevel="0" r="295">
      <c r="A295" s="75" t="s">
        <v>479</v>
      </c>
      <c r="B295" s="75" t="s">
        <v>529</v>
      </c>
      <c r="C295" s="76" t="n">
        <v>12</v>
      </c>
      <c r="D295" s="76" t="n">
        <v>12</v>
      </c>
      <c r="E295" s="76" t="n">
        <v>1200</v>
      </c>
      <c r="F295" s="75" t="s">
        <v>49</v>
      </c>
      <c r="G295" s="77" t="n">
        <v>0.7332</v>
      </c>
      <c r="H295" s="78" t="n">
        <v>0.7332</v>
      </c>
      <c r="I295" s="52" t="n">
        <f aca="false">IF(D295&gt;0,D295,1)</f>
        <v>12</v>
      </c>
      <c r="J295" s="54" t="n">
        <f aca="false">G295*$I295/$Q$5*100</f>
        <v>0.00288274592164713</v>
      </c>
      <c r="K295" s="54" t="n">
        <f aca="false">H295*$I295/$Q$5*100</f>
        <v>0.00288274592164713</v>
      </c>
      <c r="L295" s="51" t="n">
        <f aca="false">IF(G295&gt;=L$4,1,0)</f>
        <v>0</v>
      </c>
      <c r="M295" s="51" t="n">
        <f aca="false">IF(H295&gt;=M$4,1,0)</f>
        <v>1</v>
      </c>
      <c r="N295" s="51" t="n">
        <f aca="false">L295*M295</f>
        <v>0</v>
      </c>
    </row>
    <row collapsed="false" customFormat="false" customHeight="false" hidden="false" ht="14.1" outlineLevel="0" r="296">
      <c r="A296" s="75" t="s">
        <v>212</v>
      </c>
      <c r="B296" s="75" t="s">
        <v>40</v>
      </c>
      <c r="C296" s="76" t="n">
        <v>512</v>
      </c>
      <c r="D296" s="76" t="n">
        <v>3072</v>
      </c>
      <c r="E296" s="76" t="n">
        <v>27279</v>
      </c>
      <c r="F296" s="75" t="s">
        <v>41</v>
      </c>
      <c r="G296" s="77" t="n">
        <v>0.7315</v>
      </c>
      <c r="H296" s="78" t="n">
        <v>0.7315</v>
      </c>
      <c r="I296" s="52" t="n">
        <f aca="false">IF(D296&gt;0,D296,1)</f>
        <v>3072</v>
      </c>
      <c r="J296" s="54" t="n">
        <f aca="false">G296*$I296/$Q$5*100</f>
        <v>0.736271866163842</v>
      </c>
      <c r="K296" s="54" t="n">
        <f aca="false">H296*$I296/$Q$5*100</f>
        <v>0.736271866163842</v>
      </c>
      <c r="L296" s="51" t="n">
        <f aca="false">IF(G296&gt;=L$4,1,0)</f>
        <v>0</v>
      </c>
      <c r="M296" s="51" t="n">
        <f aca="false">IF(H296&gt;=M$4,1,0)</f>
        <v>1</v>
      </c>
      <c r="N296" s="51" t="n">
        <f aca="false">L296*M296</f>
        <v>0</v>
      </c>
    </row>
    <row collapsed="false" customFormat="false" customHeight="false" hidden="false" ht="14.1" outlineLevel="0" r="297">
      <c r="A297" s="75" t="s">
        <v>355</v>
      </c>
      <c r="B297" s="75" t="s">
        <v>168</v>
      </c>
      <c r="C297" s="76" t="n">
        <v>6</v>
      </c>
      <c r="D297" s="76" t="n">
        <v>24</v>
      </c>
      <c r="E297" s="76" t="n">
        <v>146</v>
      </c>
      <c r="F297" s="75" t="s">
        <v>490</v>
      </c>
      <c r="G297" s="77" t="n">
        <v>0.7279</v>
      </c>
      <c r="H297" s="78" t="n">
        <v>0.7279</v>
      </c>
      <c r="I297" s="52" t="n">
        <f aca="false">IF(D297&gt;0,D297,1)</f>
        <v>24</v>
      </c>
      <c r="J297" s="54" t="n">
        <f aca="false">G297*$I297/$Q$5*100</f>
        <v>0.00572381548381601</v>
      </c>
      <c r="K297" s="54" t="n">
        <f aca="false">H297*$I297/$Q$5*100</f>
        <v>0.00572381548381601</v>
      </c>
      <c r="L297" s="51" t="n">
        <f aca="false">IF(G297&gt;=L$4,1,0)</f>
        <v>0</v>
      </c>
      <c r="M297" s="51" t="n">
        <f aca="false">IF(H297&gt;=M$4,1,0)</f>
        <v>1</v>
      </c>
      <c r="N297" s="51" t="n">
        <f aca="false">L297*M297</f>
        <v>0</v>
      </c>
    </row>
    <row collapsed="false" customFormat="false" customHeight="false" hidden="false" ht="14.1" outlineLevel="0" r="298">
      <c r="A298" s="75" t="s">
        <v>368</v>
      </c>
      <c r="B298" s="75" t="s">
        <v>180</v>
      </c>
      <c r="C298" s="76" t="n">
        <v>146</v>
      </c>
      <c r="D298" s="76" t="n">
        <v>1168</v>
      </c>
      <c r="E298" s="76" t="n">
        <v>10185</v>
      </c>
      <c r="F298" s="75" t="s">
        <v>475</v>
      </c>
      <c r="G298" s="77" t="n">
        <v>0.7173</v>
      </c>
      <c r="H298" s="78" t="n">
        <v>0.7173</v>
      </c>
      <c r="I298" s="52" t="n">
        <f aca="false">IF(D298&gt;0,D298,1)</f>
        <v>1168</v>
      </c>
      <c r="J298" s="54" t="n">
        <f aca="false">G298*$I298/$Q$5*100</f>
        <v>0.274502521223162</v>
      </c>
      <c r="K298" s="54" t="n">
        <f aca="false">H298*$I298/$Q$5*100</f>
        <v>0.274502521223162</v>
      </c>
      <c r="L298" s="51" t="n">
        <f aca="false">IF(G298&gt;=L$4,1,0)</f>
        <v>0</v>
      </c>
      <c r="M298" s="51" t="n">
        <f aca="false">IF(H298&gt;=M$4,1,0)</f>
        <v>1</v>
      </c>
      <c r="N298" s="51" t="n">
        <f aca="false">L298*M298</f>
        <v>0</v>
      </c>
    </row>
    <row collapsed="false" customFormat="false" customHeight="false" hidden="false" ht="14.1" outlineLevel="0" r="299">
      <c r="A299" s="75" t="s">
        <v>192</v>
      </c>
      <c r="B299" s="75" t="s">
        <v>40</v>
      </c>
      <c r="C299" s="76" t="n">
        <v>808</v>
      </c>
      <c r="D299" s="76" t="n">
        <v>4848</v>
      </c>
      <c r="E299" s="76" t="n">
        <v>33936</v>
      </c>
      <c r="F299" s="75" t="s">
        <v>41</v>
      </c>
      <c r="G299" s="77" t="n">
        <v>0.7948</v>
      </c>
      <c r="H299" s="78" t="n">
        <v>0.7152</v>
      </c>
      <c r="I299" s="52" t="n">
        <f aca="false">IF(D299&gt;0,D299,1)</f>
        <v>4848</v>
      </c>
      <c r="J299" s="54" t="n">
        <f aca="false">G299*$I299/$Q$5*100</f>
        <v>1.26247600824353</v>
      </c>
      <c r="K299" s="54" t="n">
        <f aca="false">H299*$I299/$Q$5*100</f>
        <v>1.13603779705055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</row>
    <row collapsed="false" customFormat="false" customHeight="false" hidden="false" ht="14.1" outlineLevel="0" r="300">
      <c r="A300" s="75" t="s">
        <v>207</v>
      </c>
      <c r="B300" s="75" t="s">
        <v>208</v>
      </c>
      <c r="C300" s="76" t="n">
        <v>66</v>
      </c>
      <c r="D300" s="76" t="n">
        <v>264</v>
      </c>
      <c r="E300" s="76" t="n">
        <v>6900</v>
      </c>
      <c r="F300" s="75" t="s">
        <v>209</v>
      </c>
      <c r="G300" s="77" t="n">
        <v>0.7487</v>
      </c>
      <c r="H300" s="78" t="n">
        <v>0.7134</v>
      </c>
      <c r="I300" s="52" t="n">
        <f aca="false">IF(D300&gt;0,D300,1)</f>
        <v>264</v>
      </c>
      <c r="J300" s="54" t="n">
        <f aca="false">G300*$I300/$Q$5*100</f>
        <v>0.0647611308971885</v>
      </c>
      <c r="K300" s="54" t="n">
        <f aca="false">H300*$I300/$Q$5*100</f>
        <v>0.0617077478056021</v>
      </c>
      <c r="L300" s="51" t="n">
        <f aca="false">IF(G300&gt;=L$4,1,0)</f>
        <v>0</v>
      </c>
      <c r="M300" s="51" t="n">
        <f aca="false">IF(H300&gt;=M$4,1,0)</f>
        <v>1</v>
      </c>
      <c r="N300" s="51" t="n">
        <f aca="false">L300*M300</f>
        <v>0</v>
      </c>
    </row>
    <row collapsed="false" customFormat="false" customHeight="false" hidden="false" ht="14.1" outlineLevel="0" r="301">
      <c r="A301" s="75" t="s">
        <v>218</v>
      </c>
      <c r="B301" s="75" t="s">
        <v>81</v>
      </c>
      <c r="C301" s="76" t="n">
        <v>16</v>
      </c>
      <c r="D301" s="76" t="n">
        <v>16</v>
      </c>
      <c r="E301" s="76" t="n">
        <v>171</v>
      </c>
      <c r="F301" s="75" t="s">
        <v>444</v>
      </c>
      <c r="G301" s="77" t="n">
        <v>0.8358</v>
      </c>
      <c r="H301" s="78" t="n">
        <v>0.6953</v>
      </c>
      <c r="I301" s="52" t="n">
        <f aca="false">IF(D301&gt;0,D301,1)</f>
        <v>16</v>
      </c>
      <c r="J301" s="54" t="n">
        <f aca="false">G301*$I301/$Q$5*100</f>
        <v>0.00438152217005396</v>
      </c>
      <c r="K301" s="54" t="n">
        <f aca="false">H301*$I301/$Q$5*100</f>
        <v>0.00364497770380297</v>
      </c>
      <c r="L301" s="51" t="n">
        <f aca="false">IF(G301&gt;=L$4,1,0)</f>
        <v>1</v>
      </c>
      <c r="M301" s="51" t="n">
        <f aca="false">IF(H301&gt;=M$4,1,0)</f>
        <v>0</v>
      </c>
      <c r="N301" s="51" t="n">
        <f aca="false">L301*M301</f>
        <v>0</v>
      </c>
    </row>
    <row collapsed="false" customFormat="false" customHeight="false" hidden="false" ht="14.1" outlineLevel="0" r="302">
      <c r="A302" s="75" t="s">
        <v>175</v>
      </c>
      <c r="B302" s="75" t="s">
        <v>168</v>
      </c>
      <c r="C302" s="76" t="n">
        <v>800</v>
      </c>
      <c r="D302" s="76" t="n">
        <v>800</v>
      </c>
      <c r="E302" s="76" t="n">
        <v>6400</v>
      </c>
      <c r="F302" s="75" t="s">
        <v>490</v>
      </c>
      <c r="G302" s="77" t="n">
        <v>0.6712</v>
      </c>
      <c r="H302" s="78" t="n">
        <v>0.6712</v>
      </c>
      <c r="I302" s="52" t="n">
        <f aca="false">IF(D302&gt;0,D302,1)</f>
        <v>800</v>
      </c>
      <c r="J302" s="54" t="n">
        <f aca="false">G302*$I302/$Q$5*100</f>
        <v>0.175931902401305</v>
      </c>
      <c r="K302" s="54" t="n">
        <f aca="false">H302*$I302/$Q$5*100</f>
        <v>0.175931902401305</v>
      </c>
      <c r="L302" s="51" t="n">
        <f aca="false">IF(G302&gt;=L$4,1,0)</f>
        <v>0</v>
      </c>
      <c r="M302" s="51" t="n">
        <f aca="false">IF(H302&gt;=M$4,1,0)</f>
        <v>0</v>
      </c>
      <c r="N302" s="51" t="n">
        <f aca="false">L302*M302</f>
        <v>0</v>
      </c>
    </row>
    <row collapsed="false" customFormat="false" customHeight="false" hidden="false" ht="14.1" outlineLevel="0" r="303">
      <c r="A303" s="75" t="s">
        <v>330</v>
      </c>
      <c r="B303" s="75" t="s">
        <v>180</v>
      </c>
      <c r="C303" s="76" t="n">
        <v>28</v>
      </c>
      <c r="D303" s="76" t="n">
        <v>120</v>
      </c>
      <c r="E303" s="76" t="n">
        <v>-1</v>
      </c>
      <c r="F303" s="75" t="s">
        <v>475</v>
      </c>
      <c r="G303" s="77" t="n">
        <v>0.6703</v>
      </c>
      <c r="H303" s="78" t="n">
        <v>0.6703</v>
      </c>
      <c r="I303" s="52" t="n">
        <f aca="false">IF(D303&gt;0,D303,1)</f>
        <v>120</v>
      </c>
      <c r="J303" s="54" t="n">
        <f aca="false">G303*$I303/$Q$5*100</f>
        <v>0.0263543997719595</v>
      </c>
      <c r="K303" s="54" t="n">
        <f aca="false">H303*$I303/$Q$5*100</f>
        <v>0.0263543997719595</v>
      </c>
      <c r="L303" s="51" t="n">
        <f aca="false">IF(G303&gt;=L$4,1,0)</f>
        <v>0</v>
      </c>
      <c r="M303" s="51" t="n">
        <f aca="false">IF(H303&gt;=M$4,1,0)</f>
        <v>0</v>
      </c>
      <c r="N303" s="51" t="n">
        <f aca="false">L303*M303</f>
        <v>0</v>
      </c>
    </row>
    <row collapsed="false" customFormat="false" customHeight="false" hidden="false" ht="14.1" outlineLevel="0" r="304">
      <c r="A304" s="75" t="s">
        <v>179</v>
      </c>
      <c r="B304" s="75" t="s">
        <v>180</v>
      </c>
      <c r="C304" s="76" t="n">
        <v>54</v>
      </c>
      <c r="D304" s="76" t="n">
        <v>108</v>
      </c>
      <c r="E304" s="76" t="n">
        <v>10800</v>
      </c>
      <c r="F304" s="75" t="s">
        <v>475</v>
      </c>
      <c r="G304" s="77" t="n">
        <v>0.6634</v>
      </c>
      <c r="H304" s="78" t="n">
        <v>0.6634</v>
      </c>
      <c r="I304" s="52" t="n">
        <f aca="false">IF(D304&gt;0,D304,1)</f>
        <v>108</v>
      </c>
      <c r="J304" s="54" t="n">
        <f aca="false">G304*$I304/$Q$5*100</f>
        <v>0.0234747992359334</v>
      </c>
      <c r="K304" s="54" t="n">
        <f aca="false">H304*$I304/$Q$5*100</f>
        <v>0.0234747992359334</v>
      </c>
      <c r="L304" s="51" t="n">
        <f aca="false">IF(G304&gt;=L$4,1,0)</f>
        <v>0</v>
      </c>
      <c r="M304" s="51" t="n">
        <f aca="false">IF(H304&gt;=M$4,1,0)</f>
        <v>0</v>
      </c>
      <c r="N304" s="51" t="n">
        <f aca="false">L304*M304</f>
        <v>0</v>
      </c>
    </row>
    <row collapsed="false" customFormat="false" customHeight="false" hidden="false" ht="14.1" outlineLevel="0" r="305">
      <c r="A305" s="75" t="s">
        <v>195</v>
      </c>
      <c r="B305" s="75" t="s">
        <v>40</v>
      </c>
      <c r="C305" s="76" t="n">
        <v>1406</v>
      </c>
      <c r="D305" s="76" t="n">
        <v>7584</v>
      </c>
      <c r="E305" s="76" t="n">
        <v>69110</v>
      </c>
      <c r="F305" s="75" t="s">
        <v>41</v>
      </c>
      <c r="G305" s="77" t="n">
        <v>0.6517</v>
      </c>
      <c r="H305" s="78" t="n">
        <v>0.6454</v>
      </c>
      <c r="I305" s="52" t="n">
        <f aca="false">IF(D305&gt;0,D305,1)</f>
        <v>7584</v>
      </c>
      <c r="J305" s="54" t="n">
        <f aca="false">G305*$I305/$Q$5*100</f>
        <v>1.61937976927286</v>
      </c>
      <c r="K305" s="54" t="n">
        <f aca="false">H305*$I305/$Q$5*100</f>
        <v>1.60372518503714</v>
      </c>
      <c r="L305" s="51" t="n">
        <f aca="false">IF(G305&gt;=L$4,1,0)</f>
        <v>0</v>
      </c>
      <c r="M305" s="51" t="n">
        <f aca="false">IF(H305&gt;=M$4,1,0)</f>
        <v>0</v>
      </c>
      <c r="N305" s="51" t="n">
        <f aca="false">L305*M305</f>
        <v>0</v>
      </c>
    </row>
    <row collapsed="false" customFormat="false" customHeight="false" hidden="false" ht="14.1" outlineLevel="0" r="306">
      <c r="A306" s="75" t="s">
        <v>305</v>
      </c>
      <c r="B306" s="75" t="s">
        <v>527</v>
      </c>
      <c r="C306" s="76" t="n">
        <v>24</v>
      </c>
      <c r="D306" s="76" t="n">
        <v>96</v>
      </c>
      <c r="E306" s="76" t="n">
        <v>-1</v>
      </c>
      <c r="F306" s="75" t="s">
        <v>122</v>
      </c>
      <c r="G306" s="77" t="n">
        <v>0.6312</v>
      </c>
      <c r="H306" s="78" t="n">
        <v>0.6312</v>
      </c>
      <c r="I306" s="52" t="n">
        <f aca="false">IF(D306&gt;0,D306,1)</f>
        <v>96</v>
      </c>
      <c r="J306" s="54" t="n">
        <f aca="false">G306*$I306/$Q$5*100</f>
        <v>0.0198536740397564</v>
      </c>
      <c r="K306" s="54" t="n">
        <f aca="false">H306*$I306/$Q$5*100</f>
        <v>0.0198536740397564</v>
      </c>
      <c r="L306" s="51" t="n">
        <f aca="false">IF(G306&gt;=L$4,1,0)</f>
        <v>0</v>
      </c>
      <c r="M306" s="51" t="n">
        <f aca="false">IF(H306&gt;=M$4,1,0)</f>
        <v>0</v>
      </c>
      <c r="N306" s="51" t="n">
        <f aca="false">L306*M306</f>
        <v>0</v>
      </c>
    </row>
    <row collapsed="false" customFormat="false" customHeight="false" hidden="false" ht="14.1" outlineLevel="0" r="307">
      <c r="A307" s="75" t="s">
        <v>50</v>
      </c>
      <c r="B307" s="75" t="s">
        <v>51</v>
      </c>
      <c r="C307" s="76" t="n">
        <v>8</v>
      </c>
      <c r="D307" s="76" t="n">
        <v>32</v>
      </c>
      <c r="E307" s="76" t="n">
        <v>294</v>
      </c>
      <c r="F307" s="75" t="s">
        <v>440</v>
      </c>
      <c r="G307" s="77" t="n">
        <v>0.6753</v>
      </c>
      <c r="H307" s="78" t="n">
        <v>0.5897</v>
      </c>
      <c r="I307" s="52" t="n">
        <f aca="false">IF(D307&gt;0,D307,1)</f>
        <v>32</v>
      </c>
      <c r="J307" s="54" t="n">
        <f aca="false">G307*$I307/$Q$5*100</f>
        <v>0.00708026303287256</v>
      </c>
      <c r="K307" s="54" t="n">
        <f aca="false">H307*$I307/$Q$5*100</f>
        <v>0.00618277966901369</v>
      </c>
      <c r="L307" s="51" t="n">
        <f aca="false">IF(G307&gt;=L$4,1,0)</f>
        <v>0</v>
      </c>
      <c r="M307" s="51" t="n">
        <f aca="false">IF(H307&gt;=M$4,1,0)</f>
        <v>0</v>
      </c>
      <c r="N307" s="51" t="n">
        <f aca="false">L307*M307</f>
        <v>0</v>
      </c>
    </row>
    <row collapsed="false" customFormat="false" customHeight="false" hidden="false" ht="14.1" outlineLevel="0" r="308">
      <c r="A308" s="75" t="s">
        <v>250</v>
      </c>
      <c r="B308" s="75" t="s">
        <v>528</v>
      </c>
      <c r="C308" s="76" t="n">
        <v>-1</v>
      </c>
      <c r="D308" s="76" t="n">
        <v>-1</v>
      </c>
      <c r="E308" s="76" t="n">
        <v>-1</v>
      </c>
      <c r="F308" s="75" t="s">
        <v>493</v>
      </c>
      <c r="G308" s="77" t="n">
        <v>0.5847</v>
      </c>
      <c r="H308" s="78" t="n">
        <v>0.5847</v>
      </c>
      <c r="I308" s="52" t="n">
        <f aca="false">IF(D308&gt;0,D308,1)</f>
        <v>1</v>
      </c>
      <c r="J308" s="54" t="n">
        <f aca="false">G308*$I308/$Q$5*100</f>
        <v>0.000191573642979073</v>
      </c>
      <c r="K308" s="54" t="n">
        <f aca="false">H308*$I308/$Q$5*100</f>
        <v>0.000191573642979073</v>
      </c>
      <c r="L308" s="51" t="n">
        <f aca="false">IF(G308&gt;=L$4,1,0)</f>
        <v>0</v>
      </c>
      <c r="M308" s="51" t="n">
        <f aca="false">IF(H308&gt;=M$4,1,0)</f>
        <v>0</v>
      </c>
      <c r="N308" s="51" t="n">
        <f aca="false">L308*M308</f>
        <v>0</v>
      </c>
    </row>
    <row collapsed="false" customFormat="false" customHeight="false" hidden="false" ht="14.1" outlineLevel="0" r="309">
      <c r="A309" s="75" t="s">
        <v>297</v>
      </c>
      <c r="B309" s="75" t="s">
        <v>46</v>
      </c>
      <c r="C309" s="76" t="n">
        <v>-1</v>
      </c>
      <c r="D309" s="76" t="n">
        <v>-1</v>
      </c>
      <c r="E309" s="76" t="n">
        <v>-1</v>
      </c>
      <c r="F309" s="75" t="s">
        <v>515</v>
      </c>
      <c r="G309" s="77" t="n">
        <v>0.5816</v>
      </c>
      <c r="H309" s="78" t="n">
        <v>0.5816</v>
      </c>
      <c r="I309" s="52" t="n">
        <f aca="false">IF(D309&gt;0,D309,1)</f>
        <v>1</v>
      </c>
      <c r="J309" s="54" t="n">
        <f aca="false">G309*$I309/$Q$5*100</f>
        <v>0.000190557945538959</v>
      </c>
      <c r="K309" s="54" t="n">
        <f aca="false">H309*$I309/$Q$5*100</f>
        <v>0.000190557945538959</v>
      </c>
      <c r="L309" s="51" t="n">
        <f aca="false">IF(G309&gt;=L$4,1,0)</f>
        <v>0</v>
      </c>
      <c r="M309" s="51" t="n">
        <f aca="false">IF(H309&gt;=M$4,1,0)</f>
        <v>0</v>
      </c>
      <c r="N309" s="51" t="n">
        <f aca="false">L309*M309</f>
        <v>0</v>
      </c>
    </row>
    <row collapsed="false" customFormat="false" customHeight="false" hidden="false" ht="14.1" outlineLevel="0" r="310">
      <c r="A310" s="75" t="s">
        <v>186</v>
      </c>
      <c r="B310" s="75" t="s">
        <v>46</v>
      </c>
      <c r="C310" s="76" t="n">
        <v>139</v>
      </c>
      <c r="D310" s="76" t="n">
        <v>278</v>
      </c>
      <c r="E310" s="76" t="n">
        <v>1985</v>
      </c>
      <c r="F310" s="75" t="s">
        <v>515</v>
      </c>
      <c r="G310" s="77" t="n">
        <v>0.6231</v>
      </c>
      <c r="H310" s="78" t="n">
        <v>0.5657</v>
      </c>
      <c r="I310" s="52" t="n">
        <f aca="false">IF(D310&gt;0,D310,1)</f>
        <v>278</v>
      </c>
      <c r="J310" s="54" t="n">
        <f aca="false">G310*$I310/$Q$5*100</f>
        <v>0.0567551415587352</v>
      </c>
      <c r="K310" s="54" t="n">
        <f aca="false">H310*$I310/$Q$5*100</f>
        <v>0.051526855367961</v>
      </c>
      <c r="L310" s="51" t="n">
        <f aca="false">IF(G310&gt;=L$4,1,0)</f>
        <v>0</v>
      </c>
      <c r="M310" s="51" t="n">
        <f aca="false">IF(H310&gt;=M$4,1,0)</f>
        <v>0</v>
      </c>
      <c r="N310" s="51" t="n">
        <f aca="false">L310*M310</f>
        <v>0</v>
      </c>
    </row>
    <row collapsed="false" customFormat="false" customHeight="false" hidden="false" ht="14.1" outlineLevel="0" r="311">
      <c r="A311" s="75" t="s">
        <v>65</v>
      </c>
      <c r="B311" s="75" t="s">
        <v>66</v>
      </c>
      <c r="C311" s="76" t="n">
        <v>-1</v>
      </c>
      <c r="D311" s="76" t="n">
        <v>-1</v>
      </c>
      <c r="E311" s="76" t="n">
        <v>-1</v>
      </c>
      <c r="F311" s="75" t="s">
        <v>476</v>
      </c>
      <c r="G311" s="77" t="n">
        <v>0.9813</v>
      </c>
      <c r="H311" s="78" t="n">
        <v>0.5628</v>
      </c>
      <c r="I311" s="52" t="n">
        <f aca="false">IF(D311&gt;0,D311,1)</f>
        <v>1</v>
      </c>
      <c r="J311" s="54" t="n">
        <f aca="false">G311*$I311/$Q$5*100</f>
        <v>0.000321517386446664</v>
      </c>
      <c r="K311" s="54" t="n">
        <f aca="false">H311*$I311/$Q$5*100</f>
        <v>0.000184398232031166</v>
      </c>
      <c r="L311" s="51" t="n">
        <f aca="false">IF(G311&gt;=L$4,1,0)</f>
        <v>1</v>
      </c>
      <c r="M311" s="51" t="n">
        <f aca="false">IF(H311&gt;=M$4,1,0)</f>
        <v>0</v>
      </c>
      <c r="N311" s="51" t="n">
        <f aca="false">L311*M311</f>
        <v>0</v>
      </c>
    </row>
    <row collapsed="false" customFormat="false" customHeight="false" hidden="false" ht="14.1" outlineLevel="0" r="312">
      <c r="A312" s="75" t="s">
        <v>382</v>
      </c>
      <c r="B312" s="75" t="s">
        <v>233</v>
      </c>
      <c r="C312" s="76" t="n">
        <v>48</v>
      </c>
      <c r="D312" s="76" t="n">
        <v>192</v>
      </c>
      <c r="E312" s="76" t="n">
        <v>2304</v>
      </c>
      <c r="F312" s="75" t="s">
        <v>209</v>
      </c>
      <c r="G312" s="77" t="n">
        <v>0.559</v>
      </c>
      <c r="H312" s="78" t="n">
        <v>0.5505</v>
      </c>
      <c r="I312" s="52" t="n">
        <f aca="false">IF(D312&gt;0,D312,1)</f>
        <v>192</v>
      </c>
      <c r="J312" s="54" t="n">
        <f aca="false">G312*$I312/$Q$5*100</f>
        <v>0.0351654112427877</v>
      </c>
      <c r="K312" s="54" t="n">
        <f aca="false">H312*$I312/$Q$5*100</f>
        <v>0.0346306956872176</v>
      </c>
      <c r="L312" s="51" t="n">
        <f aca="false">IF(G312&gt;=L$4,1,0)</f>
        <v>0</v>
      </c>
      <c r="M312" s="51" t="n">
        <f aca="false">IF(H312&gt;=M$4,1,0)</f>
        <v>0</v>
      </c>
      <c r="N312" s="51" t="n">
        <f aca="false">L312*M312</f>
        <v>0</v>
      </c>
    </row>
    <row collapsed="false" customFormat="false" customHeight="false" hidden="false" ht="14.1" outlineLevel="0" r="313">
      <c r="A313" s="75" t="s">
        <v>127</v>
      </c>
      <c r="B313" s="75" t="s">
        <v>128</v>
      </c>
      <c r="C313" s="76" t="n">
        <v>8</v>
      </c>
      <c r="D313" s="76" t="n">
        <v>16</v>
      </c>
      <c r="E313" s="76" t="n">
        <v>1600</v>
      </c>
      <c r="F313" s="75" t="s">
        <v>49</v>
      </c>
      <c r="G313" s="77" t="n">
        <v>0.5466</v>
      </c>
      <c r="H313" s="78" t="n">
        <v>0.5466</v>
      </c>
      <c r="I313" s="52" t="n">
        <f aca="false">IF(D313&gt;0,D313,1)</f>
        <v>16</v>
      </c>
      <c r="J313" s="54" t="n">
        <f aca="false">G313*$I313/$Q$5*100</f>
        <v>0.00286544630073163</v>
      </c>
      <c r="K313" s="54" t="n">
        <f aca="false">H313*$I313/$Q$5*100</f>
        <v>0.00286544630073163</v>
      </c>
      <c r="L313" s="51" t="n">
        <f aca="false">IF(G313&gt;=L$4,1,0)</f>
        <v>0</v>
      </c>
      <c r="M313" s="51" t="n">
        <f aca="false">IF(H313&gt;=M$4,1,0)</f>
        <v>0</v>
      </c>
      <c r="N313" s="51" t="n">
        <f aca="false">L313*M313</f>
        <v>0</v>
      </c>
    </row>
    <row collapsed="false" customFormat="false" customHeight="false" hidden="false" ht="14.1" outlineLevel="0" r="314">
      <c r="A314" s="75" t="s">
        <v>449</v>
      </c>
      <c r="B314" s="75" t="s">
        <v>450</v>
      </c>
      <c r="C314" s="76" t="n">
        <v>5</v>
      </c>
      <c r="D314" s="76" t="n">
        <v>10</v>
      </c>
      <c r="E314" s="76" t="n">
        <v>123</v>
      </c>
      <c r="F314" s="75" t="s">
        <v>234</v>
      </c>
      <c r="G314" s="77" t="n">
        <v>0.5381</v>
      </c>
      <c r="H314" s="78" t="n">
        <v>0.5381</v>
      </c>
      <c r="I314" s="52" t="n">
        <f aca="false">IF(D314&gt;0,D314,1)</f>
        <v>10</v>
      </c>
      <c r="J314" s="54" t="n">
        <f aca="false">G314*$I314/$Q$5*100</f>
        <v>0.00176305416943799</v>
      </c>
      <c r="K314" s="54" t="n">
        <f aca="false">H314*$I314/$Q$5*100</f>
        <v>0.00176305416943799</v>
      </c>
      <c r="L314" s="51" t="n">
        <f aca="false">IF(G314&gt;=L$4,1,0)</f>
        <v>0</v>
      </c>
      <c r="M314" s="51" t="n">
        <f aca="false">IF(H314&gt;=M$4,1,0)</f>
        <v>0</v>
      </c>
      <c r="N314" s="51" t="n">
        <f aca="false">L314*M314</f>
        <v>0</v>
      </c>
    </row>
    <row collapsed="false" customFormat="false" customHeight="false" hidden="false" ht="14.1" outlineLevel="0" r="315">
      <c r="A315" s="75" t="s">
        <v>541</v>
      </c>
      <c r="B315" s="75" t="s">
        <v>162</v>
      </c>
      <c r="C315" s="76" t="n">
        <v>-1</v>
      </c>
      <c r="D315" s="76" t="n">
        <v>-1</v>
      </c>
      <c r="E315" s="76" t="n">
        <v>-1</v>
      </c>
      <c r="F315" s="75" t="s">
        <v>131</v>
      </c>
      <c r="G315" s="77" t="n">
        <v>0.5295</v>
      </c>
      <c r="H315" s="78" t="n">
        <v>0.5295</v>
      </c>
      <c r="I315" s="52" t="n">
        <f aca="false">IF(D315&gt;0,D315,1)</f>
        <v>1</v>
      </c>
      <c r="J315" s="54" t="n">
        <f aca="false">G315*$I315/$Q$5*100</f>
        <v>0.000173487675658319</v>
      </c>
      <c r="K315" s="54" t="n">
        <f aca="false">H315*$I315/$Q$5*100</f>
        <v>0.000173487675658319</v>
      </c>
      <c r="L315" s="51" t="n">
        <f aca="false">IF(G315&gt;=L$4,1,0)</f>
        <v>0</v>
      </c>
      <c r="M315" s="51" t="n">
        <f aca="false">IF(H315&gt;=M$4,1,0)</f>
        <v>0</v>
      </c>
      <c r="N315" s="51" t="n">
        <f aca="false">L315*M315</f>
        <v>0</v>
      </c>
    </row>
    <row collapsed="false" customFormat="false" customHeight="false" hidden="false" ht="14.1" outlineLevel="0" r="316">
      <c r="A316" s="75" t="s">
        <v>390</v>
      </c>
      <c r="B316" s="75" t="s">
        <v>180</v>
      </c>
      <c r="C316" s="76" t="n">
        <v>16</v>
      </c>
      <c r="D316" s="76" t="n">
        <v>16</v>
      </c>
      <c r="E316" s="76" t="n">
        <v>-1</v>
      </c>
      <c r="F316" s="75" t="s">
        <v>475</v>
      </c>
      <c r="G316" s="77" t="n">
        <v>0.5241</v>
      </c>
      <c r="H316" s="78" t="n">
        <v>0.5241</v>
      </c>
      <c r="I316" s="52" t="n">
        <f aca="false">IF(D316&gt;0,D316,1)</f>
        <v>16</v>
      </c>
      <c r="J316" s="54" t="n">
        <f aca="false">G316*$I316/$Q$5*100</f>
        <v>0.0027474943399441</v>
      </c>
      <c r="K316" s="54" t="n">
        <f aca="false">H316*$I316/$Q$5*100</f>
        <v>0.0027474943399441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</row>
    <row collapsed="false" customFormat="false" customHeight="false" hidden="false" ht="14.1" outlineLevel="0" r="317">
      <c r="A317" s="75" t="s">
        <v>436</v>
      </c>
      <c r="B317" s="75" t="s">
        <v>531</v>
      </c>
      <c r="C317" s="76" t="n">
        <v>-1</v>
      </c>
      <c r="D317" s="76" t="n">
        <v>-1</v>
      </c>
      <c r="E317" s="76" t="n">
        <v>-1</v>
      </c>
      <c r="F317" s="75" t="s">
        <v>234</v>
      </c>
      <c r="G317" s="77" t="n">
        <v>0.5182</v>
      </c>
      <c r="H317" s="78" t="n">
        <v>0.5182</v>
      </c>
      <c r="I317" s="52" t="n">
        <f aca="false">IF(D317&gt;0,D317,1)</f>
        <v>1</v>
      </c>
      <c r="J317" s="54" t="n">
        <f aca="false">G317*$I317/$Q$5*100</f>
        <v>0.000169785294666933</v>
      </c>
      <c r="K317" s="54" t="n">
        <f aca="false">H317*$I317/$Q$5*100</f>
        <v>0.000169785294666933</v>
      </c>
      <c r="L317" s="51" t="n">
        <f aca="false">IF(G317&gt;=L$4,1,0)</f>
        <v>0</v>
      </c>
      <c r="M317" s="51" t="n">
        <f aca="false">IF(H317&gt;=M$4,1,0)</f>
        <v>0</v>
      </c>
      <c r="N317" s="51" t="n">
        <f aca="false">L317*M317</f>
        <v>0</v>
      </c>
    </row>
    <row collapsed="false" customFormat="false" customHeight="false" hidden="false" ht="14.1" outlineLevel="0" r="318">
      <c r="A318" s="75" t="s">
        <v>405</v>
      </c>
      <c r="B318" s="75" t="s">
        <v>528</v>
      </c>
      <c r="C318" s="76" t="n">
        <v>12</v>
      </c>
      <c r="D318" s="76" t="n">
        <v>24</v>
      </c>
      <c r="E318" s="76" t="n">
        <v>96</v>
      </c>
      <c r="F318" s="75" t="s">
        <v>493</v>
      </c>
      <c r="G318" s="77" t="n">
        <v>0.5137</v>
      </c>
      <c r="H318" s="78" t="n">
        <v>0.5137</v>
      </c>
      <c r="I318" s="52" t="n">
        <f aca="false">IF(D318&gt;0,D318,1)</f>
        <v>24</v>
      </c>
      <c r="J318" s="54" t="n">
        <f aca="false">G318*$I318/$Q$5*100</f>
        <v>0.00403946148377014</v>
      </c>
      <c r="K318" s="54" t="n">
        <f aca="false">H318*$I318/$Q$5*100</f>
        <v>0.00403946148377014</v>
      </c>
      <c r="L318" s="51" t="n">
        <f aca="false">IF(G318&gt;=L$4,1,0)</f>
        <v>0</v>
      </c>
      <c r="M318" s="51" t="n">
        <f aca="false">IF(H318&gt;=M$4,1,0)</f>
        <v>0</v>
      </c>
      <c r="N318" s="51" t="n">
        <f aca="false">L318*M318</f>
        <v>0</v>
      </c>
    </row>
    <row collapsed="false" customFormat="false" customHeight="false" hidden="false" ht="14.1" outlineLevel="0" r="319">
      <c r="A319" s="75" t="s">
        <v>356</v>
      </c>
      <c r="B319" s="75" t="s">
        <v>128</v>
      </c>
      <c r="C319" s="76" t="n">
        <v>6</v>
      </c>
      <c r="D319" s="76" t="n">
        <v>24</v>
      </c>
      <c r="E319" s="76" t="n">
        <v>1354</v>
      </c>
      <c r="F319" s="75" t="s">
        <v>49</v>
      </c>
      <c r="G319" s="77" t="n">
        <v>0.4939</v>
      </c>
      <c r="H319" s="78" t="n">
        <v>0.4939</v>
      </c>
      <c r="I319" s="52" t="n">
        <f aca="false">IF(D319&gt;0,D319,1)</f>
        <v>24</v>
      </c>
      <c r="J319" s="54" t="n">
        <f aca="false">G319*$I319/$Q$5*100</f>
        <v>0.0038837648955306</v>
      </c>
      <c r="K319" s="54" t="n">
        <f aca="false">H319*$I319/$Q$5*100</f>
        <v>0.0038837648955306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</row>
    <row collapsed="false" customFormat="false" customHeight="false" hidden="false" ht="14.1" outlineLevel="0" r="320">
      <c r="A320" s="75" t="s">
        <v>544</v>
      </c>
      <c r="B320" s="75" t="s">
        <v>233</v>
      </c>
      <c r="C320" s="76" t="n">
        <v>8</v>
      </c>
      <c r="D320" s="76" t="n">
        <v>1</v>
      </c>
      <c r="E320" s="76" t="n">
        <v>-1</v>
      </c>
      <c r="F320" s="75" t="s">
        <v>234</v>
      </c>
      <c r="G320" s="77" t="n">
        <v>0.4605</v>
      </c>
      <c r="H320" s="78" t="n">
        <v>0.4605</v>
      </c>
      <c r="I320" s="52" t="n">
        <f aca="false">IF(D320&gt;0,D320,1)</f>
        <v>1</v>
      </c>
      <c r="J320" s="54" t="n">
        <f aca="false">G320*$I320/$Q$5*100</f>
        <v>0.000150880216507377</v>
      </c>
      <c r="K320" s="54" t="n">
        <f aca="false">H320*$I320/$Q$5*100</f>
        <v>0.000150880216507377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</row>
    <row collapsed="false" customFormat="false" customHeight="false" hidden="false" ht="14.1" outlineLevel="0" r="321">
      <c r="A321" s="75" t="s">
        <v>464</v>
      </c>
      <c r="B321" s="75" t="s">
        <v>465</v>
      </c>
      <c r="C321" s="76" t="n">
        <v>20</v>
      </c>
      <c r="D321" s="76" t="n">
        <v>40</v>
      </c>
      <c r="E321" s="76" t="n">
        <v>4000</v>
      </c>
      <c r="F321" s="75" t="s">
        <v>495</v>
      </c>
      <c r="G321" s="77" t="n">
        <v>0.4439</v>
      </c>
      <c r="H321" s="78" t="n">
        <v>0.4439</v>
      </c>
      <c r="I321" s="52" t="n">
        <f aca="false">IF(D321&gt;0,D321,1)</f>
        <v>40</v>
      </c>
      <c r="J321" s="54" t="n">
        <f aca="false">G321*$I321/$Q$5*100</f>
        <v>0.0058176528215092</v>
      </c>
      <c r="K321" s="54" t="n">
        <f aca="false">H321*$I321/$Q$5*100</f>
        <v>0.0058176528215092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</row>
    <row collapsed="false" customFormat="false" customHeight="false" hidden="false" ht="14.1" outlineLevel="0" r="322">
      <c r="A322" s="75" t="s">
        <v>194</v>
      </c>
      <c r="B322" s="75" t="s">
        <v>62</v>
      </c>
      <c r="C322" s="76" t="n">
        <v>-1</v>
      </c>
      <c r="D322" s="76" t="n">
        <v>-1</v>
      </c>
      <c r="E322" s="76" t="n">
        <v>-1</v>
      </c>
      <c r="F322" s="75" t="s">
        <v>439</v>
      </c>
      <c r="G322" s="77" t="n">
        <v>0.512</v>
      </c>
      <c r="H322" s="78" t="n">
        <v>0.4131</v>
      </c>
      <c r="I322" s="52" t="n">
        <f aca="false">IF(D322&gt;0,D322,1)</f>
        <v>1</v>
      </c>
      <c r="J322" s="54" t="n">
        <f aca="false">G322*$I322/$Q$5*100</f>
        <v>0.000167753899786704</v>
      </c>
      <c r="K322" s="54" t="n">
        <f aca="false">H322*$I322/$Q$5*100</f>
        <v>0.000135349875003686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</row>
    <row collapsed="false" customFormat="false" customHeight="false" hidden="false" ht="14.1" outlineLevel="0" r="323">
      <c r="A323" s="75" t="s">
        <v>237</v>
      </c>
      <c r="B323" s="75" t="s">
        <v>238</v>
      </c>
      <c r="C323" s="76" t="n">
        <v>1</v>
      </c>
      <c r="D323" s="76" t="n">
        <v>4</v>
      </c>
      <c r="E323" s="76" t="n">
        <v>52</v>
      </c>
      <c r="F323" s="75" t="s">
        <v>49</v>
      </c>
      <c r="G323" s="77" t="n">
        <v>0.4049</v>
      </c>
      <c r="H323" s="78" t="n">
        <v>0.4049</v>
      </c>
      <c r="I323" s="52" t="n">
        <f aca="false">IF(D323&gt;0,D323,1)</f>
        <v>4</v>
      </c>
      <c r="J323" s="54" t="n">
        <f aca="false">G323*$I323/$Q$5*100</f>
        <v>0.000530652765809658</v>
      </c>
      <c r="K323" s="54" t="n">
        <f aca="false">H323*$I323/$Q$5*100</f>
        <v>0.000530652765809658</v>
      </c>
      <c r="L323" s="51" t="n">
        <f aca="false">IF(G323&gt;=L$4,1,0)</f>
        <v>0</v>
      </c>
      <c r="M323" s="51" t="n">
        <f aca="false">IF(H323&gt;=M$4,1,0)</f>
        <v>0</v>
      </c>
      <c r="N323" s="51" t="n">
        <f aca="false">L323*M323</f>
        <v>0</v>
      </c>
    </row>
    <row collapsed="false" customFormat="false" customHeight="false" hidden="false" ht="14.1" outlineLevel="0" r="324">
      <c r="A324" s="75" t="s">
        <v>299</v>
      </c>
      <c r="B324" s="75" t="s">
        <v>168</v>
      </c>
      <c r="C324" s="76" t="n">
        <v>24</v>
      </c>
      <c r="D324" s="76" t="n">
        <v>24</v>
      </c>
      <c r="E324" s="76" t="n">
        <v>312</v>
      </c>
      <c r="F324" s="75" t="s">
        <v>490</v>
      </c>
      <c r="G324" s="77" t="n">
        <v>0.3393</v>
      </c>
      <c r="H324" s="78" t="n">
        <v>0.3393</v>
      </c>
      <c r="I324" s="52" t="n">
        <f aca="false">IF(D324&gt;0,D324,1)</f>
        <v>24</v>
      </c>
      <c r="J324" s="54" t="n">
        <f aca="false">G324*$I324/$Q$5*100</f>
        <v>0.00266807335301384</v>
      </c>
      <c r="K324" s="54" t="n">
        <f aca="false">H324*$I324/$Q$5*100</f>
        <v>0.00266807335301384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</row>
    <row collapsed="false" customFormat="false" customHeight="false" hidden="false" ht="14.1" outlineLevel="0" r="325">
      <c r="A325" s="75" t="s">
        <v>345</v>
      </c>
      <c r="B325" s="75" t="s">
        <v>527</v>
      </c>
      <c r="C325" s="76" t="n">
        <v>-1</v>
      </c>
      <c r="D325" s="76" t="n">
        <v>-1</v>
      </c>
      <c r="E325" s="76" t="n">
        <v>-1</v>
      </c>
      <c r="F325" s="75" t="s">
        <v>122</v>
      </c>
      <c r="G325" s="77" t="n">
        <v>0.7087</v>
      </c>
      <c r="H325" s="78" t="n">
        <v>0.3282</v>
      </c>
      <c r="I325" s="52" t="n">
        <f aca="false">IF(D325&gt;0,D325,1)</f>
        <v>1</v>
      </c>
      <c r="J325" s="54" t="n">
        <f aca="false">G325*$I325/$Q$5*100</f>
        <v>0.000232201540583666</v>
      </c>
      <c r="K325" s="54" t="n">
        <f aca="false">H325*$I325/$Q$5*100</f>
        <v>0.000107532870917961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</row>
    <row collapsed="false" customFormat="false" customHeight="false" hidden="false" ht="14.1" outlineLevel="0" r="326">
      <c r="A326" s="75" t="s">
        <v>155</v>
      </c>
      <c r="B326" s="75" t="s">
        <v>156</v>
      </c>
      <c r="C326" s="76" t="n">
        <v>22</v>
      </c>
      <c r="D326" s="76" t="n">
        <v>88</v>
      </c>
      <c r="E326" s="76" t="n">
        <v>704</v>
      </c>
      <c r="F326" s="75" t="s">
        <v>515</v>
      </c>
      <c r="G326" s="77" t="n">
        <v>0.3037</v>
      </c>
      <c r="H326" s="78" t="n">
        <v>0.3037</v>
      </c>
      <c r="I326" s="52" t="n">
        <f aca="false">IF(D326&gt;0,D326,1)</f>
        <v>88</v>
      </c>
      <c r="J326" s="54" t="n">
        <f aca="false">G326*$I326/$Q$5*100</f>
        <v>0.00875649145339751</v>
      </c>
      <c r="K326" s="54" t="n">
        <f aca="false">H326*$I326/$Q$5*100</f>
        <v>0.00875649145339751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</row>
    <row collapsed="false" customFormat="false" customHeight="false" hidden="false" ht="14.1" outlineLevel="0" r="327">
      <c r="A327" s="75" t="s">
        <v>77</v>
      </c>
      <c r="B327" s="75" t="s">
        <v>59</v>
      </c>
      <c r="C327" s="76" t="n">
        <v>44</v>
      </c>
      <c r="D327" s="76" t="n">
        <v>288</v>
      </c>
      <c r="E327" s="76" t="n">
        <v>2407</v>
      </c>
      <c r="F327" s="75" t="s">
        <v>542</v>
      </c>
      <c r="G327" s="77" t="n">
        <v>0.1744</v>
      </c>
      <c r="H327" s="78" t="n">
        <v>0.1307</v>
      </c>
      <c r="I327" s="52" t="n">
        <f aca="false">IF(D327&gt;0,D327,1)</f>
        <v>288</v>
      </c>
      <c r="J327" s="54" t="n">
        <f aca="false">G327*$I327/$Q$5*100</f>
        <v>0.0164566575690756</v>
      </c>
      <c r="K327" s="54" t="n">
        <f aca="false">H327*$I327/$Q$5*100</f>
        <v>0.0123330570199437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</row>
    <row collapsed="false" customFormat="false" customHeight="false" hidden="false" ht="14.1" outlineLevel="0" r="328">
      <c r="A328" s="75" t="s">
        <v>312</v>
      </c>
      <c r="B328" s="75" t="s">
        <v>510</v>
      </c>
      <c r="C328" s="76" t="n">
        <v>55</v>
      </c>
      <c r="D328" s="76" t="n">
        <v>220</v>
      </c>
      <c r="E328" s="76" t="n">
        <v>3410</v>
      </c>
      <c r="F328" s="75" t="s">
        <v>122</v>
      </c>
      <c r="G328" s="77" t="n">
        <v>0.2165</v>
      </c>
      <c r="H328" s="78" t="n">
        <v>0.1152</v>
      </c>
      <c r="I328" s="52" t="n">
        <f aca="false">IF(D328&gt;0,D328,1)</f>
        <v>220</v>
      </c>
      <c r="J328" s="54" t="n">
        <f aca="false">G328*$I328/$Q$5*100</f>
        <v>0.0156056997008607</v>
      </c>
      <c r="K328" s="54" t="n">
        <f aca="false">H328*$I328/$Q$5*100</f>
        <v>0.00830381803944182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</row>
    <row collapsed="false" customFormat="false" customHeight="false" hidden="false" ht="14.1" outlineLevel="0" r="329">
      <c r="A329" s="75" t="s">
        <v>406</v>
      </c>
      <c r="B329" s="75" t="s">
        <v>233</v>
      </c>
      <c r="C329" s="76" t="n">
        <v>22</v>
      </c>
      <c r="D329" s="76" t="n">
        <v>22</v>
      </c>
      <c r="E329" s="76" t="n">
        <v>2200</v>
      </c>
      <c r="F329" s="75" t="s">
        <v>234</v>
      </c>
      <c r="G329" s="77" t="n">
        <v>0</v>
      </c>
      <c r="H329" s="78" t="n">
        <v>0</v>
      </c>
      <c r="I329" s="52" t="n">
        <f aca="false">IF(D329&gt;0,D329,1)</f>
        <v>22</v>
      </c>
      <c r="J329" s="54" t="n">
        <f aca="false">G329*$I329/$Q$5*100</f>
        <v>0</v>
      </c>
      <c r="K329" s="54" t="n">
        <f aca="false">H329*$I329/$Q$5*100</f>
        <v>0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</row>
    <row collapsed="false" customFormat="false" customHeight="false" hidden="false" ht="14.1" outlineLevel="0" r="330">
      <c r="A330" s="75" t="s">
        <v>412</v>
      </c>
      <c r="B330" s="75" t="s">
        <v>587</v>
      </c>
      <c r="C330" s="76" t="n">
        <v>2</v>
      </c>
      <c r="D330" s="76" t="n">
        <v>2</v>
      </c>
      <c r="E330" s="76" t="n">
        <v>9</v>
      </c>
      <c r="F330" s="75" t="s">
        <v>49</v>
      </c>
      <c r="G330" s="77" t="n">
        <v>0</v>
      </c>
      <c r="H330" s="78" t="n">
        <v>0</v>
      </c>
      <c r="I330" s="52" t="n">
        <f aca="false">IF(D330&gt;0,D330,1)</f>
        <v>2</v>
      </c>
      <c r="J330" s="54" t="n">
        <f aca="false">G330*$I330/$Q$5*100</f>
        <v>0</v>
      </c>
      <c r="K330" s="54" t="n">
        <f aca="false">H330*$I330/$Q$5*100</f>
        <v>0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</row>
    <row collapsed="false" customFormat="false" customHeight="false" hidden="false" ht="14.1" outlineLevel="0" r="331">
      <c r="A331" s="75" t="s">
        <v>569</v>
      </c>
      <c r="B331" s="75" t="s">
        <v>128</v>
      </c>
      <c r="C331" s="76" t="n">
        <v>-1</v>
      </c>
      <c r="D331" s="76" t="n">
        <v>-1</v>
      </c>
      <c r="E331" s="76" t="n">
        <v>-1</v>
      </c>
      <c r="F331" s="75" t="s">
        <v>49</v>
      </c>
      <c r="G331" s="77" t="n">
        <v>0</v>
      </c>
      <c r="H331" s="78" t="n">
        <v>0</v>
      </c>
      <c r="I331" s="52" t="n">
        <f aca="false">IF(D331&gt;0,D331,1)</f>
        <v>1</v>
      </c>
      <c r="J331" s="54" t="n">
        <f aca="false">G331*$I331/$Q$5*100</f>
        <v>0</v>
      </c>
      <c r="K331" s="54" t="n">
        <f aca="false">H331*$I331/$Q$5*100</f>
        <v>0</v>
      </c>
      <c r="L331" s="51" t="n">
        <f aca="false">IF(G331&gt;=L$4,1,0)</f>
        <v>0</v>
      </c>
      <c r="M331" s="51" t="n">
        <f aca="false">IF(H331&gt;=M$4,1,0)</f>
        <v>0</v>
      </c>
      <c r="N331" s="51" t="n">
        <f aca="false">L331*M331</f>
        <v>0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8" style="0" width="12.0196078431373"/>
    <col collapsed="false" hidden="false" max="11" min="11" style="0" width="15.2039215686275"/>
    <col collapsed="false" hidden="false" max="12" min="12" style="0" width="16.1490196078431"/>
    <col collapsed="false" hidden="false" max="13" min="13" style="0" width="15.3725490196078"/>
  </cols>
  <sheetData>
    <row collapsed="false" customFormat="false" customHeight="false" hidden="false" ht="13.3" outlineLevel="0" r="1">
      <c r="A1" s="0" t="s">
        <v>438</v>
      </c>
    </row>
    <row collapsed="false" customFormat="false" customHeight="false" hidden="false" ht="13.3" outlineLevel="0" r="4">
      <c r="A4" s="0" t="s">
        <v>28</v>
      </c>
      <c r="B4" s="0" t="s">
        <v>29</v>
      </c>
      <c r="C4" s="0" t="s">
        <v>30</v>
      </c>
      <c r="D4" s="0" t="s">
        <v>31</v>
      </c>
      <c r="E4" s="0" t="s">
        <v>32</v>
      </c>
      <c r="F4" s="0" t="s">
        <v>33</v>
      </c>
      <c r="G4" s="0" t="s">
        <v>3</v>
      </c>
      <c r="H4" s="0" t="s">
        <v>2</v>
      </c>
      <c r="I4" s="0" t="s">
        <v>34</v>
      </c>
      <c r="J4" s="0" t="s">
        <v>35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0" t="s">
        <v>243</v>
      </c>
      <c r="B5" s="0" t="s">
        <v>162</v>
      </c>
      <c r="C5" s="0" t="n">
        <v>226</v>
      </c>
      <c r="D5" s="0" t="n">
        <v>904</v>
      </c>
      <c r="E5" s="0" t="n">
        <v>2221</v>
      </c>
      <c r="F5" s="0" t="s">
        <v>131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3.3" outlineLevel="0" r="6">
      <c r="A6" s="0" t="s">
        <v>175</v>
      </c>
      <c r="B6" s="0" t="s">
        <v>168</v>
      </c>
      <c r="C6" s="0" t="n">
        <v>800</v>
      </c>
      <c r="D6" s="0" t="n">
        <v>800</v>
      </c>
      <c r="E6" s="0" t="n">
        <v>1600</v>
      </c>
      <c r="F6" s="0" t="s">
        <v>85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3.3" outlineLevel="0" r="7">
      <c r="A7" s="0" t="s">
        <v>108</v>
      </c>
      <c r="B7" s="0" t="s">
        <v>62</v>
      </c>
      <c r="C7" s="0" t="n">
        <v>11</v>
      </c>
      <c r="D7" s="0" t="n">
        <v>44</v>
      </c>
      <c r="E7" s="0" t="n">
        <v>148</v>
      </c>
      <c r="F7" s="0" t="s">
        <v>439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3.3" outlineLevel="0" r="8">
      <c r="A8" s="0" t="s">
        <v>39</v>
      </c>
      <c r="B8" s="0" t="s">
        <v>40</v>
      </c>
      <c r="C8" s="0" t="n">
        <v>-1</v>
      </c>
      <c r="D8" s="0" t="n">
        <v>-1</v>
      </c>
      <c r="E8" s="0" t="n">
        <v>0</v>
      </c>
      <c r="F8" s="0" t="s">
        <v>41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3.3" outlineLevel="0" r="9">
      <c r="A9" s="0" t="s">
        <v>158</v>
      </c>
      <c r="B9" s="0" t="s">
        <v>40</v>
      </c>
      <c r="C9" s="0" t="n">
        <v>1022</v>
      </c>
      <c r="D9" s="0" t="n">
        <v>5112</v>
      </c>
      <c r="E9" s="0" t="n">
        <v>11001</v>
      </c>
      <c r="F9" s="0" t="s">
        <v>41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3.3" outlineLevel="0" r="10">
      <c r="A10" s="0" t="s">
        <v>78</v>
      </c>
      <c r="B10" s="0" t="s">
        <v>62</v>
      </c>
      <c r="C10" s="0" t="n">
        <v>2645</v>
      </c>
      <c r="D10" s="0" t="n">
        <v>9770</v>
      </c>
      <c r="E10" s="0" t="n">
        <v>22178</v>
      </c>
      <c r="F10" s="0" t="s">
        <v>439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3.3" outlineLevel="0" r="11">
      <c r="A11" s="0" t="s">
        <v>125</v>
      </c>
      <c r="B11" s="0" t="s">
        <v>51</v>
      </c>
      <c r="C11" s="0" t="n">
        <v>412</v>
      </c>
      <c r="D11" s="0" t="n">
        <v>1648</v>
      </c>
      <c r="E11" s="0" t="n">
        <v>3199</v>
      </c>
      <c r="F11" s="0" t="s">
        <v>440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3.3" outlineLevel="0" r="12">
      <c r="A12" s="0" t="s">
        <v>76</v>
      </c>
      <c r="B12" s="0" t="s">
        <v>74</v>
      </c>
      <c r="C12" s="0" t="n">
        <v>158</v>
      </c>
      <c r="D12" s="0" t="n">
        <v>574</v>
      </c>
      <c r="E12" s="0" t="n">
        <v>239</v>
      </c>
      <c r="F12" s="0" t="s">
        <v>75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3.3" outlineLevel="0" r="13">
      <c r="A13" s="0" t="s">
        <v>325</v>
      </c>
      <c r="B13" s="0" t="s">
        <v>322</v>
      </c>
      <c r="C13" s="0" t="n">
        <v>5</v>
      </c>
      <c r="D13" s="0" t="n">
        <v>5</v>
      </c>
      <c r="E13" s="0" t="n">
        <v>7</v>
      </c>
      <c r="F13" s="0" t="s">
        <v>90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3.3" outlineLevel="0" r="14">
      <c r="A14" s="0" t="s">
        <v>321</v>
      </c>
      <c r="B14" s="0" t="s">
        <v>322</v>
      </c>
      <c r="C14" s="0" t="n">
        <v>7</v>
      </c>
      <c r="D14" s="0" t="n">
        <v>28</v>
      </c>
      <c r="E14" s="0" t="n">
        <v>41</v>
      </c>
      <c r="F14" s="0" t="s">
        <v>90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3.3" outlineLevel="0" r="15">
      <c r="A15" s="0" t="s">
        <v>310</v>
      </c>
      <c r="B15" s="0" t="s">
        <v>311</v>
      </c>
      <c r="C15" s="0" t="n">
        <v>94</v>
      </c>
      <c r="D15" s="0" t="n">
        <v>220</v>
      </c>
      <c r="E15" s="0" t="n">
        <v>676</v>
      </c>
      <c r="F15" s="0" t="s">
        <v>49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3.3" outlineLevel="0" r="16">
      <c r="A16" s="0" t="s">
        <v>111</v>
      </c>
      <c r="B16" s="0" t="s">
        <v>62</v>
      </c>
      <c r="C16" s="0" t="n">
        <v>72</v>
      </c>
      <c r="D16" s="0" t="n">
        <v>72</v>
      </c>
      <c r="E16" s="0" t="n">
        <v>84</v>
      </c>
      <c r="F16" s="0" t="s">
        <v>439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3.3" outlineLevel="0" r="17">
      <c r="A17" s="0" t="s">
        <v>47</v>
      </c>
      <c r="B17" s="0" t="s">
        <v>48</v>
      </c>
      <c r="C17" s="0" t="n">
        <v>12</v>
      </c>
      <c r="D17" s="0" t="n">
        <v>24</v>
      </c>
      <c r="F17" s="0" t="s">
        <v>49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3.3" outlineLevel="0" r="18">
      <c r="A18" s="0" t="s">
        <v>92</v>
      </c>
      <c r="B18" s="0" t="s">
        <v>51</v>
      </c>
      <c r="C18" s="0" t="n">
        <v>8</v>
      </c>
      <c r="D18" s="0" t="n">
        <v>16</v>
      </c>
      <c r="E18" s="0" t="n">
        <v>25</v>
      </c>
      <c r="F18" s="0" t="s">
        <v>440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3.3" outlineLevel="0" r="19">
      <c r="A19" s="0" t="s">
        <v>50</v>
      </c>
      <c r="B19" s="0" t="s">
        <v>51</v>
      </c>
      <c r="C19" s="0" t="n">
        <v>8</v>
      </c>
      <c r="D19" s="0" t="n">
        <v>32</v>
      </c>
      <c r="E19" s="0" t="n">
        <v>70</v>
      </c>
      <c r="F19" s="0" t="s">
        <v>440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3.3" outlineLevel="0" r="20">
      <c r="A20" s="0" t="s">
        <v>53</v>
      </c>
      <c r="B20" s="0" t="s">
        <v>51</v>
      </c>
      <c r="C20" s="0" t="n">
        <v>16</v>
      </c>
      <c r="D20" s="0" t="n">
        <v>16</v>
      </c>
      <c r="E20" s="0" t="n">
        <v>25</v>
      </c>
      <c r="F20" s="0" t="s">
        <v>440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3.3" outlineLevel="0" r="21">
      <c r="A21" s="0" t="s">
        <v>54</v>
      </c>
      <c r="B21" s="0" t="s">
        <v>51</v>
      </c>
      <c r="C21" s="0" t="n">
        <v>8</v>
      </c>
      <c r="D21" s="0" t="n">
        <v>16</v>
      </c>
      <c r="E21" s="0" t="n">
        <v>25</v>
      </c>
      <c r="F21" s="0" t="s">
        <v>440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3.3" outlineLevel="0" r="22">
      <c r="A22" s="0" t="s">
        <v>159</v>
      </c>
      <c r="B22" s="0" t="s">
        <v>51</v>
      </c>
      <c r="C22" s="0" t="n">
        <v>8</v>
      </c>
      <c r="D22" s="0" t="n">
        <v>16</v>
      </c>
      <c r="E22" s="0" t="n">
        <v>25</v>
      </c>
      <c r="F22" s="0" t="s">
        <v>440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3.3" outlineLevel="0" r="23">
      <c r="A23" s="0" t="s">
        <v>55</v>
      </c>
      <c r="B23" s="0" t="s">
        <v>51</v>
      </c>
      <c r="C23" s="0" t="n">
        <v>8</v>
      </c>
      <c r="D23" s="0" t="n">
        <v>32</v>
      </c>
      <c r="E23" s="0" t="n">
        <v>70</v>
      </c>
      <c r="F23" s="0" t="s">
        <v>440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3.3" outlineLevel="0" r="24">
      <c r="A24" s="0" t="s">
        <v>190</v>
      </c>
      <c r="B24" s="0" t="s">
        <v>51</v>
      </c>
      <c r="C24" s="0" t="n">
        <v>8</v>
      </c>
      <c r="D24" s="0" t="n">
        <v>16</v>
      </c>
      <c r="E24" s="0" t="n">
        <v>25</v>
      </c>
      <c r="F24" s="0" t="s">
        <v>440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3.3" outlineLevel="0" r="25">
      <c r="A25" s="0" t="s">
        <v>56</v>
      </c>
      <c r="B25" s="0" t="s">
        <v>51</v>
      </c>
      <c r="C25" s="0" t="n">
        <v>8</v>
      </c>
      <c r="D25" s="0" t="n">
        <v>16</v>
      </c>
      <c r="E25" s="0" t="n">
        <v>25</v>
      </c>
      <c r="F25" s="0" t="s">
        <v>440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3.3" outlineLevel="0" r="26">
      <c r="A26" s="0" t="s">
        <v>441</v>
      </c>
      <c r="B26" s="0" t="s">
        <v>62</v>
      </c>
      <c r="C26" s="0" t="n">
        <v>112</v>
      </c>
      <c r="D26" s="0" t="n">
        <v>448</v>
      </c>
      <c r="E26" s="0" t="n">
        <v>879</v>
      </c>
      <c r="F26" s="0" t="s">
        <v>439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3.3" outlineLevel="0" r="27">
      <c r="A27" s="0" t="s">
        <v>193</v>
      </c>
      <c r="B27" s="0" t="s">
        <v>51</v>
      </c>
      <c r="C27" s="0" t="n">
        <v>2752</v>
      </c>
      <c r="D27" s="0" t="n">
        <v>9952</v>
      </c>
      <c r="E27" s="0" t="n">
        <v>22292</v>
      </c>
      <c r="F27" s="0" t="s">
        <v>440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3.3" outlineLevel="0" r="28">
      <c r="A28" s="0" t="s">
        <v>195</v>
      </c>
      <c r="B28" s="0" t="s">
        <v>40</v>
      </c>
      <c r="C28" s="0" t="n">
        <v>532</v>
      </c>
      <c r="D28" s="0" t="n">
        <v>4720</v>
      </c>
      <c r="E28" s="0" t="n">
        <v>11210</v>
      </c>
      <c r="F28" s="0" t="s">
        <v>41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3.3" outlineLevel="0" r="29">
      <c r="A29" s="0" t="s">
        <v>245</v>
      </c>
      <c r="B29" s="0" t="s">
        <v>180</v>
      </c>
      <c r="C29" s="0" t="n">
        <v>12</v>
      </c>
      <c r="D29" s="0" t="n">
        <v>12</v>
      </c>
      <c r="E29" s="0" t="n">
        <v>13</v>
      </c>
      <c r="F29" s="0" t="s">
        <v>85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3.3" outlineLevel="0" r="30">
      <c r="A30" s="0" t="s">
        <v>101</v>
      </c>
      <c r="B30" s="0" t="s">
        <v>62</v>
      </c>
      <c r="C30" s="0" t="n">
        <v>128</v>
      </c>
      <c r="D30" s="0" t="n">
        <v>128</v>
      </c>
      <c r="E30" s="0" t="n">
        <v>347</v>
      </c>
      <c r="F30" s="0" t="s">
        <v>439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3.3" outlineLevel="0" r="31">
      <c r="A31" s="0" t="s">
        <v>244</v>
      </c>
      <c r="B31" s="0" t="s">
        <v>130</v>
      </c>
      <c r="C31" s="0" t="n">
        <v>110</v>
      </c>
      <c r="D31" s="0" t="n">
        <v>440</v>
      </c>
      <c r="E31" s="0" t="n">
        <v>1335</v>
      </c>
      <c r="F31" s="0" t="s">
        <v>131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3.3" outlineLevel="0" r="32">
      <c r="A32" s="0" t="s">
        <v>124</v>
      </c>
      <c r="B32" s="0" t="s">
        <v>66</v>
      </c>
      <c r="C32" s="0" t="n">
        <v>1</v>
      </c>
      <c r="D32" s="0" t="n">
        <v>2</v>
      </c>
      <c r="E32" s="0" t="n">
        <v>1</v>
      </c>
      <c r="F32" s="0" t="s">
        <v>63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3.3" outlineLevel="0" r="33">
      <c r="A33" s="0" t="s">
        <v>61</v>
      </c>
      <c r="B33" s="0" t="s">
        <v>62</v>
      </c>
      <c r="C33" s="0" t="n">
        <v>204</v>
      </c>
      <c r="D33" s="0" t="n">
        <v>816</v>
      </c>
      <c r="E33" s="0" t="n">
        <v>1632</v>
      </c>
      <c r="F33" s="0" t="s">
        <v>439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3.3" outlineLevel="0" r="34">
      <c r="A34" s="0" t="s">
        <v>194</v>
      </c>
      <c r="B34" s="0" t="s">
        <v>62</v>
      </c>
      <c r="C34" s="0" t="n">
        <v>-1</v>
      </c>
      <c r="D34" s="0" t="n">
        <v>-1</v>
      </c>
      <c r="E34" s="0" t="n">
        <v>0</v>
      </c>
      <c r="F34" s="0" t="s">
        <v>439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3.3" outlineLevel="0" r="35">
      <c r="A35" s="0" t="s">
        <v>415</v>
      </c>
      <c r="B35" s="0" t="s">
        <v>66</v>
      </c>
      <c r="C35" s="0" t="n">
        <v>-1</v>
      </c>
      <c r="D35" s="0" t="n">
        <v>-1</v>
      </c>
      <c r="E35" s="0" t="n">
        <v>0</v>
      </c>
      <c r="F35" s="0" t="s">
        <v>90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0" t="s">
        <v>129</v>
      </c>
      <c r="B36" s="0" t="s">
        <v>130</v>
      </c>
      <c r="C36" s="0" t="n">
        <v>0</v>
      </c>
      <c r="D36" s="0" t="n">
        <v>0</v>
      </c>
      <c r="E36" s="0" t="n">
        <v>0</v>
      </c>
      <c r="F36" s="0" t="s">
        <v>131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3.3" outlineLevel="0" r="37">
      <c r="A37" s="0" t="s">
        <v>170</v>
      </c>
      <c r="B37" s="0" t="s">
        <v>137</v>
      </c>
      <c r="C37" s="0" t="n">
        <v>72</v>
      </c>
      <c r="D37" s="0" t="n">
        <v>144</v>
      </c>
      <c r="E37" s="0" t="n">
        <v>204</v>
      </c>
      <c r="F37" s="0" t="s">
        <v>90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3.3" outlineLevel="0" r="38">
      <c r="A38" s="0" t="s">
        <v>282</v>
      </c>
      <c r="B38" s="0" t="s">
        <v>43</v>
      </c>
      <c r="C38" s="0" t="n">
        <v>592</v>
      </c>
      <c r="D38" s="0" t="n">
        <v>2368</v>
      </c>
      <c r="E38" s="0" t="n">
        <v>2842</v>
      </c>
      <c r="F38" s="0" t="s">
        <v>442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3.3" outlineLevel="0" r="39">
      <c r="A39" s="0" t="s">
        <v>73</v>
      </c>
      <c r="B39" s="0" t="s">
        <v>74</v>
      </c>
      <c r="C39" s="0" t="n">
        <v>1143</v>
      </c>
      <c r="D39" s="0" t="n">
        <v>4572</v>
      </c>
      <c r="E39" s="0" t="n">
        <v>9857</v>
      </c>
      <c r="F39" s="0" t="s">
        <v>75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3.3" outlineLevel="0" r="40">
      <c r="A40" s="0" t="s">
        <v>77</v>
      </c>
      <c r="B40" s="0" t="s">
        <v>59</v>
      </c>
      <c r="C40" s="0" t="n">
        <v>104</v>
      </c>
      <c r="D40" s="0" t="n">
        <v>288</v>
      </c>
      <c r="E40" s="0" t="n">
        <v>641</v>
      </c>
      <c r="F40" s="0" t="s">
        <v>60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3.3" outlineLevel="0" r="41">
      <c r="A41" s="0" t="s">
        <v>107</v>
      </c>
      <c r="B41" s="0" t="s">
        <v>74</v>
      </c>
      <c r="C41" s="0" t="n">
        <v>220</v>
      </c>
      <c r="D41" s="0" t="n">
        <v>752</v>
      </c>
      <c r="E41" s="0" t="n">
        <v>1848</v>
      </c>
      <c r="F41" s="0" t="s">
        <v>75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3.3" outlineLevel="0" r="42">
      <c r="A42" s="0" t="s">
        <v>109</v>
      </c>
      <c r="B42" s="0" t="s">
        <v>74</v>
      </c>
      <c r="C42" s="0" t="n">
        <v>1359</v>
      </c>
      <c r="D42" s="0" t="n">
        <v>5652</v>
      </c>
      <c r="E42" s="0" t="n">
        <v>11414</v>
      </c>
      <c r="F42" s="0" t="s">
        <v>75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3.3" outlineLevel="0" r="43">
      <c r="A43" s="0" t="s">
        <v>97</v>
      </c>
      <c r="B43" s="0" t="s">
        <v>40</v>
      </c>
      <c r="C43" s="0" t="n">
        <v>455</v>
      </c>
      <c r="D43" s="0" t="n">
        <v>1588</v>
      </c>
      <c r="E43" s="0" t="n">
        <v>2782</v>
      </c>
      <c r="F43" s="0" t="s">
        <v>41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3.3" outlineLevel="0" r="44">
      <c r="A44" s="0" t="s">
        <v>443</v>
      </c>
      <c r="B44" s="0" t="s">
        <v>100</v>
      </c>
      <c r="C44" s="0" t="n">
        <v>66</v>
      </c>
      <c r="D44" s="0" t="n">
        <v>66</v>
      </c>
      <c r="E44" s="0" t="n">
        <v>139</v>
      </c>
      <c r="F44" s="0" t="s">
        <v>60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3.3" outlineLevel="0" r="45">
      <c r="A45" s="0" t="s">
        <v>67</v>
      </c>
      <c r="B45" s="0" t="s">
        <v>66</v>
      </c>
      <c r="C45" s="0" t="n">
        <v>3586</v>
      </c>
      <c r="D45" s="0" t="n">
        <v>14088</v>
      </c>
      <c r="E45" s="0" t="n">
        <v>39975</v>
      </c>
      <c r="F45" s="0" t="s">
        <v>68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3.3" outlineLevel="0" r="46">
      <c r="A46" s="0" t="s">
        <v>70</v>
      </c>
      <c r="B46" s="0" t="s">
        <v>62</v>
      </c>
      <c r="C46" s="0" t="n">
        <v>232</v>
      </c>
      <c r="D46" s="0" t="n">
        <v>928</v>
      </c>
      <c r="E46" s="0" t="n">
        <v>1949</v>
      </c>
      <c r="F46" s="0" t="s">
        <v>439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3.3" outlineLevel="0" r="47">
      <c r="A47" s="0" t="s">
        <v>371</v>
      </c>
      <c r="B47" s="0" t="s">
        <v>295</v>
      </c>
      <c r="C47" s="0" t="n">
        <v>4</v>
      </c>
      <c r="D47" s="0" t="n">
        <v>16</v>
      </c>
      <c r="E47" s="0" t="n">
        <v>12</v>
      </c>
      <c r="F47" s="0" t="s">
        <v>49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3.3" outlineLevel="0" r="48">
      <c r="A48" s="0" t="s">
        <v>242</v>
      </c>
      <c r="B48" s="0" t="s">
        <v>59</v>
      </c>
      <c r="C48" s="0" t="n">
        <v>460</v>
      </c>
      <c r="D48" s="0" t="n">
        <v>1544</v>
      </c>
      <c r="E48" s="0" t="n">
        <v>3860</v>
      </c>
      <c r="F48" s="0" t="s">
        <v>60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3.3" outlineLevel="0" r="49">
      <c r="A49" s="0" t="s">
        <v>278</v>
      </c>
      <c r="B49" s="0" t="s">
        <v>40</v>
      </c>
      <c r="C49" s="0" t="n">
        <v>11</v>
      </c>
      <c r="D49" s="0" t="n">
        <v>76</v>
      </c>
      <c r="E49" s="0" t="n">
        <v>159</v>
      </c>
      <c r="F49" s="0" t="s">
        <v>41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3.3" outlineLevel="0" r="50">
      <c r="A50" s="0" t="s">
        <v>192</v>
      </c>
      <c r="B50" s="0" t="s">
        <v>40</v>
      </c>
      <c r="C50" s="0" t="n">
        <v>2016</v>
      </c>
      <c r="D50" s="0" t="n">
        <v>2016</v>
      </c>
      <c r="E50" s="0" t="n">
        <v>5040</v>
      </c>
      <c r="F50" s="0" t="s">
        <v>41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3.3" outlineLevel="0" r="51">
      <c r="A51" s="0" t="s">
        <v>290</v>
      </c>
      <c r="B51" s="0" t="s">
        <v>165</v>
      </c>
      <c r="C51" s="0" t="n">
        <v>682</v>
      </c>
      <c r="D51" s="0" t="n">
        <v>2728</v>
      </c>
      <c r="E51" s="0" t="n">
        <v>5601</v>
      </c>
      <c r="F51" s="0" t="s">
        <v>166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3.3" outlineLevel="0" r="52">
      <c r="A52" s="0" t="s">
        <v>261</v>
      </c>
      <c r="B52" s="0" t="s">
        <v>184</v>
      </c>
      <c r="C52" s="0" t="n">
        <v>20</v>
      </c>
      <c r="D52" s="0" t="n">
        <v>20</v>
      </c>
      <c r="E52" s="0" t="n">
        <v>36</v>
      </c>
      <c r="F52" s="0" t="s">
        <v>185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3.3" outlineLevel="0" r="53">
      <c r="A53" s="0" t="s">
        <v>247</v>
      </c>
      <c r="B53" s="0" t="s">
        <v>248</v>
      </c>
      <c r="C53" s="0" t="n">
        <v>140</v>
      </c>
      <c r="D53" s="0" t="n">
        <v>336</v>
      </c>
      <c r="E53" s="0" t="n">
        <v>501</v>
      </c>
      <c r="F53" s="0" t="s">
        <v>49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3.3" outlineLevel="0" r="54">
      <c r="A54" s="0" t="s">
        <v>335</v>
      </c>
      <c r="B54" s="0" t="s">
        <v>48</v>
      </c>
      <c r="C54" s="0" t="n">
        <v>402</v>
      </c>
      <c r="D54" s="0" t="n">
        <v>1608</v>
      </c>
      <c r="E54" s="0" t="n">
        <v>5849</v>
      </c>
      <c r="F54" s="0" t="s">
        <v>49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3.3" outlineLevel="0" r="55">
      <c r="A55" s="0" t="s">
        <v>257</v>
      </c>
      <c r="B55" s="0" t="s">
        <v>100</v>
      </c>
      <c r="C55" s="0" t="n">
        <v>202</v>
      </c>
      <c r="D55" s="0" t="n">
        <v>858</v>
      </c>
      <c r="E55" s="0" t="n">
        <v>1802</v>
      </c>
      <c r="F55" s="0" t="s">
        <v>60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3.3" outlineLevel="0" r="56">
      <c r="A56" s="0" t="s">
        <v>177</v>
      </c>
      <c r="B56" s="0" t="s">
        <v>43</v>
      </c>
      <c r="C56" s="0" t="n">
        <v>164</v>
      </c>
      <c r="D56" s="0" t="n">
        <v>354</v>
      </c>
      <c r="E56" s="0" t="n">
        <v>496</v>
      </c>
      <c r="F56" s="0" t="s">
        <v>442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3.3" outlineLevel="0" r="57">
      <c r="A57" s="0" t="s">
        <v>227</v>
      </c>
      <c r="B57" s="0" t="s">
        <v>228</v>
      </c>
      <c r="C57" s="0" t="n">
        <v>335</v>
      </c>
      <c r="D57" s="0" t="n">
        <v>1162</v>
      </c>
      <c r="E57" s="0" t="n">
        <v>2847</v>
      </c>
      <c r="F57" s="0" t="s">
        <v>229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3.3" outlineLevel="0" r="58">
      <c r="A58" s="0" t="s">
        <v>219</v>
      </c>
      <c r="B58" s="0" t="s">
        <v>40</v>
      </c>
      <c r="C58" s="0" t="n">
        <v>2</v>
      </c>
      <c r="D58" s="0" t="n">
        <v>1</v>
      </c>
      <c r="E58" s="0" t="n">
        <v>1</v>
      </c>
      <c r="F58" s="0" t="s">
        <v>41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3.3" outlineLevel="0" r="59">
      <c r="A59" s="0" t="s">
        <v>333</v>
      </c>
      <c r="B59" s="0" t="s">
        <v>74</v>
      </c>
      <c r="C59" s="0" t="n">
        <v>452</v>
      </c>
      <c r="D59" s="0" t="n">
        <v>1824</v>
      </c>
      <c r="E59" s="0" t="n">
        <v>3578</v>
      </c>
      <c r="F59" s="0" t="s">
        <v>75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3.3" outlineLevel="0" r="60">
      <c r="A60" s="0" t="s">
        <v>164</v>
      </c>
      <c r="B60" s="0" t="s">
        <v>165</v>
      </c>
      <c r="C60" s="0" t="n">
        <v>40</v>
      </c>
      <c r="D60" s="0" t="n">
        <v>160</v>
      </c>
      <c r="E60" s="0" t="n">
        <v>338</v>
      </c>
      <c r="F60" s="0" t="s">
        <v>166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3.3" outlineLevel="0" r="61">
      <c r="A61" s="0" t="s">
        <v>149</v>
      </c>
      <c r="B61" s="0" t="s">
        <v>119</v>
      </c>
      <c r="C61" s="0" t="n">
        <v>58</v>
      </c>
      <c r="D61" s="0" t="n">
        <v>122</v>
      </c>
      <c r="E61" s="0" t="n">
        <v>210</v>
      </c>
      <c r="F61" s="0" t="s">
        <v>120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3.3" outlineLevel="0" r="62">
      <c r="A62" s="0" t="s">
        <v>114</v>
      </c>
      <c r="B62" s="0" t="s">
        <v>115</v>
      </c>
      <c r="C62" s="0" t="n">
        <v>90</v>
      </c>
      <c r="D62" s="0" t="n">
        <v>90</v>
      </c>
      <c r="E62" s="0" t="n">
        <v>34</v>
      </c>
      <c r="F62" s="0" t="s">
        <v>442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3.3" outlineLevel="0" r="63">
      <c r="A63" s="0" t="s">
        <v>384</v>
      </c>
      <c r="B63" s="0" t="s">
        <v>115</v>
      </c>
      <c r="C63" s="0" t="n">
        <v>5</v>
      </c>
      <c r="D63" s="0" t="n">
        <v>10</v>
      </c>
      <c r="E63" s="0" t="n">
        <v>22</v>
      </c>
      <c r="F63" s="0" t="s">
        <v>442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3.3" outlineLevel="0" r="64">
      <c r="A64" s="0" t="s">
        <v>91</v>
      </c>
      <c r="B64" s="0" t="s">
        <v>43</v>
      </c>
      <c r="C64" s="0" t="n">
        <v>298</v>
      </c>
      <c r="D64" s="0" t="n">
        <v>836</v>
      </c>
      <c r="E64" s="0" t="n">
        <v>2299</v>
      </c>
      <c r="F64" s="0" t="s">
        <v>442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3.3" outlineLevel="0" r="65">
      <c r="A65" s="0" t="s">
        <v>274</v>
      </c>
      <c r="B65" s="0" t="s">
        <v>275</v>
      </c>
      <c r="C65" s="0" t="n">
        <v>10</v>
      </c>
      <c r="D65" s="0" t="n">
        <v>10</v>
      </c>
      <c r="E65" s="0" t="n">
        <v>15</v>
      </c>
      <c r="F65" s="0" t="s">
        <v>85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3.3" outlineLevel="0" r="66">
      <c r="A66" s="0" t="s">
        <v>411</v>
      </c>
      <c r="B66" s="0" t="s">
        <v>180</v>
      </c>
      <c r="C66" s="0" t="n">
        <v>40</v>
      </c>
      <c r="D66" s="0" t="n">
        <v>160</v>
      </c>
      <c r="E66" s="0" t="n">
        <v>656</v>
      </c>
      <c r="F66" s="0" t="s">
        <v>85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3.3" outlineLevel="0" r="67">
      <c r="A67" s="0" t="s">
        <v>231</v>
      </c>
      <c r="B67" s="0" t="s">
        <v>184</v>
      </c>
      <c r="C67" s="0" t="n">
        <v>326</v>
      </c>
      <c r="D67" s="0" t="n">
        <v>626</v>
      </c>
      <c r="E67" s="0" t="n">
        <v>1134</v>
      </c>
      <c r="F67" s="0" t="s">
        <v>185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3.3" outlineLevel="0" r="68">
      <c r="A68" s="0" t="s">
        <v>340</v>
      </c>
      <c r="B68" s="0" t="s">
        <v>46</v>
      </c>
      <c r="C68" s="0" t="n">
        <v>209</v>
      </c>
      <c r="D68" s="0" t="n">
        <v>509</v>
      </c>
      <c r="E68" s="0" t="n">
        <v>1071</v>
      </c>
      <c r="F68" s="0" t="s">
        <v>46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3.3" outlineLevel="0" r="69">
      <c r="A69" s="0" t="s">
        <v>205</v>
      </c>
      <c r="B69" s="0" t="s">
        <v>74</v>
      </c>
      <c r="C69" s="0" t="n">
        <v>28</v>
      </c>
      <c r="D69" s="0" t="n">
        <v>112</v>
      </c>
      <c r="E69" s="0" t="n">
        <v>235</v>
      </c>
      <c r="F69" s="0" t="s">
        <v>75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3.3" outlineLevel="0" r="70">
      <c r="A70" s="0" t="s">
        <v>176</v>
      </c>
      <c r="B70" s="0" t="s">
        <v>130</v>
      </c>
      <c r="C70" s="0" t="n">
        <v>130</v>
      </c>
      <c r="D70" s="0" t="n">
        <v>130</v>
      </c>
      <c r="E70" s="0" t="n">
        <v>127</v>
      </c>
      <c r="F70" s="0" t="s">
        <v>131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3.3" outlineLevel="0" r="71">
      <c r="A71" s="0" t="s">
        <v>319</v>
      </c>
      <c r="B71" s="0" t="s">
        <v>74</v>
      </c>
      <c r="C71" s="0" t="n">
        <v>252</v>
      </c>
      <c r="D71" s="0" t="n">
        <v>1200</v>
      </c>
      <c r="E71" s="0" t="n">
        <v>2700</v>
      </c>
      <c r="F71" s="0" t="s">
        <v>75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3.3" outlineLevel="0" r="72">
      <c r="A72" s="0" t="s">
        <v>368</v>
      </c>
      <c r="B72" s="0" t="s">
        <v>180</v>
      </c>
      <c r="C72" s="0" t="n">
        <v>478</v>
      </c>
      <c r="D72" s="0" t="n">
        <v>478</v>
      </c>
      <c r="E72" s="0" t="n">
        <v>741</v>
      </c>
      <c r="F72" s="0" t="s">
        <v>85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3.3" outlineLevel="0" r="73">
      <c r="A73" s="0" t="s">
        <v>353</v>
      </c>
      <c r="B73" s="0" t="s">
        <v>74</v>
      </c>
      <c r="C73" s="0" t="n">
        <v>1681</v>
      </c>
      <c r="D73" s="0" t="n">
        <v>7448</v>
      </c>
      <c r="E73" s="0" t="n">
        <v>15985</v>
      </c>
      <c r="F73" s="0" t="s">
        <v>75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3.3" outlineLevel="0" r="74">
      <c r="A74" s="0" t="s">
        <v>143</v>
      </c>
      <c r="B74" s="0" t="s">
        <v>81</v>
      </c>
      <c r="C74" s="0" t="n">
        <v>103</v>
      </c>
      <c r="D74" s="0" t="n">
        <v>406</v>
      </c>
      <c r="E74" s="0" t="n">
        <v>909</v>
      </c>
      <c r="F74" s="0" t="s">
        <v>444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3.3" outlineLevel="0" r="75">
      <c r="A75" s="0" t="s">
        <v>154</v>
      </c>
      <c r="B75" s="0" t="s">
        <v>59</v>
      </c>
      <c r="C75" s="0" t="n">
        <v>260</v>
      </c>
      <c r="D75" s="0" t="n">
        <v>1040</v>
      </c>
      <c r="E75" s="0" t="n">
        <v>2080</v>
      </c>
      <c r="F75" s="0" t="s">
        <v>60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3.3" outlineLevel="0" r="76">
      <c r="A76" s="0" t="s">
        <v>212</v>
      </c>
      <c r="B76" s="0" t="s">
        <v>40</v>
      </c>
      <c r="C76" s="0" t="n">
        <v>2</v>
      </c>
      <c r="D76" s="0" t="n">
        <v>8</v>
      </c>
      <c r="E76" s="0" t="n">
        <v>19</v>
      </c>
      <c r="F76" s="0" t="s">
        <v>41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3.3" outlineLevel="0" r="77">
      <c r="A77" s="0" t="s">
        <v>148</v>
      </c>
      <c r="B77" s="0" t="s">
        <v>119</v>
      </c>
      <c r="C77" s="0" t="n">
        <v>82</v>
      </c>
      <c r="D77" s="0" t="n">
        <v>328</v>
      </c>
      <c r="E77" s="0" t="n">
        <v>568</v>
      </c>
      <c r="F77" s="0" t="s">
        <v>120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3.3" outlineLevel="0" r="78">
      <c r="A78" s="0" t="s">
        <v>330</v>
      </c>
      <c r="B78" s="0" t="s">
        <v>180</v>
      </c>
      <c r="C78" s="0" t="n">
        <v>0</v>
      </c>
      <c r="D78" s="0" t="n">
        <v>0</v>
      </c>
      <c r="E78" s="0" t="n">
        <v>0</v>
      </c>
      <c r="F78" s="0" t="s">
        <v>85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3.3" outlineLevel="0" r="79">
      <c r="A79" s="0" t="s">
        <v>135</v>
      </c>
      <c r="B79" s="0" t="s">
        <v>84</v>
      </c>
      <c r="C79" s="0" t="n">
        <v>64</v>
      </c>
      <c r="D79" s="0" t="n">
        <v>64</v>
      </c>
      <c r="E79" s="0" t="n">
        <v>110</v>
      </c>
      <c r="F79" s="0" t="s">
        <v>445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3.3" outlineLevel="0" r="80">
      <c r="A80" s="0" t="s">
        <v>217</v>
      </c>
      <c r="B80" s="0" t="s">
        <v>74</v>
      </c>
      <c r="C80" s="0" t="n">
        <v>104</v>
      </c>
      <c r="D80" s="0" t="n">
        <v>408</v>
      </c>
      <c r="E80" s="0" t="n">
        <v>871</v>
      </c>
      <c r="F80" s="0" t="s">
        <v>75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3.3" outlineLevel="0" r="81">
      <c r="A81" s="0" t="s">
        <v>183</v>
      </c>
      <c r="B81" s="0" t="s">
        <v>184</v>
      </c>
      <c r="C81" s="0" t="n">
        <v>51</v>
      </c>
      <c r="D81" s="0" t="n">
        <v>186</v>
      </c>
      <c r="E81" s="0" t="n">
        <v>392</v>
      </c>
      <c r="F81" s="0" t="s">
        <v>185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3.3" outlineLevel="0" r="82">
      <c r="A82" s="0" t="s">
        <v>265</v>
      </c>
      <c r="B82" s="0" t="s">
        <v>84</v>
      </c>
      <c r="C82" s="0" t="n">
        <v>32</v>
      </c>
      <c r="D82" s="0" t="n">
        <v>64</v>
      </c>
      <c r="E82" s="0" t="n">
        <v>110</v>
      </c>
      <c r="F82" s="0" t="s">
        <v>445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3.3" outlineLevel="0" r="83">
      <c r="A83" s="0" t="s">
        <v>45</v>
      </c>
      <c r="B83" s="0" t="s">
        <v>46</v>
      </c>
      <c r="C83" s="0" t="n">
        <v>-1</v>
      </c>
      <c r="D83" s="0" t="n">
        <v>-1</v>
      </c>
      <c r="E83" s="0" t="n">
        <v>0</v>
      </c>
      <c r="F83" s="0" t="s">
        <v>46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3.3" outlineLevel="0" r="84">
      <c r="A84" s="0" t="s">
        <v>72</v>
      </c>
      <c r="B84" s="0" t="s">
        <v>66</v>
      </c>
      <c r="C84" s="0" t="n">
        <v>-1</v>
      </c>
      <c r="D84" s="0" t="n">
        <v>-1</v>
      </c>
      <c r="E84" s="0" t="n">
        <v>0</v>
      </c>
      <c r="F84" s="0" t="s">
        <v>63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3.3" outlineLevel="0" r="85">
      <c r="A85" s="0" t="s">
        <v>421</v>
      </c>
      <c r="B85" s="0" t="s">
        <v>62</v>
      </c>
      <c r="C85" s="0" t="n">
        <v>266</v>
      </c>
      <c r="D85" s="0" t="n">
        <v>1064</v>
      </c>
      <c r="E85" s="0" t="n">
        <v>2205</v>
      </c>
      <c r="F85" s="0" t="s">
        <v>439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3.3" outlineLevel="0" r="86">
      <c r="A86" s="0" t="s">
        <v>179</v>
      </c>
      <c r="B86" s="0" t="s">
        <v>180</v>
      </c>
      <c r="C86" s="0" t="n">
        <v>24</v>
      </c>
      <c r="D86" s="0" t="n">
        <v>48</v>
      </c>
      <c r="E86" s="0" t="n">
        <v>70</v>
      </c>
      <c r="F86" s="0" t="s">
        <v>85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3.3" outlineLevel="0" r="87">
      <c r="A87" s="0" t="s">
        <v>258</v>
      </c>
      <c r="B87" s="0" t="s">
        <v>184</v>
      </c>
      <c r="C87" s="0" t="n">
        <v>120</v>
      </c>
      <c r="D87" s="0" t="n">
        <v>120</v>
      </c>
      <c r="E87" s="0" t="n">
        <v>217</v>
      </c>
      <c r="F87" s="0" t="s">
        <v>185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3.3" outlineLevel="0" r="88">
      <c r="A88" s="0" t="s">
        <v>268</v>
      </c>
      <c r="B88" s="0" t="s">
        <v>122</v>
      </c>
      <c r="C88" s="0" t="n">
        <v>350</v>
      </c>
      <c r="D88" s="0" t="n">
        <v>1132</v>
      </c>
      <c r="E88" s="0" t="n">
        <v>2913</v>
      </c>
      <c r="F88" s="0" t="s">
        <v>122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3.3" outlineLevel="0" r="89">
      <c r="A89" s="0" t="s">
        <v>385</v>
      </c>
      <c r="B89" s="0" t="s">
        <v>46</v>
      </c>
      <c r="C89" s="0" t="n">
        <v>12</v>
      </c>
      <c r="D89" s="0" t="n">
        <v>12</v>
      </c>
      <c r="E89" s="0" t="n">
        <v>14</v>
      </c>
      <c r="F89" s="0" t="s">
        <v>46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3.3" outlineLevel="0" r="90">
      <c r="A90" s="0" t="s">
        <v>365</v>
      </c>
      <c r="B90" s="0" t="s">
        <v>51</v>
      </c>
      <c r="C90" s="0" t="n">
        <v>344</v>
      </c>
      <c r="D90" s="0" t="n">
        <v>344</v>
      </c>
      <c r="E90" s="0" t="n">
        <v>617</v>
      </c>
      <c r="F90" s="0" t="s">
        <v>440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3.3" outlineLevel="0" r="91">
      <c r="A91" s="0" t="s">
        <v>446</v>
      </c>
      <c r="B91" s="0" t="s">
        <v>447</v>
      </c>
      <c r="C91" s="0" t="n">
        <v>2</v>
      </c>
      <c r="D91" s="0" t="n">
        <v>8</v>
      </c>
      <c r="E91" s="0" t="n">
        <v>30</v>
      </c>
      <c r="F91" s="0" t="s">
        <v>49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3.3" outlineLevel="0" r="92">
      <c r="A92" s="0" t="s">
        <v>448</v>
      </c>
      <c r="B92" s="0" t="s">
        <v>43</v>
      </c>
      <c r="C92" s="0" t="n">
        <v>152</v>
      </c>
      <c r="D92" s="0" t="n">
        <v>344</v>
      </c>
      <c r="E92" s="0" t="n">
        <v>1038</v>
      </c>
      <c r="F92" s="0" t="s">
        <v>442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3.3" outlineLevel="0" r="93">
      <c r="A93" s="0" t="s">
        <v>188</v>
      </c>
      <c r="B93" s="0" t="s">
        <v>184</v>
      </c>
      <c r="C93" s="0" t="n">
        <v>118</v>
      </c>
      <c r="D93" s="0" t="n">
        <v>118</v>
      </c>
      <c r="E93" s="0" t="n">
        <v>213</v>
      </c>
      <c r="F93" s="0" t="s">
        <v>185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3.3" outlineLevel="0" r="94">
      <c r="A94" s="0" t="s">
        <v>87</v>
      </c>
      <c r="B94" s="0" t="s">
        <v>59</v>
      </c>
      <c r="C94" s="0" t="n">
        <v>618</v>
      </c>
      <c r="D94" s="0" t="n">
        <v>1912</v>
      </c>
      <c r="E94" s="0" t="n">
        <v>3897</v>
      </c>
      <c r="F94" s="0" t="s">
        <v>60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3.3" outlineLevel="0" r="95">
      <c r="A95" s="0" t="s">
        <v>348</v>
      </c>
      <c r="B95" s="0" t="s">
        <v>180</v>
      </c>
      <c r="C95" s="0" t="n">
        <v>66</v>
      </c>
      <c r="D95" s="0" t="n">
        <v>132</v>
      </c>
      <c r="E95" s="0" t="n">
        <v>145</v>
      </c>
      <c r="F95" s="0" t="s">
        <v>85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3.3" outlineLevel="0" r="96">
      <c r="A96" s="0" t="s">
        <v>157</v>
      </c>
      <c r="B96" s="0" t="s">
        <v>100</v>
      </c>
      <c r="C96" s="0" t="n">
        <v>1</v>
      </c>
      <c r="D96" s="0" t="n">
        <v>1</v>
      </c>
      <c r="E96" s="0" t="n">
        <v>1</v>
      </c>
      <c r="F96" s="0" t="s">
        <v>60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3.3" outlineLevel="0" r="97">
      <c r="A97" s="0" t="s">
        <v>287</v>
      </c>
      <c r="B97" s="0" t="s">
        <v>43</v>
      </c>
      <c r="C97" s="0" t="n">
        <v>82</v>
      </c>
      <c r="D97" s="0" t="n">
        <v>329</v>
      </c>
      <c r="E97" s="0" t="n">
        <v>790</v>
      </c>
      <c r="F97" s="0" t="s">
        <v>442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3.3" outlineLevel="0" r="98">
      <c r="A98" s="0" t="s">
        <v>132</v>
      </c>
      <c r="B98" s="0" t="s">
        <v>74</v>
      </c>
      <c r="C98" s="0" t="n">
        <v>168</v>
      </c>
      <c r="D98" s="0" t="n">
        <v>672</v>
      </c>
      <c r="E98" s="0" t="n">
        <v>1382</v>
      </c>
      <c r="F98" s="0" t="s">
        <v>75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3.3" outlineLevel="0" r="99">
      <c r="A99" s="0" t="s">
        <v>324</v>
      </c>
      <c r="B99" s="0" t="s">
        <v>130</v>
      </c>
      <c r="C99" s="0" t="n">
        <v>168</v>
      </c>
      <c r="D99" s="0" t="n">
        <v>672</v>
      </c>
      <c r="E99" s="0" t="n">
        <v>2100</v>
      </c>
      <c r="F99" s="0" t="s">
        <v>131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3.3" outlineLevel="0" r="100">
      <c r="A100" s="0" t="s">
        <v>174</v>
      </c>
      <c r="B100" s="0" t="s">
        <v>46</v>
      </c>
      <c r="C100" s="0" t="n">
        <v>14</v>
      </c>
      <c r="D100" s="0" t="n">
        <v>14</v>
      </c>
      <c r="E100" s="0" t="n">
        <v>12</v>
      </c>
      <c r="F100" s="0" t="s">
        <v>46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3.3" outlineLevel="0" r="101">
      <c r="A101" s="0" t="s">
        <v>270</v>
      </c>
      <c r="B101" s="0" t="s">
        <v>43</v>
      </c>
      <c r="C101" s="0" t="n">
        <v>440</v>
      </c>
      <c r="D101" s="0" t="n">
        <v>1680</v>
      </c>
      <c r="E101" s="0" t="n">
        <v>3224</v>
      </c>
      <c r="F101" s="0" t="s">
        <v>442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3.3" outlineLevel="0" r="102">
      <c r="A102" s="0" t="s">
        <v>313</v>
      </c>
      <c r="B102" s="0" t="s">
        <v>180</v>
      </c>
      <c r="C102" s="0" t="n">
        <v>16</v>
      </c>
      <c r="D102" s="0" t="n">
        <v>64</v>
      </c>
      <c r="E102" s="0" t="n">
        <v>126</v>
      </c>
      <c r="F102" s="0" t="s">
        <v>85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3.3" outlineLevel="0" r="103">
      <c r="A103" s="0" t="s">
        <v>65</v>
      </c>
      <c r="B103" s="0" t="s">
        <v>66</v>
      </c>
      <c r="C103" s="0" t="n">
        <v>193</v>
      </c>
      <c r="D103" s="0" t="n">
        <v>1156</v>
      </c>
      <c r="E103" s="0" t="n">
        <v>2893</v>
      </c>
      <c r="F103" s="0" t="s">
        <v>63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3.3" outlineLevel="0" r="104">
      <c r="A104" s="0" t="s">
        <v>110</v>
      </c>
      <c r="B104" s="0" t="s">
        <v>46</v>
      </c>
      <c r="C104" s="0" t="n">
        <v>14</v>
      </c>
      <c r="D104" s="0" t="n">
        <v>14</v>
      </c>
      <c r="E104" s="0" t="n">
        <v>11</v>
      </c>
      <c r="F104" s="0" t="s">
        <v>46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3.3" outlineLevel="0" r="105">
      <c r="A105" s="0" t="s">
        <v>224</v>
      </c>
      <c r="B105" s="0" t="s">
        <v>115</v>
      </c>
      <c r="C105" s="0" t="n">
        <v>16</v>
      </c>
      <c r="D105" s="0" t="n">
        <v>16</v>
      </c>
      <c r="E105" s="0" t="n">
        <v>12</v>
      </c>
      <c r="F105" s="0" t="s">
        <v>442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3.3" outlineLevel="0" r="106">
      <c r="A106" s="0" t="s">
        <v>232</v>
      </c>
      <c r="B106" s="0" t="s">
        <v>233</v>
      </c>
      <c r="C106" s="0" t="n">
        <v>240</v>
      </c>
      <c r="D106" s="0" t="n">
        <v>240</v>
      </c>
      <c r="E106" s="0" t="n">
        <v>318</v>
      </c>
      <c r="F106" s="0" t="s">
        <v>234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3.3" outlineLevel="0" r="107">
      <c r="A107" s="0" t="s">
        <v>256</v>
      </c>
      <c r="B107" s="0" t="s">
        <v>46</v>
      </c>
      <c r="C107" s="0" t="n">
        <v>8</v>
      </c>
      <c r="D107" s="0" t="n">
        <v>32</v>
      </c>
      <c r="E107" s="0" t="n">
        <v>89</v>
      </c>
      <c r="F107" s="0" t="s">
        <v>46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3.3" outlineLevel="0" r="108">
      <c r="A108" s="0" t="s">
        <v>235</v>
      </c>
      <c r="B108" s="0" t="s">
        <v>46</v>
      </c>
      <c r="C108" s="0" t="n">
        <v>178</v>
      </c>
      <c r="D108" s="0" t="n">
        <v>238</v>
      </c>
      <c r="E108" s="0" t="n">
        <v>91</v>
      </c>
      <c r="F108" s="0" t="s">
        <v>46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3.3" outlineLevel="0" r="109">
      <c r="A109" s="0" t="s">
        <v>362</v>
      </c>
      <c r="B109" s="0" t="s">
        <v>275</v>
      </c>
      <c r="C109" s="0" t="n">
        <v>82</v>
      </c>
      <c r="D109" s="0" t="n">
        <v>82</v>
      </c>
      <c r="E109" s="0" t="n">
        <v>138</v>
      </c>
      <c r="F109" s="0" t="s">
        <v>85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3.3" outlineLevel="0" r="110">
      <c r="A110" s="0" t="s">
        <v>116</v>
      </c>
      <c r="B110" s="0" t="s">
        <v>46</v>
      </c>
      <c r="C110" s="0" t="n">
        <v>109</v>
      </c>
      <c r="D110" s="0" t="n">
        <v>544</v>
      </c>
      <c r="E110" s="0" t="n">
        <v>1112</v>
      </c>
      <c r="F110" s="0" t="s">
        <v>46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3.3" outlineLevel="0" r="111">
      <c r="A111" s="0" t="s">
        <v>64</v>
      </c>
      <c r="B111" s="0" t="s">
        <v>46</v>
      </c>
      <c r="C111" s="0" t="n">
        <v>64</v>
      </c>
      <c r="D111" s="0" t="n">
        <v>256</v>
      </c>
      <c r="E111" s="0" t="n">
        <v>222</v>
      </c>
      <c r="F111" s="0" t="s">
        <v>46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3.3" outlineLevel="0" r="112">
      <c r="A112" s="0" t="s">
        <v>386</v>
      </c>
      <c r="B112" s="0" t="s">
        <v>122</v>
      </c>
      <c r="C112" s="0" t="n">
        <v>136</v>
      </c>
      <c r="D112" s="0" t="n">
        <v>240</v>
      </c>
      <c r="E112" s="0" t="n">
        <v>752</v>
      </c>
      <c r="F112" s="0" t="s">
        <v>122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3.3" outlineLevel="0" r="113">
      <c r="A113" s="0" t="s">
        <v>383</v>
      </c>
      <c r="B113" s="0" t="s">
        <v>46</v>
      </c>
      <c r="C113" s="0" t="n">
        <v>25</v>
      </c>
      <c r="D113" s="0" t="n">
        <v>200</v>
      </c>
      <c r="E113" s="0" t="n">
        <v>420</v>
      </c>
      <c r="F113" s="0" t="s">
        <v>46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3.3" outlineLevel="0" r="114">
      <c r="A114" s="0" t="s">
        <v>326</v>
      </c>
      <c r="B114" s="0" t="s">
        <v>137</v>
      </c>
      <c r="C114" s="0" t="n">
        <v>44</v>
      </c>
      <c r="D114" s="0" t="n">
        <v>44</v>
      </c>
      <c r="E114" s="0" t="n">
        <v>17</v>
      </c>
      <c r="F114" s="0" t="s">
        <v>90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3.3" outlineLevel="0" r="115">
      <c r="A115" s="0" t="s">
        <v>123</v>
      </c>
      <c r="B115" s="0" t="s">
        <v>46</v>
      </c>
      <c r="C115" s="0" t="n">
        <v>6</v>
      </c>
      <c r="D115" s="0" t="n">
        <v>24</v>
      </c>
      <c r="E115" s="0" t="n">
        <v>11</v>
      </c>
      <c r="F115" s="0" t="s">
        <v>46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3.3" outlineLevel="0" r="116">
      <c r="A116" s="0" t="s">
        <v>220</v>
      </c>
      <c r="B116" s="0" t="s">
        <v>119</v>
      </c>
      <c r="C116" s="0" t="n">
        <v>5</v>
      </c>
      <c r="D116" s="0" t="n">
        <v>5</v>
      </c>
      <c r="E116" s="0" t="n">
        <v>4</v>
      </c>
      <c r="F116" s="0" t="s">
        <v>120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3.3" outlineLevel="0" r="117">
      <c r="A117" s="0" t="s">
        <v>112</v>
      </c>
      <c r="B117" s="0" t="s">
        <v>46</v>
      </c>
      <c r="C117" s="0" t="n">
        <v>2</v>
      </c>
      <c r="D117" s="0" t="n">
        <v>4</v>
      </c>
      <c r="E117" s="0" t="n">
        <v>2</v>
      </c>
      <c r="F117" s="0" t="s">
        <v>46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3.3" outlineLevel="0" r="118">
      <c r="A118" s="0" t="s">
        <v>163</v>
      </c>
      <c r="B118" s="0" t="s">
        <v>62</v>
      </c>
      <c r="C118" s="0" t="n">
        <v>736</v>
      </c>
      <c r="D118" s="0" t="n">
        <v>4232</v>
      </c>
      <c r="E118" s="0" t="n">
        <v>8485</v>
      </c>
      <c r="F118" s="0" t="s">
        <v>439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3.3" outlineLevel="0" r="119">
      <c r="A119" s="0" t="s">
        <v>339</v>
      </c>
      <c r="B119" s="0" t="s">
        <v>62</v>
      </c>
      <c r="C119" s="0" t="n">
        <v>50</v>
      </c>
      <c r="D119" s="0" t="n">
        <v>200</v>
      </c>
      <c r="E119" s="0" t="n">
        <v>487</v>
      </c>
      <c r="F119" s="0" t="s">
        <v>439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3.3" outlineLevel="0" r="120">
      <c r="A120" s="0" t="s">
        <v>279</v>
      </c>
      <c r="B120" s="0" t="s">
        <v>46</v>
      </c>
      <c r="C120" s="0" t="n">
        <v>36</v>
      </c>
      <c r="D120" s="0" t="n">
        <v>176</v>
      </c>
      <c r="E120" s="0" t="n">
        <v>358</v>
      </c>
      <c r="F120" s="0" t="s">
        <v>46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3.3" outlineLevel="0" r="121">
      <c r="A121" s="0" t="s">
        <v>306</v>
      </c>
      <c r="B121" s="0" t="s">
        <v>46</v>
      </c>
      <c r="C121" s="0" t="n">
        <v>212</v>
      </c>
      <c r="D121" s="0" t="n">
        <v>712</v>
      </c>
      <c r="E121" s="0" t="n">
        <v>518</v>
      </c>
      <c r="F121" s="0" t="s">
        <v>46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3.3" outlineLevel="0" r="122">
      <c r="A122" s="0" t="s">
        <v>221</v>
      </c>
      <c r="B122" s="0" t="s">
        <v>62</v>
      </c>
      <c r="C122" s="0" t="n">
        <v>332</v>
      </c>
      <c r="D122" s="0" t="n">
        <v>2200</v>
      </c>
      <c r="E122" s="0" t="n">
        <v>5815</v>
      </c>
      <c r="F122" s="0" t="s">
        <v>439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3.3" outlineLevel="0" r="123">
      <c r="A123" s="0" t="s">
        <v>187</v>
      </c>
      <c r="B123" s="0" t="s">
        <v>48</v>
      </c>
      <c r="C123" s="0" t="n">
        <v>224</v>
      </c>
      <c r="D123" s="0" t="n">
        <v>896</v>
      </c>
      <c r="E123" s="0" t="n">
        <v>3214</v>
      </c>
      <c r="F123" s="0" t="s">
        <v>49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3.3" outlineLevel="0" r="124">
      <c r="A124" s="0" t="s">
        <v>210</v>
      </c>
      <c r="B124" s="0" t="s">
        <v>200</v>
      </c>
      <c r="C124" s="0" t="n">
        <v>176</v>
      </c>
      <c r="D124" s="0" t="n">
        <v>704</v>
      </c>
      <c r="E124" s="0" t="n">
        <v>1690</v>
      </c>
      <c r="F124" s="0" t="s">
        <v>201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3.3" outlineLevel="0" r="125">
      <c r="A125" s="0" t="s">
        <v>280</v>
      </c>
      <c r="B125" s="0" t="s">
        <v>46</v>
      </c>
      <c r="C125" s="0" t="n">
        <v>32</v>
      </c>
      <c r="D125" s="0" t="n">
        <v>128</v>
      </c>
      <c r="E125" s="0" t="n">
        <v>261</v>
      </c>
      <c r="F125" s="0" t="s">
        <v>46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3.3" outlineLevel="0" r="126">
      <c r="A126" s="0" t="s">
        <v>99</v>
      </c>
      <c r="B126" s="0" t="s">
        <v>100</v>
      </c>
      <c r="C126" s="0" t="n">
        <v>2</v>
      </c>
      <c r="D126" s="0" t="n">
        <v>2</v>
      </c>
      <c r="E126" s="0" t="n">
        <v>2</v>
      </c>
      <c r="F126" s="0" t="s">
        <v>60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3.3" outlineLevel="0" r="127">
      <c r="A127" s="0" t="s">
        <v>214</v>
      </c>
      <c r="B127" s="0" t="s">
        <v>130</v>
      </c>
      <c r="C127" s="0" t="n">
        <v>464</v>
      </c>
      <c r="D127" s="0" t="n">
        <v>1208</v>
      </c>
      <c r="E127" s="0" t="n">
        <v>3364</v>
      </c>
      <c r="F127" s="0" t="s">
        <v>131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3.3" outlineLevel="0" r="128">
      <c r="A128" s="0" t="s">
        <v>252</v>
      </c>
      <c r="B128" s="0" t="s">
        <v>152</v>
      </c>
      <c r="C128" s="0" t="n">
        <v>901</v>
      </c>
      <c r="D128" s="0" t="n">
        <v>3981</v>
      </c>
      <c r="E128" s="0" t="n">
        <v>10711</v>
      </c>
      <c r="F128" s="0" t="s">
        <v>49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3.3" outlineLevel="0" r="129">
      <c r="A129" s="0" t="s">
        <v>304</v>
      </c>
      <c r="B129" s="0" t="s">
        <v>46</v>
      </c>
      <c r="C129" s="0" t="n">
        <v>10</v>
      </c>
      <c r="D129" s="0" t="n">
        <v>20</v>
      </c>
      <c r="E129" s="0" t="n">
        <v>21</v>
      </c>
      <c r="F129" s="0" t="s">
        <v>46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3.3" outlineLevel="0" r="130">
      <c r="A130" s="0" t="s">
        <v>428</v>
      </c>
      <c r="B130" s="0" t="s">
        <v>130</v>
      </c>
      <c r="C130" s="0" t="n">
        <v>84</v>
      </c>
      <c r="D130" s="0" t="n">
        <v>336</v>
      </c>
      <c r="E130" s="0" t="n">
        <v>1135</v>
      </c>
      <c r="F130" s="0" t="s">
        <v>131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3.3" outlineLevel="0" r="131">
      <c r="A131" s="0" t="s">
        <v>312</v>
      </c>
      <c r="B131" s="0" t="s">
        <v>122</v>
      </c>
      <c r="C131" s="0" t="n">
        <v>33</v>
      </c>
      <c r="D131" s="0" t="n">
        <v>66</v>
      </c>
      <c r="E131" s="0" t="n">
        <v>106</v>
      </c>
      <c r="F131" s="0" t="s">
        <v>122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3.3" outlineLevel="0" r="132">
      <c r="A132" s="0" t="s">
        <v>314</v>
      </c>
      <c r="B132" s="0" t="s">
        <v>74</v>
      </c>
      <c r="C132" s="0" t="n">
        <v>162</v>
      </c>
      <c r="D132" s="0" t="n">
        <v>540</v>
      </c>
      <c r="E132" s="0" t="n">
        <v>1104</v>
      </c>
      <c r="F132" s="0" t="s">
        <v>75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3.3" outlineLevel="0" r="133">
      <c r="A133" s="0" t="s">
        <v>286</v>
      </c>
      <c r="B133" s="0" t="s">
        <v>180</v>
      </c>
      <c r="C133" s="0" t="n">
        <v>66</v>
      </c>
      <c r="D133" s="0" t="n">
        <v>264</v>
      </c>
      <c r="E133" s="0" t="n">
        <v>575</v>
      </c>
      <c r="F133" s="0" t="s">
        <v>85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3.3" outlineLevel="0" r="134">
      <c r="A134" s="0" t="s">
        <v>98</v>
      </c>
      <c r="B134" s="0" t="s">
        <v>59</v>
      </c>
      <c r="C134" s="0" t="n">
        <v>71</v>
      </c>
      <c r="D134" s="0" t="n">
        <v>284</v>
      </c>
      <c r="E134" s="0" t="n">
        <v>1024</v>
      </c>
      <c r="F134" s="0" t="s">
        <v>60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3.3" outlineLevel="0" r="135">
      <c r="A135" s="0" t="s">
        <v>218</v>
      </c>
      <c r="B135" s="0" t="s">
        <v>81</v>
      </c>
      <c r="C135" s="0" t="n">
        <v>14</v>
      </c>
      <c r="D135" s="0" t="n">
        <v>28</v>
      </c>
      <c r="E135" s="0" t="n">
        <v>42</v>
      </c>
      <c r="F135" s="0" t="s">
        <v>444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3.3" outlineLevel="0" r="136">
      <c r="A136" s="0" t="s">
        <v>398</v>
      </c>
      <c r="B136" s="0" t="s">
        <v>43</v>
      </c>
      <c r="C136" s="0" t="n">
        <v>18</v>
      </c>
      <c r="D136" s="0" t="n">
        <v>36</v>
      </c>
      <c r="E136" s="0" t="n">
        <v>49</v>
      </c>
      <c r="F136" s="0" t="s">
        <v>442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3.3" outlineLevel="0" r="137">
      <c r="A137" s="0" t="s">
        <v>133</v>
      </c>
      <c r="B137" s="0" t="s">
        <v>59</v>
      </c>
      <c r="C137" s="0" t="n">
        <v>211</v>
      </c>
      <c r="D137" s="0" t="n">
        <v>593</v>
      </c>
      <c r="E137" s="0" t="n">
        <v>1158</v>
      </c>
      <c r="F137" s="0" t="s">
        <v>60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3.3" outlineLevel="0" r="138">
      <c r="A138" s="0" t="s">
        <v>236</v>
      </c>
      <c r="B138" s="0" t="s">
        <v>46</v>
      </c>
      <c r="C138" s="0" t="n">
        <v>106</v>
      </c>
      <c r="D138" s="0" t="n">
        <v>356</v>
      </c>
      <c r="E138" s="0" t="n">
        <v>770</v>
      </c>
      <c r="F138" s="0" t="s">
        <v>46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3.3" outlineLevel="0" r="139">
      <c r="A139" s="0" t="s">
        <v>308</v>
      </c>
      <c r="B139" s="0" t="s">
        <v>200</v>
      </c>
      <c r="C139" s="0" t="n">
        <v>16</v>
      </c>
      <c r="D139" s="0" t="n">
        <v>64</v>
      </c>
      <c r="E139" s="0" t="n">
        <v>154</v>
      </c>
      <c r="F139" s="0" t="s">
        <v>201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3.3" outlineLevel="0" r="140">
      <c r="A140" s="0" t="s">
        <v>206</v>
      </c>
      <c r="B140" s="0" t="s">
        <v>122</v>
      </c>
      <c r="C140" s="0" t="n">
        <v>108</v>
      </c>
      <c r="D140" s="0" t="n">
        <v>216</v>
      </c>
      <c r="E140" s="0" t="n">
        <v>492</v>
      </c>
      <c r="F140" s="0" t="s">
        <v>122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3.3" outlineLevel="0" r="141">
      <c r="A141" s="0" t="s">
        <v>71</v>
      </c>
      <c r="B141" s="0" t="s">
        <v>59</v>
      </c>
      <c r="C141" s="0" t="n">
        <v>1300</v>
      </c>
      <c r="D141" s="0" t="n">
        <v>5200</v>
      </c>
      <c r="E141" s="0" t="n">
        <v>12282</v>
      </c>
      <c r="F141" s="0" t="s">
        <v>60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3.3" outlineLevel="0" r="142">
      <c r="A142" s="0" t="s">
        <v>95</v>
      </c>
      <c r="B142" s="0" t="s">
        <v>46</v>
      </c>
      <c r="C142" s="0" t="n">
        <v>12</v>
      </c>
      <c r="D142" s="0" t="n">
        <v>12</v>
      </c>
      <c r="E142" s="0" t="n">
        <v>12</v>
      </c>
      <c r="F142" s="0" t="s">
        <v>46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3.3" outlineLevel="0" r="143">
      <c r="A143" s="0" t="s">
        <v>104</v>
      </c>
      <c r="B143" s="0" t="s">
        <v>46</v>
      </c>
      <c r="C143" s="0" t="n">
        <v>64</v>
      </c>
      <c r="D143" s="0" t="n">
        <v>512</v>
      </c>
      <c r="E143" s="0" t="n">
        <v>717</v>
      </c>
      <c r="F143" s="0" t="s">
        <v>46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3.3" outlineLevel="0" r="144">
      <c r="A144" s="0" t="s">
        <v>276</v>
      </c>
      <c r="B144" s="0" t="s">
        <v>277</v>
      </c>
      <c r="C144" s="0" t="n">
        <v>545</v>
      </c>
      <c r="D144" s="0" t="n">
        <v>631</v>
      </c>
      <c r="E144" s="0" t="n">
        <v>883</v>
      </c>
      <c r="F144" s="0" t="s">
        <v>440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3.3" outlineLevel="0" r="145">
      <c r="A145" s="0" t="s">
        <v>424</v>
      </c>
      <c r="B145" s="0" t="s">
        <v>128</v>
      </c>
      <c r="C145" s="0" t="n">
        <v>86</v>
      </c>
      <c r="D145" s="0" t="n">
        <v>344</v>
      </c>
      <c r="E145" s="0" t="n">
        <v>4851</v>
      </c>
      <c r="F145" s="0" t="s">
        <v>49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3.3" outlineLevel="0" r="146">
      <c r="A146" s="0" t="s">
        <v>337</v>
      </c>
      <c r="B146" s="0" t="s">
        <v>338</v>
      </c>
      <c r="C146" s="0" t="n">
        <v>42</v>
      </c>
      <c r="D146" s="0" t="n">
        <v>168</v>
      </c>
      <c r="E146" s="0" t="n">
        <v>289</v>
      </c>
      <c r="F146" s="0" t="s">
        <v>209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3.3" outlineLevel="0" r="147">
      <c r="A147" s="0" t="s">
        <v>298</v>
      </c>
      <c r="B147" s="0" t="s">
        <v>59</v>
      </c>
      <c r="C147" s="0" t="n">
        <v>104</v>
      </c>
      <c r="D147" s="0" t="n">
        <v>416</v>
      </c>
      <c r="E147" s="0" t="n">
        <v>891</v>
      </c>
      <c r="F147" s="0" t="s">
        <v>60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3.3" outlineLevel="0" r="148">
      <c r="A148" s="0" t="s">
        <v>167</v>
      </c>
      <c r="B148" s="0" t="s">
        <v>168</v>
      </c>
      <c r="C148" s="0" t="n">
        <v>200</v>
      </c>
      <c r="D148" s="0" t="n">
        <v>200</v>
      </c>
      <c r="E148" s="0" t="n">
        <v>520</v>
      </c>
      <c r="F148" s="0" t="s">
        <v>85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3.3" outlineLevel="0" r="149">
      <c r="A149" s="0" t="s">
        <v>271</v>
      </c>
      <c r="B149" s="0" t="s">
        <v>272</v>
      </c>
      <c r="C149" s="0" t="n">
        <v>168</v>
      </c>
      <c r="D149" s="0" t="n">
        <v>168</v>
      </c>
      <c r="E149" s="0" t="n">
        <v>237</v>
      </c>
      <c r="F149" s="0" t="s">
        <v>273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3.3" outlineLevel="0" r="150">
      <c r="A150" s="0" t="s">
        <v>142</v>
      </c>
      <c r="B150" s="0" t="s">
        <v>74</v>
      </c>
      <c r="C150" s="0" t="n">
        <v>140</v>
      </c>
      <c r="D150" s="0" t="n">
        <v>140</v>
      </c>
      <c r="E150" s="0" t="n">
        <v>140</v>
      </c>
      <c r="F150" s="0" t="s">
        <v>75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3.3" outlineLevel="0" r="151">
      <c r="A151" s="0" t="s">
        <v>293</v>
      </c>
      <c r="B151" s="0" t="s">
        <v>162</v>
      </c>
      <c r="C151" s="0" t="n">
        <v>2</v>
      </c>
      <c r="D151" s="0" t="n">
        <v>2</v>
      </c>
      <c r="E151" s="0" t="n">
        <v>3</v>
      </c>
      <c r="F151" s="0" t="s">
        <v>131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3.3" outlineLevel="0" r="152">
      <c r="A152" s="0" t="s">
        <v>267</v>
      </c>
      <c r="B152" s="0" t="s">
        <v>46</v>
      </c>
      <c r="C152" s="0" t="n">
        <v>1332</v>
      </c>
      <c r="D152" s="0" t="n">
        <v>4520</v>
      </c>
      <c r="E152" s="0" t="n">
        <v>10726</v>
      </c>
      <c r="F152" s="0" t="s">
        <v>46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3.3" outlineLevel="0" r="153">
      <c r="A153" s="0" t="s">
        <v>150</v>
      </c>
      <c r="B153" s="0" t="s">
        <v>46</v>
      </c>
      <c r="C153" s="0" t="n">
        <v>26</v>
      </c>
      <c r="D153" s="0" t="n">
        <v>50</v>
      </c>
      <c r="E153" s="0" t="n">
        <v>58</v>
      </c>
      <c r="F153" s="0" t="s">
        <v>46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3.3" outlineLevel="0" r="154">
      <c r="A154" s="0" t="s">
        <v>391</v>
      </c>
      <c r="B154" s="0" t="s">
        <v>59</v>
      </c>
      <c r="C154" s="0" t="n">
        <v>100</v>
      </c>
      <c r="D154" s="0" t="n">
        <v>400</v>
      </c>
      <c r="E154" s="0" t="n">
        <v>790</v>
      </c>
      <c r="F154" s="0" t="s">
        <v>60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3.3" outlineLevel="0" r="155">
      <c r="A155" s="0" t="s">
        <v>199</v>
      </c>
      <c r="B155" s="0" t="s">
        <v>200</v>
      </c>
      <c r="C155" s="0" t="n">
        <v>32</v>
      </c>
      <c r="D155" s="0" t="n">
        <v>64</v>
      </c>
      <c r="E155" s="0" t="n">
        <v>141</v>
      </c>
      <c r="F155" s="0" t="s">
        <v>201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3.3" outlineLevel="0" r="156">
      <c r="A156" s="0" t="s">
        <v>80</v>
      </c>
      <c r="B156" s="0" t="s">
        <v>81</v>
      </c>
      <c r="C156" s="0" t="n">
        <v>41</v>
      </c>
      <c r="D156" s="0" t="n">
        <v>41</v>
      </c>
      <c r="E156" s="0" t="n">
        <v>60</v>
      </c>
      <c r="F156" s="0" t="s">
        <v>444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3.3" outlineLevel="0" r="157">
      <c r="A157" s="0" t="s">
        <v>435</v>
      </c>
      <c r="B157" s="0" t="s">
        <v>46</v>
      </c>
      <c r="C157" s="0" t="n">
        <v>18</v>
      </c>
      <c r="D157" s="0" t="n">
        <v>72</v>
      </c>
      <c r="E157" s="0" t="n">
        <v>148</v>
      </c>
      <c r="F157" s="0" t="s">
        <v>46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3.3" outlineLevel="0" r="158">
      <c r="A158" s="0" t="s">
        <v>126</v>
      </c>
      <c r="B158" s="0" t="s">
        <v>46</v>
      </c>
      <c r="C158" s="0" t="n">
        <v>104</v>
      </c>
      <c r="D158" s="0" t="n">
        <v>416</v>
      </c>
      <c r="E158" s="0" t="n">
        <v>361</v>
      </c>
      <c r="F158" s="0" t="s">
        <v>46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3.3" outlineLevel="0" r="159">
      <c r="A159" s="0" t="s">
        <v>42</v>
      </c>
      <c r="B159" s="0" t="s">
        <v>43</v>
      </c>
      <c r="C159" s="0" t="n">
        <v>220</v>
      </c>
      <c r="D159" s="0" t="n">
        <v>780</v>
      </c>
      <c r="E159" s="0" t="n">
        <v>1211</v>
      </c>
      <c r="F159" s="0" t="s">
        <v>442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3.3" outlineLevel="0" r="160">
      <c r="A160" s="0" t="s">
        <v>83</v>
      </c>
      <c r="B160" s="0" t="s">
        <v>84</v>
      </c>
      <c r="C160" s="0" t="n">
        <v>32</v>
      </c>
      <c r="D160" s="0" t="n">
        <v>64</v>
      </c>
      <c r="E160" s="0" t="n">
        <v>110</v>
      </c>
      <c r="F160" s="0" t="s">
        <v>445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3.3" outlineLevel="0" r="161">
      <c r="A161" s="0" t="s">
        <v>86</v>
      </c>
      <c r="B161" s="0" t="s">
        <v>46</v>
      </c>
      <c r="C161" s="0" t="n">
        <v>126</v>
      </c>
      <c r="D161" s="0" t="n">
        <v>336</v>
      </c>
      <c r="E161" s="0" t="n">
        <v>595</v>
      </c>
      <c r="F161" s="0" t="s">
        <v>46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3.3" outlineLevel="0" r="162">
      <c r="A162" s="0" t="s">
        <v>93</v>
      </c>
      <c r="B162" s="0" t="s">
        <v>59</v>
      </c>
      <c r="C162" s="0" t="n">
        <v>359</v>
      </c>
      <c r="D162" s="0" t="n">
        <v>1436</v>
      </c>
      <c r="E162" s="0" t="n">
        <v>3273</v>
      </c>
      <c r="F162" s="0" t="s">
        <v>60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3.3" outlineLevel="0" r="163">
      <c r="A163" s="0" t="s">
        <v>127</v>
      </c>
      <c r="B163" s="0" t="s">
        <v>128</v>
      </c>
      <c r="C163" s="0" t="n">
        <v>8</v>
      </c>
      <c r="D163" s="0" t="n">
        <v>16</v>
      </c>
      <c r="E163" s="0" t="n">
        <v>400</v>
      </c>
      <c r="F163" s="0" t="s">
        <v>49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3.3" outlineLevel="0" r="164">
      <c r="A164" s="0" t="s">
        <v>155</v>
      </c>
      <c r="B164" s="0" t="s">
        <v>156</v>
      </c>
      <c r="C164" s="0" t="n">
        <v>150</v>
      </c>
      <c r="D164" s="0" t="n">
        <v>665</v>
      </c>
      <c r="E164" s="0" t="n">
        <v>1270</v>
      </c>
      <c r="F164" s="0" t="s">
        <v>90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3.3" outlineLevel="0" r="165">
      <c r="A165" s="0" t="s">
        <v>369</v>
      </c>
      <c r="B165" s="0" t="s">
        <v>46</v>
      </c>
      <c r="C165" s="0" t="n">
        <v>52</v>
      </c>
      <c r="D165" s="0" t="n">
        <v>434</v>
      </c>
      <c r="E165" s="0" t="n">
        <v>965</v>
      </c>
      <c r="F165" s="0" t="s">
        <v>46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3.3" outlineLevel="0" r="166">
      <c r="A166" s="0" t="s">
        <v>334</v>
      </c>
      <c r="B166" s="0" t="s">
        <v>59</v>
      </c>
      <c r="C166" s="0" t="n">
        <v>800</v>
      </c>
      <c r="D166" s="0" t="n">
        <v>1632</v>
      </c>
      <c r="E166" s="0" t="n">
        <v>1632</v>
      </c>
      <c r="F166" s="0" t="s">
        <v>60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3.3" outlineLevel="0" r="167">
      <c r="A167" s="0" t="s">
        <v>377</v>
      </c>
      <c r="B167" s="0" t="s">
        <v>62</v>
      </c>
      <c r="C167" s="0" t="n">
        <v>506</v>
      </c>
      <c r="D167" s="0" t="n">
        <v>2024</v>
      </c>
      <c r="E167" s="0" t="n">
        <v>4250</v>
      </c>
      <c r="F167" s="0" t="s">
        <v>439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3.3" outlineLevel="0" r="168">
      <c r="A168" s="0" t="s">
        <v>161</v>
      </c>
      <c r="B168" s="0" t="s">
        <v>162</v>
      </c>
      <c r="C168" s="0" t="n">
        <v>2</v>
      </c>
      <c r="D168" s="0" t="n">
        <v>2</v>
      </c>
      <c r="E168" s="0" t="n">
        <v>1</v>
      </c>
      <c r="F168" s="0" t="s">
        <v>49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3.3" outlineLevel="0" r="169">
      <c r="A169" s="0" t="s">
        <v>297</v>
      </c>
      <c r="B169" s="0" t="s">
        <v>46</v>
      </c>
      <c r="C169" s="0" t="n">
        <v>160</v>
      </c>
      <c r="D169" s="0" t="n">
        <v>228</v>
      </c>
      <c r="E169" s="0" t="n">
        <v>87</v>
      </c>
      <c r="F169" s="0" t="s">
        <v>46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3.3" outlineLevel="0" r="170">
      <c r="A170" s="0" t="s">
        <v>226</v>
      </c>
      <c r="B170" s="0" t="s">
        <v>46</v>
      </c>
      <c r="C170" s="0" t="n">
        <v>112</v>
      </c>
      <c r="D170" s="0" t="n">
        <v>430</v>
      </c>
      <c r="E170" s="0" t="n">
        <v>888</v>
      </c>
      <c r="F170" s="0" t="s">
        <v>46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3.3" outlineLevel="0" r="171">
      <c r="A171" s="0" t="s">
        <v>153</v>
      </c>
      <c r="B171" s="0" t="s">
        <v>46</v>
      </c>
      <c r="C171" s="0" t="n">
        <v>10</v>
      </c>
      <c r="D171" s="0" t="n">
        <v>40</v>
      </c>
      <c r="E171" s="0" t="n">
        <v>78</v>
      </c>
      <c r="F171" s="0" t="s">
        <v>46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3.3" outlineLevel="0" r="172">
      <c r="A172" s="0" t="s">
        <v>346</v>
      </c>
      <c r="B172" s="0" t="s">
        <v>122</v>
      </c>
      <c r="C172" s="0" t="n">
        <v>120</v>
      </c>
      <c r="D172" s="0" t="n">
        <v>400</v>
      </c>
      <c r="E172" s="0" t="n">
        <v>1002</v>
      </c>
      <c r="F172" s="0" t="s">
        <v>122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3.3" outlineLevel="0" r="173">
      <c r="A173" s="0" t="s">
        <v>332</v>
      </c>
      <c r="B173" s="0" t="s">
        <v>184</v>
      </c>
      <c r="C173" s="0" t="n">
        <v>9</v>
      </c>
      <c r="D173" s="0" t="n">
        <v>9</v>
      </c>
      <c r="E173" s="0" t="n">
        <v>8</v>
      </c>
      <c r="F173" s="0" t="s">
        <v>185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3.3" outlineLevel="0" r="174">
      <c r="A174" s="0" t="s">
        <v>223</v>
      </c>
      <c r="B174" s="0" t="s">
        <v>46</v>
      </c>
      <c r="C174" s="0" t="n">
        <v>84</v>
      </c>
      <c r="D174" s="0" t="n">
        <v>336</v>
      </c>
      <c r="E174" s="0" t="n">
        <v>722</v>
      </c>
      <c r="F174" s="0" t="s">
        <v>46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3.3" outlineLevel="0" r="175">
      <c r="A175" s="0" t="s">
        <v>300</v>
      </c>
      <c r="B175" s="0" t="s">
        <v>272</v>
      </c>
      <c r="C175" s="0" t="n">
        <v>96</v>
      </c>
      <c r="D175" s="0" t="n">
        <v>96</v>
      </c>
      <c r="E175" s="0" t="n">
        <v>135</v>
      </c>
      <c r="F175" s="0" t="s">
        <v>273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3.3" outlineLevel="0" r="176">
      <c r="A176" s="0" t="s">
        <v>215</v>
      </c>
      <c r="B176" s="0" t="s">
        <v>59</v>
      </c>
      <c r="C176" s="0" t="n">
        <v>400</v>
      </c>
      <c r="D176" s="0" t="n">
        <v>400</v>
      </c>
      <c r="E176" s="0" t="n">
        <v>1600</v>
      </c>
      <c r="F176" s="0" t="s">
        <v>60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3.3" outlineLevel="0" r="177">
      <c r="A177" s="0" t="s">
        <v>285</v>
      </c>
      <c r="B177" s="0" t="s">
        <v>200</v>
      </c>
      <c r="C177" s="0" t="n">
        <v>12</v>
      </c>
      <c r="D177" s="0" t="n">
        <v>48</v>
      </c>
      <c r="E177" s="0" t="n">
        <v>115</v>
      </c>
      <c r="F177" s="0" t="s">
        <v>201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3.3" outlineLevel="0" r="178">
      <c r="A178" s="0" t="s">
        <v>138</v>
      </c>
      <c r="B178" s="0" t="s">
        <v>115</v>
      </c>
      <c r="C178" s="0" t="n">
        <v>44</v>
      </c>
      <c r="D178" s="0" t="n">
        <v>176</v>
      </c>
      <c r="E178" s="0" t="n">
        <v>449</v>
      </c>
      <c r="F178" s="0" t="s">
        <v>442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3.3" outlineLevel="0" r="179">
      <c r="A179" s="0" t="s">
        <v>216</v>
      </c>
      <c r="B179" s="0" t="s">
        <v>200</v>
      </c>
      <c r="C179" s="0" t="n">
        <v>64</v>
      </c>
      <c r="D179" s="0" t="n">
        <v>128</v>
      </c>
      <c r="E179" s="0" t="n">
        <v>120</v>
      </c>
      <c r="F179" s="0" t="s">
        <v>201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3.3" outlineLevel="0" r="180">
      <c r="A180" s="0" t="s">
        <v>94</v>
      </c>
      <c r="B180" s="0" t="s">
        <v>46</v>
      </c>
      <c r="C180" s="0" t="n">
        <v>54</v>
      </c>
      <c r="D180" s="0" t="n">
        <v>82</v>
      </c>
      <c r="E180" s="0" t="n">
        <v>85</v>
      </c>
      <c r="F180" s="0" t="s">
        <v>46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3.3" outlineLevel="0" r="181">
      <c r="A181" s="0" t="s">
        <v>281</v>
      </c>
      <c r="B181" s="0" t="s">
        <v>184</v>
      </c>
      <c r="C181" s="0" t="n">
        <v>120</v>
      </c>
      <c r="D181" s="0" t="n">
        <v>120</v>
      </c>
      <c r="E181" s="0" t="n">
        <v>232</v>
      </c>
      <c r="F181" s="0" t="s">
        <v>185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3.3" outlineLevel="0" r="182">
      <c r="A182" s="0" t="s">
        <v>198</v>
      </c>
      <c r="B182" s="0" t="s">
        <v>62</v>
      </c>
      <c r="C182" s="0" t="n">
        <v>178</v>
      </c>
      <c r="D182" s="0" t="n">
        <v>712</v>
      </c>
      <c r="E182" s="0" t="n">
        <v>1659</v>
      </c>
      <c r="F182" s="0" t="s">
        <v>439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3.3" outlineLevel="0" r="183">
      <c r="A183" s="0" t="s">
        <v>360</v>
      </c>
      <c r="B183" s="0" t="s">
        <v>51</v>
      </c>
      <c r="C183" s="0" t="n">
        <v>825</v>
      </c>
      <c r="D183" s="0" t="n">
        <v>6600</v>
      </c>
      <c r="E183" s="0" t="n">
        <v>17820</v>
      </c>
      <c r="F183" s="0" t="s">
        <v>440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3.3" outlineLevel="0" r="184">
      <c r="A184" s="0" t="s">
        <v>207</v>
      </c>
      <c r="B184" s="0" t="s">
        <v>208</v>
      </c>
      <c r="C184" s="0" t="n">
        <v>19</v>
      </c>
      <c r="D184" s="0" t="n">
        <v>58</v>
      </c>
      <c r="E184" s="0" t="n">
        <v>15</v>
      </c>
      <c r="F184" s="0" t="s">
        <v>209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3.3" outlineLevel="0" r="185">
      <c r="A185" s="0" t="s">
        <v>102</v>
      </c>
      <c r="B185" s="0" t="s">
        <v>46</v>
      </c>
      <c r="C185" s="0" t="n">
        <v>7</v>
      </c>
      <c r="D185" s="0" t="n">
        <v>14</v>
      </c>
      <c r="E185" s="0" t="n">
        <v>19</v>
      </c>
      <c r="F185" s="0" t="s">
        <v>46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3.3" outlineLevel="0" r="186">
      <c r="A186" s="0" t="s">
        <v>341</v>
      </c>
      <c r="B186" s="0" t="s">
        <v>43</v>
      </c>
      <c r="C186" s="0" t="n">
        <v>1</v>
      </c>
      <c r="D186" s="0" t="n">
        <v>1</v>
      </c>
      <c r="E186" s="0" t="n">
        <v>1</v>
      </c>
      <c r="F186" s="0" t="s">
        <v>442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3.3" outlineLevel="0" r="187">
      <c r="A187" s="0" t="s">
        <v>263</v>
      </c>
      <c r="B187" s="0" t="s">
        <v>264</v>
      </c>
      <c r="C187" s="0" t="n">
        <v>22</v>
      </c>
      <c r="D187" s="0" t="n">
        <v>44</v>
      </c>
      <c r="E187" s="0" t="n">
        <v>75</v>
      </c>
      <c r="F187" s="0" t="s">
        <v>209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3.3" outlineLevel="0" r="188">
      <c r="A188" s="0" t="s">
        <v>363</v>
      </c>
      <c r="B188" s="0" t="s">
        <v>46</v>
      </c>
      <c r="C188" s="0" t="n">
        <v>34</v>
      </c>
      <c r="D188" s="0" t="n">
        <v>58</v>
      </c>
      <c r="E188" s="0" t="n">
        <v>68</v>
      </c>
      <c r="F188" s="0" t="s">
        <v>46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3.3" outlineLevel="0" r="189">
      <c r="A189" s="0" t="s">
        <v>364</v>
      </c>
      <c r="B189" s="0" t="s">
        <v>130</v>
      </c>
      <c r="C189" s="0" t="n">
        <v>56</v>
      </c>
      <c r="D189" s="0" t="n">
        <v>224</v>
      </c>
      <c r="E189" s="0" t="n">
        <v>454</v>
      </c>
      <c r="F189" s="0" t="s">
        <v>131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3.3" outlineLevel="0" r="190">
      <c r="A190" s="0" t="s">
        <v>425</v>
      </c>
      <c r="B190" s="0" t="s">
        <v>272</v>
      </c>
      <c r="C190" s="0" t="n">
        <v>104</v>
      </c>
      <c r="D190" s="0" t="n">
        <v>104</v>
      </c>
      <c r="E190" s="0" t="n">
        <v>147</v>
      </c>
      <c r="F190" s="0" t="s">
        <v>273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3.3" outlineLevel="0" r="191">
      <c r="A191" s="0" t="s">
        <v>303</v>
      </c>
      <c r="B191" s="0" t="s">
        <v>81</v>
      </c>
      <c r="C191" s="0" t="n">
        <v>12</v>
      </c>
      <c r="D191" s="0" t="n">
        <v>12</v>
      </c>
      <c r="E191" s="0" t="n">
        <v>10</v>
      </c>
      <c r="F191" s="0" t="s">
        <v>444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3.3" outlineLevel="0" r="192">
      <c r="A192" s="0" t="s">
        <v>331</v>
      </c>
      <c r="B192" s="0" t="s">
        <v>59</v>
      </c>
      <c r="C192" s="0" t="n">
        <v>254</v>
      </c>
      <c r="D192" s="0" t="n">
        <v>254</v>
      </c>
      <c r="E192" s="0" t="n">
        <v>412</v>
      </c>
      <c r="F192" s="0" t="s">
        <v>60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3.3" outlineLevel="0" r="193">
      <c r="A193" s="0" t="s">
        <v>186</v>
      </c>
      <c r="B193" s="0" t="s">
        <v>46</v>
      </c>
      <c r="C193" s="0" t="n">
        <v>140</v>
      </c>
      <c r="D193" s="0" t="n">
        <v>280</v>
      </c>
      <c r="E193" s="0" t="n">
        <v>450</v>
      </c>
      <c r="F193" s="0" t="s">
        <v>46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3.3" outlineLevel="0" r="194">
      <c r="A194" s="0" t="s">
        <v>254</v>
      </c>
      <c r="B194" s="0" t="s">
        <v>255</v>
      </c>
      <c r="C194" s="0" t="n">
        <v>34</v>
      </c>
      <c r="D194" s="0" t="n">
        <v>272</v>
      </c>
      <c r="E194" s="0" t="n">
        <v>734</v>
      </c>
      <c r="F194" s="0" t="s">
        <v>85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3.3" outlineLevel="0" r="195">
      <c r="A195" s="0" t="s">
        <v>140</v>
      </c>
      <c r="B195" s="0" t="s">
        <v>141</v>
      </c>
      <c r="C195" s="0" t="n">
        <v>10260</v>
      </c>
      <c r="D195" s="0" t="n">
        <v>10260</v>
      </c>
      <c r="E195" s="0" t="n">
        <v>15646</v>
      </c>
      <c r="F195" s="0" t="s">
        <v>90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3.3" outlineLevel="0" r="196">
      <c r="A196" s="0" t="s">
        <v>413</v>
      </c>
      <c r="B196" s="0" t="s">
        <v>84</v>
      </c>
      <c r="C196" s="0" t="n">
        <v>32</v>
      </c>
      <c r="D196" s="0" t="n">
        <v>64</v>
      </c>
      <c r="E196" s="0" t="n">
        <v>110</v>
      </c>
      <c r="F196" s="0" t="s">
        <v>445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3.3" outlineLevel="0" r="197">
      <c r="A197" s="0" t="s">
        <v>422</v>
      </c>
      <c r="B197" s="0" t="s">
        <v>152</v>
      </c>
      <c r="C197" s="0" t="n">
        <v>1</v>
      </c>
      <c r="D197" s="0" t="n">
        <v>1</v>
      </c>
      <c r="E197" s="0" t="n">
        <v>0</v>
      </c>
      <c r="F197" s="0" t="s">
        <v>49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3.3" outlineLevel="0" r="198">
      <c r="A198" s="0" t="s">
        <v>388</v>
      </c>
      <c r="B198" s="0" t="s">
        <v>46</v>
      </c>
      <c r="C198" s="0" t="n">
        <v>10</v>
      </c>
      <c r="D198" s="0" t="n">
        <v>10</v>
      </c>
      <c r="E198" s="0" t="n">
        <v>9</v>
      </c>
      <c r="F198" s="0" t="s">
        <v>46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3.3" outlineLevel="0" r="199">
      <c r="A199" s="0" t="s">
        <v>374</v>
      </c>
      <c r="B199" s="0" t="s">
        <v>248</v>
      </c>
      <c r="C199" s="0" t="n">
        <v>166</v>
      </c>
      <c r="D199" s="0" t="n">
        <v>664</v>
      </c>
      <c r="E199" s="0" t="n">
        <v>2510</v>
      </c>
      <c r="F199" s="0" t="s">
        <v>49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3.3" outlineLevel="0" r="200">
      <c r="A200" s="0" t="s">
        <v>315</v>
      </c>
      <c r="B200" s="0" t="s">
        <v>184</v>
      </c>
      <c r="C200" s="0" t="n">
        <v>36</v>
      </c>
      <c r="D200" s="0" t="n">
        <v>116</v>
      </c>
      <c r="E200" s="0" t="n">
        <v>273</v>
      </c>
      <c r="F200" s="0" t="s">
        <v>185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3.3" outlineLevel="0" r="201">
      <c r="A201" s="0" t="s">
        <v>189</v>
      </c>
      <c r="B201" s="0" t="s">
        <v>46</v>
      </c>
      <c r="C201" s="0" t="n">
        <v>176</v>
      </c>
      <c r="D201" s="0" t="n">
        <v>656</v>
      </c>
      <c r="E201" s="0" t="n">
        <v>1675</v>
      </c>
      <c r="F201" s="0" t="s">
        <v>46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3.3" outlineLevel="0" r="202">
      <c r="A202" s="0" t="s">
        <v>358</v>
      </c>
      <c r="B202" s="0" t="s">
        <v>46</v>
      </c>
      <c r="C202" s="0" t="n">
        <v>134</v>
      </c>
      <c r="D202" s="0" t="n">
        <v>268</v>
      </c>
      <c r="E202" s="0" t="n">
        <v>430</v>
      </c>
      <c r="F202" s="0" t="s">
        <v>46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3.3" outlineLevel="0" r="203">
      <c r="A203" s="0" t="s">
        <v>171</v>
      </c>
      <c r="B203" s="0" t="s">
        <v>74</v>
      </c>
      <c r="C203" s="0" t="n">
        <v>180</v>
      </c>
      <c r="D203" s="0" t="n">
        <v>645</v>
      </c>
      <c r="E203" s="0" t="n">
        <v>1290</v>
      </c>
      <c r="F203" s="0" t="s">
        <v>75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3.3" outlineLevel="0" r="204">
      <c r="A204" s="0" t="s">
        <v>191</v>
      </c>
      <c r="B204" s="0" t="s">
        <v>74</v>
      </c>
      <c r="C204" s="0" t="n">
        <v>26</v>
      </c>
      <c r="D204" s="0" t="n">
        <v>104</v>
      </c>
      <c r="E204" s="0" t="n">
        <v>205</v>
      </c>
      <c r="F204" s="0" t="s">
        <v>75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3.3" outlineLevel="0" r="205">
      <c r="A205" s="0" t="s">
        <v>249</v>
      </c>
      <c r="B205" s="0" t="s">
        <v>46</v>
      </c>
      <c r="C205" s="0" t="n">
        <v>36</v>
      </c>
      <c r="D205" s="0" t="n">
        <v>36</v>
      </c>
      <c r="E205" s="0" t="n">
        <v>68</v>
      </c>
      <c r="F205" s="0" t="s">
        <v>46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3.3" outlineLevel="0" r="206">
      <c r="A206" s="0" t="s">
        <v>178</v>
      </c>
      <c r="B206" s="0" t="s">
        <v>59</v>
      </c>
      <c r="C206" s="0" t="n">
        <v>55</v>
      </c>
      <c r="D206" s="0" t="n">
        <v>220</v>
      </c>
      <c r="E206" s="0" t="n">
        <v>443</v>
      </c>
      <c r="F206" s="0" t="s">
        <v>60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3.3" outlineLevel="0" r="207">
      <c r="A207" s="0" t="s">
        <v>299</v>
      </c>
      <c r="B207" s="0" t="s">
        <v>168</v>
      </c>
      <c r="C207" s="0" t="n">
        <v>2</v>
      </c>
      <c r="D207" s="0" t="n">
        <v>2</v>
      </c>
      <c r="E207" s="0" t="n">
        <v>2</v>
      </c>
      <c r="F207" s="0" t="s">
        <v>85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3.3" outlineLevel="0" r="208">
      <c r="A208" s="0" t="s">
        <v>88</v>
      </c>
      <c r="B208" s="0" t="s">
        <v>89</v>
      </c>
      <c r="C208" s="0" t="n">
        <v>-1</v>
      </c>
      <c r="D208" s="0" t="n">
        <v>-1</v>
      </c>
      <c r="E208" s="0" t="n">
        <v>0</v>
      </c>
      <c r="F208" s="0" t="s">
        <v>90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3.3" outlineLevel="0" r="209">
      <c r="A209" s="0" t="s">
        <v>436</v>
      </c>
      <c r="B209" s="0" t="s">
        <v>437</v>
      </c>
      <c r="C209" s="0" t="n">
        <v>2</v>
      </c>
      <c r="D209" s="0" t="n">
        <v>1</v>
      </c>
      <c r="E209" s="0" t="n">
        <v>1</v>
      </c>
      <c r="F209" s="0" t="s">
        <v>234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3.3" outlineLevel="0" r="210">
      <c r="A210" s="0" t="s">
        <v>69</v>
      </c>
      <c r="B210" s="0" t="s">
        <v>46</v>
      </c>
      <c r="C210" s="0" t="n">
        <v>764</v>
      </c>
      <c r="D210" s="0" t="n">
        <v>3056</v>
      </c>
      <c r="E210" s="0" t="n">
        <v>6723</v>
      </c>
      <c r="F210" s="0" t="s">
        <v>46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3.3" outlineLevel="0" r="211">
      <c r="A211" s="0" t="s">
        <v>301</v>
      </c>
      <c r="B211" s="0" t="s">
        <v>302</v>
      </c>
      <c r="C211" s="0" t="n">
        <v>60</v>
      </c>
      <c r="D211" s="0" t="n">
        <v>240</v>
      </c>
      <c r="E211" s="0" t="n">
        <v>600</v>
      </c>
      <c r="F211" s="0" t="s">
        <v>49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3.3" outlineLevel="0" r="212">
      <c r="A212" s="0" t="s">
        <v>344</v>
      </c>
      <c r="B212" s="0" t="s">
        <v>168</v>
      </c>
      <c r="C212" s="0" t="n">
        <v>8</v>
      </c>
      <c r="D212" s="0" t="n">
        <v>8</v>
      </c>
      <c r="E212" s="0" t="n">
        <v>21</v>
      </c>
      <c r="F212" s="0" t="s">
        <v>85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3.3" outlineLevel="0" r="213">
      <c r="A213" s="0" t="s">
        <v>106</v>
      </c>
      <c r="B213" s="0" t="s">
        <v>62</v>
      </c>
      <c r="C213" s="0" t="n">
        <v>600</v>
      </c>
      <c r="D213" s="0" t="n">
        <v>1200</v>
      </c>
      <c r="E213" s="0" t="n">
        <v>2004</v>
      </c>
      <c r="F213" s="0" t="s">
        <v>439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3.3" outlineLevel="0" r="214">
      <c r="A214" s="0" t="s">
        <v>393</v>
      </c>
      <c r="B214" s="0" t="s">
        <v>40</v>
      </c>
      <c r="C214" s="0" t="n">
        <v>4</v>
      </c>
      <c r="D214" s="0" t="n">
        <v>4</v>
      </c>
      <c r="E214" s="0" t="n">
        <v>10</v>
      </c>
      <c r="F214" s="0" t="s">
        <v>41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3.3" outlineLevel="0" r="215">
      <c r="A215" s="0" t="s">
        <v>222</v>
      </c>
      <c r="B215" s="0" t="s">
        <v>168</v>
      </c>
      <c r="C215" s="0" t="n">
        <v>80</v>
      </c>
      <c r="D215" s="0" t="n">
        <v>80</v>
      </c>
      <c r="E215" s="0" t="n">
        <v>126</v>
      </c>
      <c r="F215" s="0" t="s">
        <v>85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3.3" outlineLevel="0" r="216">
      <c r="A216" s="0" t="s">
        <v>394</v>
      </c>
      <c r="B216" s="0" t="s">
        <v>184</v>
      </c>
      <c r="C216" s="0" t="n">
        <v>120</v>
      </c>
      <c r="D216" s="0" t="n">
        <v>120</v>
      </c>
      <c r="E216" s="0" t="n">
        <v>217</v>
      </c>
      <c r="F216" s="0" t="s">
        <v>185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3.3" outlineLevel="0" r="217">
      <c r="A217" s="0" t="s">
        <v>292</v>
      </c>
      <c r="B217" s="0" t="s">
        <v>184</v>
      </c>
      <c r="C217" s="0" t="n">
        <v>64</v>
      </c>
      <c r="D217" s="0" t="n">
        <v>64</v>
      </c>
      <c r="E217" s="0" t="n">
        <v>93</v>
      </c>
      <c r="F217" s="0" t="s">
        <v>185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3.3" outlineLevel="0" r="218">
      <c r="A218" s="0" t="s">
        <v>328</v>
      </c>
      <c r="B218" s="0" t="s">
        <v>122</v>
      </c>
      <c r="C218" s="0" t="n">
        <v>248</v>
      </c>
      <c r="D218" s="0" t="n">
        <v>496</v>
      </c>
      <c r="E218" s="0" t="n">
        <v>1339</v>
      </c>
      <c r="F218" s="0" t="s">
        <v>122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3.3" outlineLevel="0" r="219">
      <c r="A219" s="0" t="s">
        <v>449</v>
      </c>
      <c r="B219" s="0" t="s">
        <v>450</v>
      </c>
      <c r="C219" s="0" t="n">
        <v>5</v>
      </c>
      <c r="D219" s="0" t="n">
        <v>10</v>
      </c>
      <c r="E219" s="0" t="n">
        <v>4</v>
      </c>
      <c r="F219" s="0" t="s">
        <v>234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3.3" outlineLevel="0" r="220">
      <c r="A220" s="0" t="s">
        <v>134</v>
      </c>
      <c r="B220" s="0" t="s">
        <v>115</v>
      </c>
      <c r="C220" s="0" t="n">
        <v>139</v>
      </c>
      <c r="D220" s="0" t="n">
        <v>532</v>
      </c>
      <c r="E220" s="0" t="n">
        <v>1358</v>
      </c>
      <c r="F220" s="0" t="s">
        <v>442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3.3" outlineLevel="0" r="221">
      <c r="A221" s="0" t="s">
        <v>239</v>
      </c>
      <c r="B221" s="0" t="s">
        <v>240</v>
      </c>
      <c r="C221" s="0" t="n">
        <v>32</v>
      </c>
      <c r="D221" s="0" t="n">
        <v>64</v>
      </c>
      <c r="E221" s="0" t="n">
        <v>95</v>
      </c>
      <c r="F221" s="0" t="s">
        <v>90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3.3" outlineLevel="0" r="222">
      <c r="A222" s="0" t="s">
        <v>266</v>
      </c>
      <c r="B222" s="0" t="s">
        <v>74</v>
      </c>
      <c r="C222" s="0" t="n">
        <v>372</v>
      </c>
      <c r="D222" s="0" t="n">
        <v>372</v>
      </c>
      <c r="E222" s="0" t="n">
        <v>635</v>
      </c>
      <c r="F222" s="0" t="s">
        <v>75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3.3" outlineLevel="0" r="223">
      <c r="A223" s="0" t="s">
        <v>230</v>
      </c>
      <c r="B223" s="0" t="s">
        <v>51</v>
      </c>
      <c r="C223" s="0" t="n">
        <v>8</v>
      </c>
      <c r="D223" s="0" t="n">
        <v>32</v>
      </c>
      <c r="E223" s="0" t="n">
        <v>70</v>
      </c>
      <c r="F223" s="0" t="s">
        <v>440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3.3" outlineLevel="0" r="224">
      <c r="A224" s="0" t="s">
        <v>211</v>
      </c>
      <c r="B224" s="0" t="s">
        <v>46</v>
      </c>
      <c r="C224" s="0" t="n">
        <v>40</v>
      </c>
      <c r="D224" s="0" t="n">
        <v>320</v>
      </c>
      <c r="E224" s="0" t="n">
        <v>1600</v>
      </c>
      <c r="F224" s="0" t="s">
        <v>46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3.3" outlineLevel="0" r="225">
      <c r="A225" s="0" t="s">
        <v>381</v>
      </c>
      <c r="B225" s="0" t="s">
        <v>46</v>
      </c>
      <c r="C225" s="0" t="n">
        <v>32</v>
      </c>
      <c r="D225" s="0" t="n">
        <v>72</v>
      </c>
      <c r="E225" s="0" t="n">
        <v>140</v>
      </c>
      <c r="F225" s="0" t="s">
        <v>46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3.3" outlineLevel="0" r="226">
      <c r="A226" s="0" t="s">
        <v>291</v>
      </c>
      <c r="B226" s="0" t="s">
        <v>62</v>
      </c>
      <c r="C226" s="0" t="n">
        <v>12</v>
      </c>
      <c r="D226" s="0" t="n">
        <v>12</v>
      </c>
      <c r="E226" s="0" t="n">
        <v>33</v>
      </c>
      <c r="F226" s="0" t="s">
        <v>439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3.3" outlineLevel="0" r="227">
      <c r="A227" s="0" t="s">
        <v>389</v>
      </c>
      <c r="B227" s="0" t="s">
        <v>84</v>
      </c>
      <c r="C227" s="0" t="n">
        <v>202</v>
      </c>
      <c r="D227" s="0" t="n">
        <v>468</v>
      </c>
      <c r="E227" s="0" t="n">
        <v>805</v>
      </c>
      <c r="F227" s="0" t="s">
        <v>445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3.3" outlineLevel="0" r="228">
      <c r="A228" s="0" t="s">
        <v>296</v>
      </c>
      <c r="B228" s="0" t="s">
        <v>46</v>
      </c>
      <c r="C228" s="0" t="n">
        <v>42</v>
      </c>
      <c r="D228" s="0" t="n">
        <v>48</v>
      </c>
      <c r="E228" s="0" t="n">
        <v>65</v>
      </c>
      <c r="F228" s="0" t="s">
        <v>46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3.3" outlineLevel="0" r="229">
      <c r="A229" s="0" t="s">
        <v>375</v>
      </c>
      <c r="B229" s="0" t="s">
        <v>311</v>
      </c>
      <c r="C229" s="0" t="n">
        <v>13</v>
      </c>
      <c r="D229" s="0" t="n">
        <v>104</v>
      </c>
      <c r="E229" s="0" t="n">
        <v>177</v>
      </c>
      <c r="F229" s="0" t="s">
        <v>49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3.3" outlineLevel="0" r="230">
      <c r="A230" s="0" t="s">
        <v>113</v>
      </c>
      <c r="B230" s="0" t="s">
        <v>48</v>
      </c>
      <c r="C230" s="0" t="n">
        <v>86</v>
      </c>
      <c r="D230" s="0" t="n">
        <v>340</v>
      </c>
      <c r="E230" s="0" t="n">
        <v>1023</v>
      </c>
      <c r="F230" s="0" t="s">
        <v>49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3.3" outlineLevel="0" r="231">
      <c r="A231" s="0" t="s">
        <v>145</v>
      </c>
      <c r="B231" s="0" t="s">
        <v>46</v>
      </c>
      <c r="C231" s="0" t="n">
        <v>20</v>
      </c>
      <c r="D231" s="0" t="n">
        <v>20</v>
      </c>
      <c r="E231" s="0" t="n">
        <v>25</v>
      </c>
      <c r="F231" s="0" t="s">
        <v>46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3.3" outlineLevel="0" r="232">
      <c r="A232" s="0" t="s">
        <v>343</v>
      </c>
      <c r="B232" s="0" t="s">
        <v>255</v>
      </c>
      <c r="C232" s="0" t="n">
        <v>124</v>
      </c>
      <c r="D232" s="0" t="n">
        <v>496</v>
      </c>
      <c r="E232" s="0" t="n">
        <v>1339</v>
      </c>
      <c r="F232" s="0" t="s">
        <v>85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3.3" outlineLevel="0" r="233">
      <c r="A233" s="0" t="s">
        <v>309</v>
      </c>
      <c r="B233" s="0" t="s">
        <v>46</v>
      </c>
      <c r="C233" s="0" t="n">
        <v>440</v>
      </c>
      <c r="D233" s="0" t="n">
        <v>774</v>
      </c>
      <c r="E233" s="0" t="n">
        <v>1138</v>
      </c>
      <c r="F233" s="0" t="s">
        <v>46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3.3" outlineLevel="0" r="234">
      <c r="A234" s="0" t="s">
        <v>357</v>
      </c>
      <c r="B234" s="0" t="s">
        <v>168</v>
      </c>
      <c r="C234" s="0" t="n">
        <v>44</v>
      </c>
      <c r="D234" s="0" t="n">
        <v>44</v>
      </c>
      <c r="E234" s="0" t="n">
        <v>88</v>
      </c>
      <c r="F234" s="0" t="s">
        <v>85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3.3" outlineLevel="0" r="235">
      <c r="A235" s="0" t="s">
        <v>402</v>
      </c>
      <c r="B235" s="0" t="s">
        <v>59</v>
      </c>
      <c r="C235" s="0" t="n">
        <v>72</v>
      </c>
      <c r="D235" s="0" t="n">
        <v>384</v>
      </c>
      <c r="E235" s="0" t="n">
        <v>842</v>
      </c>
      <c r="F235" s="0" t="s">
        <v>60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3.3" outlineLevel="0" r="236">
      <c r="A236" s="0" t="s">
        <v>197</v>
      </c>
      <c r="B236" s="0" t="s">
        <v>119</v>
      </c>
      <c r="C236" s="0" t="n">
        <v>15</v>
      </c>
      <c r="D236" s="0" t="n">
        <v>15</v>
      </c>
      <c r="E236" s="0" t="n">
        <v>15</v>
      </c>
      <c r="F236" s="0" t="s">
        <v>120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3.3" outlineLevel="0" r="237">
      <c r="A237" s="0" t="s">
        <v>139</v>
      </c>
      <c r="B237" s="0" t="s">
        <v>62</v>
      </c>
      <c r="C237" s="0" t="n">
        <v>16</v>
      </c>
      <c r="D237" s="0" t="n">
        <v>32</v>
      </c>
      <c r="E237" s="0" t="n">
        <v>74</v>
      </c>
      <c r="F237" s="0" t="s">
        <v>439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3.3" outlineLevel="0" r="238">
      <c r="A238" s="0" t="s">
        <v>294</v>
      </c>
      <c r="B238" s="0" t="s">
        <v>295</v>
      </c>
      <c r="C238" s="0" t="n">
        <v>1</v>
      </c>
      <c r="D238" s="0" t="n">
        <v>2</v>
      </c>
      <c r="E238" s="0" t="n">
        <v>1</v>
      </c>
      <c r="F238" s="0" t="s">
        <v>49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3.3" outlineLevel="0" r="239">
      <c r="A239" s="0" t="s">
        <v>105</v>
      </c>
      <c r="B239" s="0" t="s">
        <v>46</v>
      </c>
      <c r="C239" s="0" t="n">
        <v>130</v>
      </c>
      <c r="D239" s="0" t="n">
        <v>260</v>
      </c>
      <c r="E239" s="0" t="n">
        <v>464</v>
      </c>
      <c r="F239" s="0" t="s">
        <v>46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3.3" outlineLevel="0" r="240">
      <c r="A240" s="0" t="s">
        <v>196</v>
      </c>
      <c r="B240" s="0" t="s">
        <v>184</v>
      </c>
      <c r="C240" s="0" t="n">
        <v>116</v>
      </c>
      <c r="D240" s="0" t="n">
        <v>116</v>
      </c>
      <c r="E240" s="0" t="n">
        <v>209</v>
      </c>
      <c r="F240" s="0" t="s">
        <v>185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3.3" outlineLevel="0" r="241">
      <c r="A241" s="0" t="s">
        <v>250</v>
      </c>
      <c r="B241" s="0" t="s">
        <v>251</v>
      </c>
      <c r="C241" s="0" t="n">
        <v>56</v>
      </c>
      <c r="D241" s="0" t="n">
        <v>56</v>
      </c>
      <c r="E241" s="0" t="n">
        <v>52</v>
      </c>
      <c r="F241" s="0" t="s">
        <v>85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3.3" outlineLevel="0" r="242">
      <c r="A242" s="0" t="s">
        <v>96</v>
      </c>
      <c r="B242" s="0" t="s">
        <v>46</v>
      </c>
      <c r="C242" s="0" t="n">
        <v>80</v>
      </c>
      <c r="D242" s="0" t="n">
        <v>160</v>
      </c>
      <c r="E242" s="0" t="n">
        <v>272</v>
      </c>
      <c r="F242" s="0" t="s">
        <v>46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3.3" outlineLevel="0" r="243">
      <c r="A243" s="0" t="s">
        <v>172</v>
      </c>
      <c r="B243" s="0" t="s">
        <v>122</v>
      </c>
      <c r="C243" s="0" t="n">
        <v>2</v>
      </c>
      <c r="D243" s="0" t="n">
        <v>4</v>
      </c>
      <c r="E243" s="0" t="n">
        <v>2</v>
      </c>
      <c r="F243" s="0" t="s">
        <v>122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3.3" outlineLevel="0" r="244">
      <c r="A244" s="0" t="s">
        <v>354</v>
      </c>
      <c r="B244" s="0" t="s">
        <v>255</v>
      </c>
      <c r="C244" s="0" t="n">
        <v>34</v>
      </c>
      <c r="D244" s="0" t="n">
        <v>272</v>
      </c>
      <c r="E244" s="0" t="n">
        <v>734</v>
      </c>
      <c r="F244" s="0" t="s">
        <v>85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3.3" outlineLevel="0" r="245">
      <c r="A245" s="0" t="s">
        <v>144</v>
      </c>
      <c r="B245" s="0" t="s">
        <v>115</v>
      </c>
      <c r="C245" s="0" t="n">
        <v>312</v>
      </c>
      <c r="D245" s="0" t="n">
        <v>1248</v>
      </c>
      <c r="E245" s="0" t="n">
        <v>2132</v>
      </c>
      <c r="F245" s="0" t="s">
        <v>442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3.3" outlineLevel="0" r="246">
      <c r="A246" s="0" t="s">
        <v>392</v>
      </c>
      <c r="B246" s="0" t="s">
        <v>43</v>
      </c>
      <c r="C246" s="0" t="n">
        <v>40</v>
      </c>
      <c r="D246" s="0" t="n">
        <v>40</v>
      </c>
      <c r="E246" s="0" t="n">
        <v>30</v>
      </c>
      <c r="F246" s="0" t="s">
        <v>442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3.3" outlineLevel="0" r="247">
      <c r="A247" s="0" t="s">
        <v>246</v>
      </c>
      <c r="B247" s="0" t="s">
        <v>122</v>
      </c>
      <c r="C247" s="0" t="n">
        <v>41</v>
      </c>
      <c r="D247" s="0" t="n">
        <v>162</v>
      </c>
      <c r="E247" s="0" t="n">
        <v>239</v>
      </c>
      <c r="F247" s="0" t="s">
        <v>122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3.3" outlineLevel="0" r="248">
      <c r="A248" s="0" t="s">
        <v>181</v>
      </c>
      <c r="B248" s="0" t="s">
        <v>62</v>
      </c>
      <c r="C248" s="0" t="n">
        <v>109</v>
      </c>
      <c r="D248" s="0" t="n">
        <v>872</v>
      </c>
      <c r="E248" s="0" t="n">
        <v>1046</v>
      </c>
      <c r="F248" s="0" t="s">
        <v>439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3.3" outlineLevel="0" r="249">
      <c r="A249" s="0" t="s">
        <v>373</v>
      </c>
      <c r="B249" s="0" t="s">
        <v>81</v>
      </c>
      <c r="C249" s="0" t="n">
        <v>44</v>
      </c>
      <c r="D249" s="0" t="n">
        <v>56</v>
      </c>
      <c r="E249" s="0" t="n">
        <v>44</v>
      </c>
      <c r="F249" s="0" t="s">
        <v>444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3.3" outlineLevel="0" r="250">
      <c r="A250" s="0" t="s">
        <v>408</v>
      </c>
      <c r="B250" s="0" t="s">
        <v>396</v>
      </c>
      <c r="C250" s="0" t="n">
        <v>14</v>
      </c>
      <c r="D250" s="0" t="n">
        <v>56</v>
      </c>
      <c r="E250" s="0" t="n">
        <v>134</v>
      </c>
      <c r="F250" s="0" t="s">
        <v>85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3.3" outlineLevel="0" r="251">
      <c r="A251" s="0" t="s">
        <v>317</v>
      </c>
      <c r="B251" s="0" t="s">
        <v>46</v>
      </c>
      <c r="C251" s="0" t="n">
        <v>274</v>
      </c>
      <c r="D251" s="0" t="n">
        <v>1045</v>
      </c>
      <c r="E251" s="0" t="n">
        <v>1254</v>
      </c>
      <c r="F251" s="0" t="s">
        <v>46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3.3" outlineLevel="0" r="252">
      <c r="A252" s="0" t="s">
        <v>79</v>
      </c>
      <c r="B252" s="0" t="s">
        <v>51</v>
      </c>
      <c r="C252" s="0" t="n">
        <v>8</v>
      </c>
      <c r="D252" s="0" t="n">
        <v>32</v>
      </c>
      <c r="E252" s="0" t="n">
        <v>70</v>
      </c>
      <c r="F252" s="0" t="s">
        <v>440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3.3" outlineLevel="0" r="253">
      <c r="A253" s="0" t="s">
        <v>395</v>
      </c>
      <c r="B253" s="0" t="s">
        <v>396</v>
      </c>
      <c r="C253" s="0" t="n">
        <v>12</v>
      </c>
      <c r="D253" s="0" t="n">
        <v>48</v>
      </c>
      <c r="E253" s="0" t="n">
        <v>115</v>
      </c>
      <c r="F253" s="0" t="s">
        <v>85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3.3" outlineLevel="0" r="254">
      <c r="A254" s="0" t="s">
        <v>403</v>
      </c>
      <c r="B254" s="0" t="s">
        <v>128</v>
      </c>
      <c r="C254" s="0" t="n">
        <v>12</v>
      </c>
      <c r="D254" s="0" t="n">
        <v>48</v>
      </c>
      <c r="E254" s="0" t="n">
        <v>790</v>
      </c>
      <c r="F254" s="0" t="s">
        <v>49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3.3" outlineLevel="0" r="255">
      <c r="A255" s="0" t="s">
        <v>349</v>
      </c>
      <c r="B255" s="0" t="s">
        <v>84</v>
      </c>
      <c r="C255" s="0" t="n">
        <v>154</v>
      </c>
      <c r="D255" s="0" t="n">
        <v>308</v>
      </c>
      <c r="E255" s="0" t="n">
        <v>530</v>
      </c>
      <c r="F255" s="0" t="s">
        <v>445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3.3" outlineLevel="0" r="256">
      <c r="A256" s="0" t="s">
        <v>367</v>
      </c>
      <c r="B256" s="0" t="s">
        <v>46</v>
      </c>
      <c r="C256" s="0" t="n">
        <v>1332</v>
      </c>
      <c r="D256" s="0" t="n">
        <v>4520</v>
      </c>
      <c r="E256" s="0" t="n">
        <v>10726</v>
      </c>
      <c r="F256" s="0" t="s">
        <v>46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3.3" outlineLevel="0" r="257">
      <c r="A257" s="0" t="s">
        <v>355</v>
      </c>
      <c r="B257" s="0" t="s">
        <v>168</v>
      </c>
      <c r="C257" s="0" t="n">
        <v>24</v>
      </c>
      <c r="D257" s="0" t="n">
        <v>24</v>
      </c>
      <c r="E257" s="0" t="n">
        <v>31</v>
      </c>
      <c r="F257" s="0" t="s">
        <v>85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3.3" outlineLevel="0" r="258">
      <c r="A258" s="0" t="s">
        <v>320</v>
      </c>
      <c r="B258" s="0" t="s">
        <v>115</v>
      </c>
      <c r="C258" s="0" t="n">
        <v>6</v>
      </c>
      <c r="D258" s="0" t="n">
        <v>10</v>
      </c>
      <c r="E258" s="0" t="n">
        <v>11</v>
      </c>
      <c r="F258" s="0" t="s">
        <v>442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3.3" outlineLevel="0" r="259">
      <c r="A259" s="0" t="s">
        <v>404</v>
      </c>
      <c r="B259" s="0" t="s">
        <v>396</v>
      </c>
      <c r="C259" s="0" t="n">
        <v>12</v>
      </c>
      <c r="D259" s="0" t="n">
        <v>48</v>
      </c>
      <c r="E259" s="0" t="n">
        <v>115</v>
      </c>
      <c r="F259" s="0" t="s">
        <v>85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3.3" outlineLevel="0" r="260">
      <c r="A260" s="0" t="s">
        <v>307</v>
      </c>
      <c r="B260" s="0" t="s">
        <v>74</v>
      </c>
      <c r="C260" s="0" t="n">
        <v>34</v>
      </c>
      <c r="D260" s="0" t="n">
        <v>34</v>
      </c>
      <c r="E260" s="0" t="n">
        <v>41</v>
      </c>
      <c r="F260" s="0" t="s">
        <v>75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3.3" outlineLevel="0" r="261">
      <c r="A261" s="0" t="s">
        <v>406</v>
      </c>
      <c r="B261" s="0" t="s">
        <v>233</v>
      </c>
      <c r="C261" s="0" t="n">
        <v>11</v>
      </c>
      <c r="D261" s="0" t="n">
        <v>22</v>
      </c>
      <c r="E261" s="0" t="n">
        <v>29</v>
      </c>
      <c r="F261" s="0" t="s">
        <v>234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3.3" outlineLevel="0" r="262">
      <c r="A262" s="0" t="s">
        <v>336</v>
      </c>
      <c r="B262" s="0" t="s">
        <v>184</v>
      </c>
      <c r="C262" s="0" t="n">
        <v>10</v>
      </c>
      <c r="D262" s="0" t="n">
        <v>10</v>
      </c>
      <c r="E262" s="0" t="n">
        <v>26</v>
      </c>
      <c r="F262" s="0" t="s">
        <v>185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3.3" outlineLevel="0" r="263">
      <c r="A263" s="0" t="s">
        <v>103</v>
      </c>
      <c r="B263" s="0" t="s">
        <v>89</v>
      </c>
      <c r="C263" s="0" t="n">
        <v>100</v>
      </c>
      <c r="D263" s="0" t="n">
        <v>400</v>
      </c>
      <c r="E263" s="0" t="n">
        <v>768</v>
      </c>
      <c r="F263" s="0" t="s">
        <v>90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3.3" outlineLevel="0" r="264">
      <c r="A264" s="0" t="s">
        <v>202</v>
      </c>
      <c r="B264" s="0" t="s">
        <v>46</v>
      </c>
      <c r="C264" s="0" t="n">
        <v>42</v>
      </c>
      <c r="D264" s="0" t="n">
        <v>52</v>
      </c>
      <c r="E264" s="0" t="n">
        <v>57</v>
      </c>
      <c r="F264" s="0" t="s">
        <v>46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3.3" outlineLevel="0" r="265">
      <c r="A265" s="0" t="s">
        <v>259</v>
      </c>
      <c r="B265" s="0" t="s">
        <v>156</v>
      </c>
      <c r="C265" s="0" t="n">
        <v>39</v>
      </c>
      <c r="D265" s="0" t="n">
        <v>262</v>
      </c>
      <c r="E265" s="0" t="n">
        <v>540</v>
      </c>
      <c r="F265" s="0" t="s">
        <v>90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3.3" outlineLevel="0" r="266">
      <c r="A266" s="0" t="s">
        <v>387</v>
      </c>
      <c r="B266" s="0" t="s">
        <v>147</v>
      </c>
      <c r="C266" s="0" t="n">
        <v>28</v>
      </c>
      <c r="D266" s="0" t="n">
        <v>40</v>
      </c>
      <c r="E266" s="0" t="n">
        <v>100</v>
      </c>
      <c r="F266" s="0" t="s">
        <v>451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3.3" outlineLevel="0" r="267">
      <c r="A267" s="0" t="s">
        <v>160</v>
      </c>
      <c r="B267" s="0" t="s">
        <v>46</v>
      </c>
      <c r="C267" s="0" t="n">
        <v>24</v>
      </c>
      <c r="D267" s="0" t="n">
        <v>48</v>
      </c>
      <c r="E267" s="0" t="n">
        <v>55</v>
      </c>
      <c r="F267" s="0" t="s">
        <v>46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3.3" outlineLevel="0" r="268">
      <c r="A268" s="0" t="s">
        <v>452</v>
      </c>
      <c r="B268" s="0" t="s">
        <v>74</v>
      </c>
      <c r="C268" s="0" t="n">
        <v>32</v>
      </c>
      <c r="D268" s="0" t="n">
        <v>112</v>
      </c>
      <c r="E268" s="0" t="n">
        <v>43</v>
      </c>
      <c r="F268" s="0" t="s">
        <v>75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3.3" outlineLevel="0" r="269">
      <c r="A269" s="0" t="s">
        <v>350</v>
      </c>
      <c r="B269" s="0" t="s">
        <v>168</v>
      </c>
      <c r="C269" s="0" t="n">
        <v>600</v>
      </c>
      <c r="D269" s="0" t="n">
        <v>600</v>
      </c>
      <c r="E269" s="0" t="n">
        <v>1620</v>
      </c>
      <c r="F269" s="0" t="s">
        <v>85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3.3" outlineLevel="0" r="270">
      <c r="A270" s="0" t="s">
        <v>376</v>
      </c>
      <c r="B270" s="0" t="s">
        <v>59</v>
      </c>
      <c r="C270" s="0" t="n">
        <v>80</v>
      </c>
      <c r="D270" s="0" t="n">
        <v>228</v>
      </c>
      <c r="E270" s="0" t="n">
        <v>480</v>
      </c>
      <c r="F270" s="0" t="s">
        <v>60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3.3" outlineLevel="0" r="271">
      <c r="A271" s="0" t="s">
        <v>414</v>
      </c>
      <c r="B271" s="0" t="s">
        <v>396</v>
      </c>
      <c r="C271" s="0" t="n">
        <v>12</v>
      </c>
      <c r="D271" s="0" t="n">
        <v>48</v>
      </c>
      <c r="E271" s="0" t="n">
        <v>115</v>
      </c>
      <c r="F271" s="0" t="s">
        <v>85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3.3" outlineLevel="0" r="272">
      <c r="A272" s="0" t="s">
        <v>118</v>
      </c>
      <c r="B272" s="0" t="s">
        <v>119</v>
      </c>
      <c r="C272" s="0" t="n">
        <v>60</v>
      </c>
      <c r="D272" s="0" t="n">
        <v>240</v>
      </c>
      <c r="E272" s="0" t="n">
        <v>581</v>
      </c>
      <c r="F272" s="0" t="s">
        <v>120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3.3" outlineLevel="0" r="273">
      <c r="A273" s="0" t="s">
        <v>361</v>
      </c>
      <c r="B273" s="0" t="s">
        <v>43</v>
      </c>
      <c r="C273" s="0" t="n">
        <v>420</v>
      </c>
      <c r="D273" s="0" t="n">
        <v>1680</v>
      </c>
      <c r="E273" s="0" t="n">
        <v>3536</v>
      </c>
      <c r="F273" s="0" t="s">
        <v>442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3.3" outlineLevel="0" r="274">
      <c r="A274" s="0" t="s">
        <v>380</v>
      </c>
      <c r="B274" s="0" t="s">
        <v>180</v>
      </c>
      <c r="C274" s="0" t="n">
        <v>128</v>
      </c>
      <c r="D274" s="0" t="n">
        <v>1024</v>
      </c>
      <c r="E274" s="0" t="n">
        <v>2180</v>
      </c>
      <c r="F274" s="0" t="s">
        <v>85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3.3" outlineLevel="0" r="275">
      <c r="A275" s="0" t="s">
        <v>288</v>
      </c>
      <c r="B275" s="0" t="s">
        <v>233</v>
      </c>
      <c r="C275" s="0" t="n">
        <v>84</v>
      </c>
      <c r="D275" s="0" t="n">
        <v>304</v>
      </c>
      <c r="E275" s="0" t="n">
        <v>511</v>
      </c>
      <c r="F275" s="0" t="s">
        <v>209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3.3" outlineLevel="0" r="276">
      <c r="A276" s="0" t="s">
        <v>416</v>
      </c>
      <c r="B276" s="0" t="s">
        <v>396</v>
      </c>
      <c r="C276" s="0" t="n">
        <v>12</v>
      </c>
      <c r="D276" s="0" t="n">
        <v>48</v>
      </c>
      <c r="E276" s="0" t="n">
        <v>115</v>
      </c>
      <c r="F276" s="0" t="s">
        <v>85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3.3" outlineLevel="0" r="277">
      <c r="A277" s="0" t="s">
        <v>327</v>
      </c>
      <c r="B277" s="0" t="s">
        <v>89</v>
      </c>
      <c r="C277" s="0" t="n">
        <v>192</v>
      </c>
      <c r="D277" s="0" t="n">
        <v>192</v>
      </c>
      <c r="E277" s="0" t="n">
        <v>436</v>
      </c>
      <c r="F277" s="0" t="s">
        <v>90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3.3" outlineLevel="0" r="278">
      <c r="A278" s="0" t="s">
        <v>356</v>
      </c>
      <c r="B278" s="0" t="s">
        <v>128</v>
      </c>
      <c r="C278" s="0" t="n">
        <v>24</v>
      </c>
      <c r="D278" s="0" t="n">
        <v>24</v>
      </c>
      <c r="E278" s="0" t="n">
        <v>338</v>
      </c>
      <c r="F278" s="0" t="s">
        <v>49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3.3" outlineLevel="0" r="279">
      <c r="A279" s="0" t="s">
        <v>412</v>
      </c>
      <c r="B279" s="0" t="s">
        <v>152</v>
      </c>
      <c r="C279" s="0" t="n">
        <v>1</v>
      </c>
      <c r="D279" s="0" t="n">
        <v>1</v>
      </c>
      <c r="E279" s="0" t="n">
        <v>0</v>
      </c>
      <c r="F279" s="0" t="s">
        <v>49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3.3" outlineLevel="0" r="280">
      <c r="A280" s="0" t="s">
        <v>213</v>
      </c>
      <c r="B280" s="0" t="s">
        <v>122</v>
      </c>
      <c r="C280" s="0" t="n">
        <v>18</v>
      </c>
      <c r="D280" s="0" t="n">
        <v>36</v>
      </c>
      <c r="E280" s="0" t="n">
        <v>69</v>
      </c>
      <c r="F280" s="0" t="s">
        <v>122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3.3" outlineLevel="0" r="281">
      <c r="A281" s="0" t="s">
        <v>136</v>
      </c>
      <c r="B281" s="0" t="s">
        <v>137</v>
      </c>
      <c r="C281" s="0" t="n">
        <v>11</v>
      </c>
      <c r="D281" s="0" t="n">
        <v>11</v>
      </c>
      <c r="E281" s="0" t="n">
        <v>13</v>
      </c>
      <c r="F281" s="0" t="s">
        <v>90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3.3" outlineLevel="0" r="282">
      <c r="A282" s="0" t="s">
        <v>379</v>
      </c>
      <c r="B282" s="0" t="s">
        <v>46</v>
      </c>
      <c r="C282" s="0" t="n">
        <v>10</v>
      </c>
      <c r="D282" s="0" t="n">
        <v>20</v>
      </c>
      <c r="E282" s="0" t="n">
        <v>30</v>
      </c>
      <c r="F282" s="0" t="s">
        <v>46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3.3" outlineLevel="0" r="283">
      <c r="A283" s="0" t="s">
        <v>305</v>
      </c>
      <c r="B283" s="0" t="s">
        <v>122</v>
      </c>
      <c r="C283" s="0" t="n">
        <v>12</v>
      </c>
      <c r="D283" s="0" t="n">
        <v>48</v>
      </c>
      <c r="E283" s="0" t="n">
        <v>122</v>
      </c>
      <c r="F283" s="0" t="s">
        <v>122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3.3" outlineLevel="0" r="284">
      <c r="A284" s="0" t="s">
        <v>182</v>
      </c>
      <c r="B284" s="0" t="s">
        <v>59</v>
      </c>
      <c r="C284" s="0" t="n">
        <v>1050</v>
      </c>
      <c r="D284" s="0" t="n">
        <v>1850</v>
      </c>
      <c r="E284" s="0" t="n">
        <v>4683</v>
      </c>
      <c r="F284" s="0" t="s">
        <v>60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3.3" outlineLevel="0" r="285">
      <c r="A285" s="0" t="s">
        <v>342</v>
      </c>
      <c r="B285" s="0" t="s">
        <v>84</v>
      </c>
      <c r="C285" s="0" t="n">
        <v>276</v>
      </c>
      <c r="D285" s="0" t="n">
        <v>1104</v>
      </c>
      <c r="E285" s="0" t="n">
        <v>5507</v>
      </c>
      <c r="F285" s="0" t="s">
        <v>445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3.3" outlineLevel="0" r="286">
      <c r="A286" s="0" t="s">
        <v>117</v>
      </c>
      <c r="B286" s="0" t="s">
        <v>59</v>
      </c>
      <c r="C286" s="0" t="n">
        <v>168</v>
      </c>
      <c r="D286" s="0" t="n">
        <v>672</v>
      </c>
      <c r="E286" s="0" t="n">
        <v>1425</v>
      </c>
      <c r="F286" s="0" t="s">
        <v>60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3.3" outlineLevel="0" r="287">
      <c r="A287" s="0" t="s">
        <v>253</v>
      </c>
      <c r="B287" s="0" t="s">
        <v>147</v>
      </c>
      <c r="C287" s="0" t="n">
        <v>14</v>
      </c>
      <c r="D287" s="0" t="n">
        <v>84</v>
      </c>
      <c r="E287" s="0" t="n">
        <v>294</v>
      </c>
      <c r="F287" s="0" t="s">
        <v>451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3.3" outlineLevel="0" r="288">
      <c r="A288" s="0" t="s">
        <v>225</v>
      </c>
      <c r="B288" s="0" t="s">
        <v>147</v>
      </c>
      <c r="C288" s="0" t="n">
        <v>6</v>
      </c>
      <c r="D288" s="0" t="n">
        <v>24</v>
      </c>
      <c r="E288" s="0" t="n">
        <v>70</v>
      </c>
      <c r="F288" s="0" t="s">
        <v>451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3.3" outlineLevel="0" r="289">
      <c r="A289" s="0" t="s">
        <v>323</v>
      </c>
      <c r="B289" s="0" t="s">
        <v>152</v>
      </c>
      <c r="C289" s="0" t="n">
        <v>102</v>
      </c>
      <c r="D289" s="0" t="n">
        <v>404</v>
      </c>
      <c r="E289" s="0" t="n">
        <v>1080</v>
      </c>
      <c r="F289" s="0" t="s">
        <v>49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3.3" outlineLevel="0" r="290">
      <c r="A290" s="0" t="s">
        <v>405</v>
      </c>
      <c r="B290" s="0" t="s">
        <v>251</v>
      </c>
      <c r="C290" s="0" t="n">
        <v>12</v>
      </c>
      <c r="D290" s="0" t="n">
        <v>24</v>
      </c>
      <c r="E290" s="0" t="n">
        <v>24</v>
      </c>
      <c r="F290" s="0" t="s">
        <v>85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3.3" outlineLevel="0" r="291">
      <c r="A291" s="0" t="s">
        <v>316</v>
      </c>
      <c r="B291" s="0" t="s">
        <v>46</v>
      </c>
      <c r="C291" s="0" t="n">
        <v>134</v>
      </c>
      <c r="D291" s="0" t="n">
        <v>268</v>
      </c>
      <c r="E291" s="0" t="n">
        <v>430</v>
      </c>
      <c r="F291" s="0" t="s">
        <v>46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3.3" outlineLevel="0" r="292">
      <c r="A292" s="0" t="s">
        <v>420</v>
      </c>
      <c r="B292" s="0" t="s">
        <v>137</v>
      </c>
      <c r="C292" s="0" t="n">
        <v>38</v>
      </c>
      <c r="D292" s="0" t="n">
        <v>38</v>
      </c>
      <c r="E292" s="0" t="n">
        <v>14</v>
      </c>
      <c r="F292" s="0" t="s">
        <v>90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3.3" outlineLevel="0" r="293">
      <c r="A293" s="0" t="s">
        <v>57</v>
      </c>
      <c r="B293" s="0" t="s">
        <v>43</v>
      </c>
      <c r="C293" s="0" t="n">
        <v>-1</v>
      </c>
      <c r="D293" s="0" t="n">
        <v>-1</v>
      </c>
      <c r="E293" s="0" t="n">
        <v>0</v>
      </c>
      <c r="F293" s="0" t="s">
        <v>442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3.3" outlineLevel="0" r="294">
      <c r="A294" s="0" t="s">
        <v>347</v>
      </c>
      <c r="B294" s="0" t="s">
        <v>46</v>
      </c>
      <c r="C294" s="0" t="n">
        <v>84</v>
      </c>
      <c r="D294" s="0" t="n">
        <v>168</v>
      </c>
      <c r="E294" s="0" t="n">
        <v>270</v>
      </c>
      <c r="F294" s="0" t="s">
        <v>46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3.3" outlineLevel="0" r="295">
      <c r="A295" s="0" t="s">
        <v>407</v>
      </c>
      <c r="B295" s="0" t="s">
        <v>51</v>
      </c>
      <c r="C295" s="0" t="n">
        <v>8</v>
      </c>
      <c r="D295" s="0" t="n">
        <v>32</v>
      </c>
      <c r="E295" s="0" t="n">
        <v>70</v>
      </c>
      <c r="F295" s="0" t="s">
        <v>440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3.3" outlineLevel="0" r="296">
      <c r="A296" s="0" t="s">
        <v>329</v>
      </c>
      <c r="B296" s="0" t="s">
        <v>137</v>
      </c>
      <c r="C296" s="0" t="n">
        <v>14</v>
      </c>
      <c r="D296" s="0" t="n">
        <v>14</v>
      </c>
      <c r="E296" s="0" t="n">
        <v>5</v>
      </c>
      <c r="F296" s="0" t="s">
        <v>90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3.3" outlineLevel="0" r="297">
      <c r="A297" s="0" t="s">
        <v>453</v>
      </c>
      <c r="B297" s="0" t="s">
        <v>100</v>
      </c>
      <c r="C297" s="0" t="n">
        <v>34</v>
      </c>
      <c r="D297" s="0" t="n">
        <v>34</v>
      </c>
      <c r="E297" s="0" t="n">
        <v>71</v>
      </c>
      <c r="F297" s="0" t="s">
        <v>60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3.3" outlineLevel="0" r="298">
      <c r="A298" s="0" t="s">
        <v>345</v>
      </c>
      <c r="B298" s="0" t="s">
        <v>122</v>
      </c>
      <c r="C298" s="0" t="n">
        <v>1784</v>
      </c>
      <c r="D298" s="0" t="n">
        <v>1784</v>
      </c>
      <c r="E298" s="0" t="n">
        <v>4854</v>
      </c>
      <c r="F298" s="0" t="s">
        <v>122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3.3" outlineLevel="0" r="299">
      <c r="A299" s="0" t="s">
        <v>289</v>
      </c>
      <c r="B299" s="0" t="s">
        <v>100</v>
      </c>
      <c r="C299" s="0" t="n">
        <v>1</v>
      </c>
      <c r="D299" s="0" t="n">
        <v>1</v>
      </c>
      <c r="E299" s="0" t="n">
        <v>1</v>
      </c>
      <c r="F299" s="0" t="s">
        <v>60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3.3" outlineLevel="0" r="300">
      <c r="A300" s="0" t="s">
        <v>370</v>
      </c>
      <c r="B300" s="0" t="s">
        <v>204</v>
      </c>
      <c r="C300" s="0" t="n">
        <v>63</v>
      </c>
      <c r="D300" s="0" t="n">
        <v>404</v>
      </c>
      <c r="E300" s="0" t="n">
        <v>788</v>
      </c>
      <c r="F300" s="0" t="s">
        <v>90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3.3" outlineLevel="0" r="301">
      <c r="A301" s="0" t="s">
        <v>410</v>
      </c>
      <c r="B301" s="0" t="s">
        <v>46</v>
      </c>
      <c r="C301" s="0" t="n">
        <v>62</v>
      </c>
      <c r="D301" s="0" t="n">
        <v>124</v>
      </c>
      <c r="E301" s="0" t="n">
        <v>199</v>
      </c>
      <c r="F301" s="0" t="s">
        <v>46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3.3" outlineLevel="0" r="302">
      <c r="A302" s="0" t="s">
        <v>121</v>
      </c>
      <c r="B302" s="0" t="s">
        <v>122</v>
      </c>
      <c r="C302" s="0" t="n">
        <v>30</v>
      </c>
      <c r="D302" s="0" t="n">
        <v>52</v>
      </c>
      <c r="E302" s="0" t="n">
        <v>96</v>
      </c>
      <c r="F302" s="0" t="s">
        <v>122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3.3" outlineLevel="0" r="303">
      <c r="A303" s="0" t="s">
        <v>418</v>
      </c>
      <c r="B303" s="0" t="s">
        <v>46</v>
      </c>
      <c r="C303" s="0" t="n">
        <v>396</v>
      </c>
      <c r="D303" s="0" t="n">
        <v>792</v>
      </c>
      <c r="E303" s="0" t="n">
        <v>950</v>
      </c>
      <c r="F303" s="0" t="s">
        <v>46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3.3" outlineLevel="0" r="304">
      <c r="A304" s="0" t="s">
        <v>146</v>
      </c>
      <c r="B304" s="0" t="s">
        <v>147</v>
      </c>
      <c r="C304" s="0" t="n">
        <v>3</v>
      </c>
      <c r="D304" s="0" t="n">
        <v>12</v>
      </c>
      <c r="E304" s="0" t="n">
        <v>30</v>
      </c>
      <c r="F304" s="0" t="s">
        <v>451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3.3" outlineLevel="0" r="305">
      <c r="A305" s="0" t="s">
        <v>203</v>
      </c>
      <c r="B305" s="0" t="s">
        <v>204</v>
      </c>
      <c r="C305" s="0" t="n">
        <v>5</v>
      </c>
      <c r="D305" s="0" t="n">
        <v>10</v>
      </c>
      <c r="E305" s="0" t="n">
        <v>9</v>
      </c>
      <c r="F305" s="0" t="s">
        <v>90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3.3" outlineLevel="0" r="306">
      <c r="A306" s="0" t="s">
        <v>423</v>
      </c>
      <c r="B306" s="0" t="s">
        <v>43</v>
      </c>
      <c r="C306" s="0" t="n">
        <v>14</v>
      </c>
      <c r="D306" s="0" t="n">
        <v>14</v>
      </c>
      <c r="E306" s="0" t="n">
        <v>5</v>
      </c>
      <c r="F306" s="0" t="s">
        <v>442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3.3" outlineLevel="0" r="307">
      <c r="A307" s="0" t="s">
        <v>318</v>
      </c>
      <c r="B307" s="0" t="s">
        <v>277</v>
      </c>
      <c r="C307" s="0" t="n">
        <v>200</v>
      </c>
      <c r="D307" s="0" t="n">
        <v>730</v>
      </c>
      <c r="E307" s="0" t="n">
        <v>840</v>
      </c>
      <c r="F307" s="0" t="s">
        <v>440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3.3" outlineLevel="0" r="308">
      <c r="A308" s="0" t="s">
        <v>269</v>
      </c>
      <c r="B308" s="0" t="s">
        <v>168</v>
      </c>
      <c r="C308" s="0" t="n">
        <v>80</v>
      </c>
      <c r="D308" s="0" t="n">
        <v>80</v>
      </c>
      <c r="E308" s="0" t="n">
        <v>96</v>
      </c>
      <c r="F308" s="0" t="s">
        <v>85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3.3" outlineLevel="0" r="309">
      <c r="A309" s="0" t="s">
        <v>262</v>
      </c>
      <c r="B309" s="0" t="s">
        <v>43</v>
      </c>
      <c r="C309" s="0" t="n">
        <v>30</v>
      </c>
      <c r="D309" s="0" t="n">
        <v>360</v>
      </c>
      <c r="E309" s="0" t="n">
        <v>432</v>
      </c>
      <c r="F309" s="0" t="s">
        <v>442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3.3" outlineLevel="0" r="310">
      <c r="A310" s="0" t="s">
        <v>237</v>
      </c>
      <c r="B310" s="0" t="s">
        <v>238</v>
      </c>
      <c r="C310" s="0" t="n">
        <v>12</v>
      </c>
      <c r="D310" s="0" t="n">
        <v>48</v>
      </c>
      <c r="E310" s="0" t="n">
        <v>157</v>
      </c>
      <c r="F310" s="0" t="s">
        <v>49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3.3" outlineLevel="0" r="311">
      <c r="A311" s="0" t="s">
        <v>366</v>
      </c>
      <c r="B311" s="0" t="s">
        <v>180</v>
      </c>
      <c r="C311" s="0" t="n">
        <v>1</v>
      </c>
      <c r="D311" s="0" t="n">
        <v>2</v>
      </c>
      <c r="E311" s="0" t="n">
        <v>5</v>
      </c>
      <c r="F311" s="0" t="s">
        <v>85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3.3" outlineLevel="0" r="312">
      <c r="A312" s="0" t="s">
        <v>429</v>
      </c>
      <c r="B312" s="0" t="s">
        <v>430</v>
      </c>
      <c r="C312" s="0" t="n">
        <v>-1</v>
      </c>
      <c r="D312" s="0" t="n">
        <v>-1</v>
      </c>
      <c r="E312" s="0" t="n">
        <v>0</v>
      </c>
      <c r="F312" s="0" t="s">
        <v>90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3.3" outlineLevel="0" r="313">
      <c r="A313" s="0" t="s">
        <v>372</v>
      </c>
      <c r="B313" s="0" t="s">
        <v>152</v>
      </c>
      <c r="C313" s="0" t="n">
        <v>2</v>
      </c>
      <c r="D313" s="0" t="n">
        <v>2</v>
      </c>
      <c r="E313" s="0" t="n">
        <v>1</v>
      </c>
      <c r="F313" s="0" t="s">
        <v>49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3.3" outlineLevel="0" r="314">
      <c r="A314" s="0" t="s">
        <v>409</v>
      </c>
      <c r="B314" s="0" t="s">
        <v>43</v>
      </c>
      <c r="C314" s="0" t="n">
        <v>1</v>
      </c>
      <c r="D314" s="0" t="n">
        <v>2</v>
      </c>
      <c r="E314" s="0" t="n">
        <v>3</v>
      </c>
      <c r="F314" s="0" t="s">
        <v>442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3.3" outlineLevel="0" r="315">
      <c r="A315" s="0" t="s">
        <v>241</v>
      </c>
      <c r="B315" s="0" t="s">
        <v>43</v>
      </c>
      <c r="C315" s="0" t="n">
        <v>52</v>
      </c>
      <c r="D315" s="0" t="n">
        <v>180</v>
      </c>
      <c r="E315" s="0" t="n">
        <v>438</v>
      </c>
      <c r="F315" s="0" t="s">
        <v>442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3.3" outlineLevel="0" r="316">
      <c r="A316" s="0" t="s">
        <v>378</v>
      </c>
      <c r="B316" s="0" t="s">
        <v>137</v>
      </c>
      <c r="C316" s="0" t="n">
        <v>20</v>
      </c>
      <c r="D316" s="0" t="n">
        <v>20</v>
      </c>
      <c r="E316" s="0" t="n">
        <v>10</v>
      </c>
      <c r="F316" s="0" t="s">
        <v>90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3.3" outlineLevel="0" r="317">
      <c r="A317" s="0" t="s">
        <v>359</v>
      </c>
      <c r="B317" s="0" t="s">
        <v>277</v>
      </c>
      <c r="C317" s="0" t="n">
        <v>57</v>
      </c>
      <c r="D317" s="0" t="n">
        <v>113</v>
      </c>
      <c r="E317" s="0" t="n">
        <v>43</v>
      </c>
      <c r="F317" s="0" t="s">
        <v>440</v>
      </c>
      <c r="G317" s="0" t="n">
        <v>0</v>
      </c>
      <c r="H317" s="0" t="n">
        <v>0</v>
      </c>
    </row>
    <row collapsed="false" customFormat="false" customHeight="false" hidden="false" ht="13.3" outlineLevel="0" r="318">
      <c r="A318" s="0" t="s">
        <v>454</v>
      </c>
      <c r="B318" s="0" t="s">
        <v>46</v>
      </c>
      <c r="C318" s="0" t="n">
        <v>48</v>
      </c>
      <c r="D318" s="0" t="n">
        <v>96</v>
      </c>
      <c r="E318" s="0" t="n">
        <v>266</v>
      </c>
      <c r="F318" s="0" t="s">
        <v>46</v>
      </c>
      <c r="G318" s="0" t="n">
        <v>0</v>
      </c>
      <c r="H318" s="0" t="n">
        <v>0</v>
      </c>
    </row>
    <row collapsed="false" customFormat="false" customHeight="false" hidden="false" ht="13.3" outlineLevel="0" r="319">
      <c r="A319" s="0" t="s">
        <v>455</v>
      </c>
      <c r="B319" s="0" t="s">
        <v>284</v>
      </c>
      <c r="C319" s="0" t="n">
        <v>2</v>
      </c>
      <c r="D319" s="0" t="n">
        <v>20</v>
      </c>
      <c r="E319" s="0" t="n">
        <v>46</v>
      </c>
      <c r="F319" s="0" t="s">
        <v>49</v>
      </c>
      <c r="G319" s="0" t="n">
        <v>0</v>
      </c>
      <c r="H319" s="0" t="n">
        <v>0</v>
      </c>
    </row>
    <row collapsed="false" customFormat="false" customHeight="false" hidden="false" ht="13.3" outlineLevel="0" r="320">
      <c r="A320" s="0" t="s">
        <v>283</v>
      </c>
      <c r="B320" s="0" t="s">
        <v>284</v>
      </c>
      <c r="C320" s="0" t="n">
        <v>92</v>
      </c>
      <c r="D320" s="0" t="n">
        <v>320</v>
      </c>
      <c r="E320" s="0" t="n">
        <v>925</v>
      </c>
      <c r="F320" s="0" t="s">
        <v>49</v>
      </c>
      <c r="G320" s="0" t="n">
        <v>0</v>
      </c>
      <c r="H320" s="0" t="n">
        <v>0</v>
      </c>
    </row>
    <row collapsed="false" customFormat="false" customHeight="false" hidden="false" ht="13.3" outlineLevel="0" r="321">
      <c r="A321" s="0" t="s">
        <v>456</v>
      </c>
      <c r="B321" s="0" t="s">
        <v>457</v>
      </c>
      <c r="C321" s="0" t="n">
        <v>40</v>
      </c>
      <c r="D321" s="0" t="n">
        <v>40</v>
      </c>
      <c r="E321" s="0" t="n">
        <v>56</v>
      </c>
      <c r="F321" s="0" t="s">
        <v>85</v>
      </c>
      <c r="G321" s="0" t="n">
        <v>0</v>
      </c>
      <c r="H321" s="0" t="n">
        <v>0</v>
      </c>
    </row>
    <row collapsed="false" customFormat="false" customHeight="false" hidden="false" ht="13.3" outlineLevel="0" r="322">
      <c r="A322" s="0" t="s">
        <v>458</v>
      </c>
      <c r="B322" s="0" t="s">
        <v>43</v>
      </c>
      <c r="C322" s="0" t="n">
        <v>128</v>
      </c>
      <c r="D322" s="0" t="n">
        <v>512</v>
      </c>
      <c r="E322" s="0" t="n">
        <v>1143</v>
      </c>
      <c r="F322" s="0" t="s">
        <v>442</v>
      </c>
      <c r="G322" s="0" t="n">
        <v>0</v>
      </c>
      <c r="H322" s="0" t="n">
        <v>0</v>
      </c>
    </row>
    <row collapsed="false" customFormat="false" customHeight="false" hidden="false" ht="13.3" outlineLevel="0" r="323">
      <c r="A323" s="0" t="s">
        <v>459</v>
      </c>
      <c r="B323" s="0" t="s">
        <v>43</v>
      </c>
      <c r="C323" s="0" t="n">
        <v>126</v>
      </c>
      <c r="D323" s="0" t="n">
        <v>504</v>
      </c>
      <c r="E323" s="0" t="n">
        <v>639</v>
      </c>
      <c r="F323" s="0" t="s">
        <v>442</v>
      </c>
      <c r="G323" s="0" t="n">
        <v>0</v>
      </c>
      <c r="H323" s="0" t="n">
        <v>0</v>
      </c>
    </row>
    <row collapsed="false" customFormat="false" customHeight="false" hidden="false" ht="13.3" outlineLevel="0" r="324">
      <c r="A324" s="0" t="s">
        <v>460</v>
      </c>
      <c r="B324" s="0" t="s">
        <v>128</v>
      </c>
      <c r="C324" s="0" t="n">
        <v>12</v>
      </c>
      <c r="D324" s="0" t="n">
        <v>24</v>
      </c>
      <c r="E324" s="0" t="n">
        <v>71</v>
      </c>
      <c r="F324" s="0" t="s">
        <v>49</v>
      </c>
      <c r="G324" s="0" t="n">
        <v>0</v>
      </c>
      <c r="H324" s="0" t="n">
        <v>0</v>
      </c>
    </row>
    <row collapsed="false" customFormat="false" customHeight="false" hidden="false" ht="13.3" outlineLevel="0" r="325">
      <c r="A325" s="0" t="s">
        <v>432</v>
      </c>
      <c r="B325" s="0" t="s">
        <v>322</v>
      </c>
      <c r="C325" s="0" t="n">
        <v>12</v>
      </c>
      <c r="D325" s="0" t="n">
        <v>48</v>
      </c>
      <c r="E325" s="0" t="n">
        <v>86</v>
      </c>
      <c r="F325" s="0" t="s">
        <v>90</v>
      </c>
      <c r="G325" s="0" t="n">
        <v>0</v>
      </c>
      <c r="H325" s="0" t="n">
        <v>0</v>
      </c>
    </row>
    <row collapsed="false" customFormat="false" customHeight="false" hidden="false" ht="13.3" outlineLevel="0" r="326">
      <c r="A326" s="0" t="s">
        <v>461</v>
      </c>
      <c r="B326" s="0" t="s">
        <v>122</v>
      </c>
      <c r="C326" s="0" t="n">
        <v>4</v>
      </c>
      <c r="D326" s="0" t="n">
        <v>16</v>
      </c>
      <c r="E326" s="0" t="n">
        <v>0</v>
      </c>
      <c r="F326" s="0" t="s">
        <v>122</v>
      </c>
      <c r="G326" s="0" t="n">
        <v>0</v>
      </c>
      <c r="H326" s="0" t="n">
        <v>0</v>
      </c>
    </row>
    <row collapsed="false" customFormat="false" customHeight="false" hidden="false" ht="13.3" outlineLevel="0" r="327">
      <c r="A327" s="0" t="s">
        <v>382</v>
      </c>
      <c r="B327" s="0" t="s">
        <v>233</v>
      </c>
      <c r="C327" s="0" t="n">
        <v>30</v>
      </c>
      <c r="D327" s="0" t="n">
        <v>120</v>
      </c>
      <c r="E327" s="0" t="n">
        <v>369</v>
      </c>
      <c r="F327" s="0" t="s">
        <v>209</v>
      </c>
      <c r="G327" s="0" t="n">
        <v>0</v>
      </c>
      <c r="H327" s="0" t="n">
        <v>0</v>
      </c>
    </row>
    <row collapsed="false" customFormat="false" customHeight="false" hidden="false" ht="13.3" outlineLevel="0" r="328">
      <c r="A328" s="0" t="s">
        <v>260</v>
      </c>
      <c r="B328" s="0" t="s">
        <v>59</v>
      </c>
      <c r="C328" s="0" t="n">
        <v>88</v>
      </c>
      <c r="D328" s="0" t="n">
        <v>256</v>
      </c>
      <c r="E328" s="0" t="n">
        <v>794</v>
      </c>
      <c r="F328" s="0" t="s">
        <v>60</v>
      </c>
      <c r="G328" s="0" t="n">
        <v>0</v>
      </c>
      <c r="H328" s="0" t="n">
        <v>0</v>
      </c>
    </row>
    <row collapsed="false" customFormat="false" customHeight="false" hidden="false" ht="13.3" outlineLevel="0" r="329">
      <c r="A329" s="0" t="s">
        <v>462</v>
      </c>
      <c r="B329" s="0" t="s">
        <v>43</v>
      </c>
      <c r="C329" s="0" t="n">
        <v>62</v>
      </c>
      <c r="D329" s="0" t="n">
        <v>248</v>
      </c>
      <c r="E329" s="0" t="n">
        <v>338</v>
      </c>
      <c r="F329" s="0" t="s">
        <v>442</v>
      </c>
      <c r="H329" s="0" t="n">
        <v>-1</v>
      </c>
    </row>
    <row collapsed="false" customFormat="false" customHeight="false" hidden="false" ht="13.3" outlineLevel="0" r="330">
      <c r="A330" s="0" t="s">
        <v>463</v>
      </c>
      <c r="B330" s="0" t="s">
        <v>46</v>
      </c>
      <c r="C330" s="0" t="n">
        <v>10</v>
      </c>
      <c r="D330" s="0" t="n">
        <v>40</v>
      </c>
      <c r="E330" s="0" t="n">
        <v>112</v>
      </c>
      <c r="F330" s="0" t="s">
        <v>46</v>
      </c>
      <c r="H330" s="0" t="n">
        <v>-1</v>
      </c>
    </row>
    <row collapsed="false" customFormat="false" customHeight="false" hidden="false" ht="13.3" outlineLevel="0" r="331">
      <c r="A331" s="0" t="s">
        <v>464</v>
      </c>
      <c r="B331" s="0" t="s">
        <v>465</v>
      </c>
      <c r="C331" s="0" t="n">
        <v>20</v>
      </c>
      <c r="D331" s="0" t="n">
        <v>40</v>
      </c>
      <c r="E331" s="0" t="n">
        <v>15</v>
      </c>
      <c r="F331" s="0" t="s">
        <v>85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27" t="s">
        <v>466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39</v>
      </c>
      <c r="B5" s="31" t="s">
        <v>40</v>
      </c>
      <c r="C5" s="32" t="n">
        <v>-1</v>
      </c>
      <c r="D5" s="32" t="n">
        <v>-1</v>
      </c>
      <c r="E5" s="32" t="n">
        <v>0</v>
      </c>
      <c r="F5" s="31" t="s">
        <v>41</v>
      </c>
      <c r="G5" s="33" t="n">
        <v>1</v>
      </c>
      <c r="H5" s="34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3.3" outlineLevel="0" r="6">
      <c r="A6" s="31" t="s">
        <v>142</v>
      </c>
      <c r="B6" s="31" t="s">
        <v>74</v>
      </c>
      <c r="C6" s="32" t="n">
        <v>140</v>
      </c>
      <c r="D6" s="32" t="n">
        <v>140</v>
      </c>
      <c r="E6" s="32"/>
      <c r="F6" s="31" t="s">
        <v>75</v>
      </c>
      <c r="G6" s="33" t="n">
        <v>1</v>
      </c>
      <c r="H6" s="34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3.3" outlineLevel="0" r="7">
      <c r="A7" s="31" t="s">
        <v>91</v>
      </c>
      <c r="B7" s="31" t="s">
        <v>43</v>
      </c>
      <c r="C7" s="32" t="n">
        <v>298</v>
      </c>
      <c r="D7" s="32" t="n">
        <v>836</v>
      </c>
      <c r="E7" s="32" t="n">
        <v>2299</v>
      </c>
      <c r="F7" s="31" t="s">
        <v>442</v>
      </c>
      <c r="G7" s="33" t="n">
        <v>1</v>
      </c>
      <c r="H7" s="34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3.3" outlineLevel="0" r="8">
      <c r="A8" s="31" t="s">
        <v>448</v>
      </c>
      <c r="B8" s="31" t="s">
        <v>43</v>
      </c>
      <c r="C8" s="32" t="n">
        <v>1</v>
      </c>
      <c r="D8" s="32" t="n">
        <v>1</v>
      </c>
      <c r="E8" s="32" t="n">
        <v>3</v>
      </c>
      <c r="F8" s="31" t="s">
        <v>442</v>
      </c>
      <c r="G8" s="33" t="n">
        <v>1</v>
      </c>
      <c r="H8" s="34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3.3" outlineLevel="0" r="9">
      <c r="A9" s="31" t="s">
        <v>109</v>
      </c>
      <c r="B9" s="31" t="s">
        <v>74</v>
      </c>
      <c r="C9" s="32" t="n">
        <v>1360</v>
      </c>
      <c r="D9" s="32" t="n">
        <v>5654</v>
      </c>
      <c r="E9" s="32" t="n">
        <v>11417</v>
      </c>
      <c r="F9" s="31" t="s">
        <v>75</v>
      </c>
      <c r="G9" s="33" t="n">
        <v>1</v>
      </c>
      <c r="H9" s="34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3.3" outlineLevel="0" r="10">
      <c r="A10" s="31" t="s">
        <v>125</v>
      </c>
      <c r="B10" s="31" t="s">
        <v>51</v>
      </c>
      <c r="C10" s="32" t="n">
        <v>412</v>
      </c>
      <c r="D10" s="32" t="n">
        <v>1648</v>
      </c>
      <c r="E10" s="32" t="n">
        <v>3199</v>
      </c>
      <c r="F10" s="31" t="s">
        <v>440</v>
      </c>
      <c r="G10" s="33" t="n">
        <v>1</v>
      </c>
      <c r="H10" s="34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3.3" outlineLevel="0" r="11">
      <c r="A11" s="31" t="s">
        <v>384</v>
      </c>
      <c r="B11" s="31" t="s">
        <v>115</v>
      </c>
      <c r="C11" s="32" t="n">
        <v>5</v>
      </c>
      <c r="D11" s="32" t="n">
        <v>10</v>
      </c>
      <c r="E11" s="32" t="n">
        <v>22</v>
      </c>
      <c r="F11" s="31" t="s">
        <v>442</v>
      </c>
      <c r="G11" s="33" t="n">
        <v>1</v>
      </c>
      <c r="H11" s="34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3.3" outlineLevel="0" r="12">
      <c r="A12" s="31" t="s">
        <v>73</v>
      </c>
      <c r="B12" s="31" t="s">
        <v>74</v>
      </c>
      <c r="C12" s="32" t="n">
        <v>1143</v>
      </c>
      <c r="D12" s="32" t="n">
        <v>4572</v>
      </c>
      <c r="E12" s="32" t="n">
        <v>9857</v>
      </c>
      <c r="F12" s="31" t="s">
        <v>75</v>
      </c>
      <c r="G12" s="33" t="n">
        <v>1</v>
      </c>
      <c r="H12" s="34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3.3" outlineLevel="0" r="13">
      <c r="A13" s="31" t="s">
        <v>353</v>
      </c>
      <c r="B13" s="31" t="s">
        <v>74</v>
      </c>
      <c r="C13" s="32" t="n">
        <v>1681</v>
      </c>
      <c r="D13" s="32" t="n">
        <v>7448</v>
      </c>
      <c r="E13" s="32" t="n">
        <v>15985</v>
      </c>
      <c r="F13" s="31" t="s">
        <v>75</v>
      </c>
      <c r="G13" s="33" t="n">
        <v>1</v>
      </c>
      <c r="H13" s="34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3.3" outlineLevel="0" r="14">
      <c r="A14" s="31" t="s">
        <v>319</v>
      </c>
      <c r="B14" s="31" t="s">
        <v>74</v>
      </c>
      <c r="C14" s="32" t="n">
        <v>256</v>
      </c>
      <c r="D14" s="32" t="n">
        <v>1216</v>
      </c>
      <c r="E14" s="32" t="n">
        <v>2736</v>
      </c>
      <c r="F14" s="31" t="s">
        <v>75</v>
      </c>
      <c r="G14" s="33" t="n">
        <v>1</v>
      </c>
      <c r="H14" s="34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3.3" outlineLevel="0" r="15">
      <c r="A15" s="31" t="s">
        <v>268</v>
      </c>
      <c r="B15" s="31" t="s">
        <v>122</v>
      </c>
      <c r="C15" s="32" t="n">
        <v>350</v>
      </c>
      <c r="D15" s="32" t="n">
        <v>1132</v>
      </c>
      <c r="E15" s="32" t="n">
        <v>2913</v>
      </c>
      <c r="F15" s="31" t="s">
        <v>122</v>
      </c>
      <c r="G15" s="33" t="n">
        <v>1</v>
      </c>
      <c r="H15" s="34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3.3" outlineLevel="0" r="16">
      <c r="A16" s="31" t="s">
        <v>47</v>
      </c>
      <c r="B16" s="31" t="s">
        <v>48</v>
      </c>
      <c r="C16" s="32" t="n">
        <v>12</v>
      </c>
      <c r="D16" s="32" t="n">
        <v>24</v>
      </c>
      <c r="E16" s="32"/>
      <c r="F16" s="31" t="s">
        <v>49</v>
      </c>
      <c r="G16" s="33" t="n">
        <v>1</v>
      </c>
      <c r="H16" s="34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3.3" outlineLevel="0" r="17">
      <c r="A17" s="31" t="s">
        <v>446</v>
      </c>
      <c r="B17" s="31" t="s">
        <v>447</v>
      </c>
      <c r="C17" s="32" t="n">
        <v>2</v>
      </c>
      <c r="D17" s="32" t="n">
        <v>8</v>
      </c>
      <c r="E17" s="32" t="n">
        <v>30</v>
      </c>
      <c r="F17" s="31" t="s">
        <v>49</v>
      </c>
      <c r="G17" s="33" t="n">
        <v>1</v>
      </c>
      <c r="H17" s="34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3.3" outlineLevel="0" r="18">
      <c r="A18" s="31" t="s">
        <v>57</v>
      </c>
      <c r="B18" s="31" t="s">
        <v>43</v>
      </c>
      <c r="C18" s="32" t="n">
        <v>-1</v>
      </c>
      <c r="D18" s="32" t="n">
        <v>-1</v>
      </c>
      <c r="E18" s="32" t="n">
        <v>0</v>
      </c>
      <c r="F18" s="31" t="s">
        <v>442</v>
      </c>
      <c r="G18" s="33" t="n">
        <v>1</v>
      </c>
      <c r="H18" s="34" t="n">
        <v>1</v>
      </c>
      <c r="I18" s="0" t="n">
        <v>0</v>
      </c>
      <c r="J18" s="0" t="n">
        <v>0</v>
      </c>
    </row>
    <row collapsed="false" customFormat="false" customHeight="false" hidden="false" ht="13.3" outlineLevel="0" r="19">
      <c r="A19" s="31" t="s">
        <v>293</v>
      </c>
      <c r="B19" s="31" t="s">
        <v>162</v>
      </c>
      <c r="C19" s="32" t="n">
        <v>2</v>
      </c>
      <c r="D19" s="32" t="n">
        <v>2</v>
      </c>
      <c r="E19" s="32" t="n">
        <v>3</v>
      </c>
      <c r="F19" s="31" t="s">
        <v>131</v>
      </c>
      <c r="G19" s="33" t="n">
        <v>1</v>
      </c>
      <c r="H19" s="34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3.3" outlineLevel="0" r="20">
      <c r="A20" s="31" t="s">
        <v>244</v>
      </c>
      <c r="B20" s="31" t="s">
        <v>130</v>
      </c>
      <c r="C20" s="32" t="n">
        <v>110</v>
      </c>
      <c r="D20" s="32" t="n">
        <v>440</v>
      </c>
      <c r="E20" s="32" t="n">
        <v>1335</v>
      </c>
      <c r="F20" s="31" t="s">
        <v>131</v>
      </c>
      <c r="G20" s="33" t="n">
        <v>1</v>
      </c>
      <c r="H20" s="34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3.3" outlineLevel="0" r="21">
      <c r="A21" s="31" t="s">
        <v>124</v>
      </c>
      <c r="B21" s="31" t="s">
        <v>66</v>
      </c>
      <c r="C21" s="32" t="n">
        <v>1</v>
      </c>
      <c r="D21" s="32" t="n">
        <v>2</v>
      </c>
      <c r="E21" s="32" t="n">
        <v>1</v>
      </c>
      <c r="F21" s="31" t="s">
        <v>63</v>
      </c>
      <c r="G21" s="33" t="n">
        <v>1</v>
      </c>
      <c r="H21" s="34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3.3" outlineLevel="0" r="22">
      <c r="A22" s="31" t="s">
        <v>252</v>
      </c>
      <c r="B22" s="31" t="s">
        <v>152</v>
      </c>
      <c r="C22" s="32" t="n">
        <v>901</v>
      </c>
      <c r="D22" s="32" t="n">
        <v>3981</v>
      </c>
      <c r="E22" s="32" t="n">
        <v>10711</v>
      </c>
      <c r="F22" s="31" t="s">
        <v>49</v>
      </c>
      <c r="G22" s="33" t="n">
        <v>1</v>
      </c>
      <c r="H22" s="34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3.3" outlineLevel="0" r="23">
      <c r="A23" s="31" t="s">
        <v>154</v>
      </c>
      <c r="B23" s="31" t="s">
        <v>59</v>
      </c>
      <c r="C23" s="32" t="n">
        <v>260</v>
      </c>
      <c r="D23" s="32" t="n">
        <v>1040</v>
      </c>
      <c r="E23" s="32" t="n">
        <v>2080</v>
      </c>
      <c r="F23" s="31" t="s">
        <v>60</v>
      </c>
      <c r="G23" s="33" t="n">
        <v>1</v>
      </c>
      <c r="H23" s="34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3.3" outlineLevel="0" r="24">
      <c r="A24" s="31" t="s">
        <v>77</v>
      </c>
      <c r="B24" s="31" t="s">
        <v>59</v>
      </c>
      <c r="C24" s="32" t="n">
        <v>104</v>
      </c>
      <c r="D24" s="32" t="n">
        <v>288</v>
      </c>
      <c r="E24" s="32" t="n">
        <v>641</v>
      </c>
      <c r="F24" s="31" t="s">
        <v>60</v>
      </c>
      <c r="G24" s="33" t="n">
        <v>1</v>
      </c>
      <c r="H24" s="34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3.3" outlineLevel="0" r="25">
      <c r="A25" s="31" t="s">
        <v>98</v>
      </c>
      <c r="B25" s="31" t="s">
        <v>59</v>
      </c>
      <c r="C25" s="32" t="n">
        <v>767</v>
      </c>
      <c r="D25" s="32" t="n">
        <v>980</v>
      </c>
      <c r="E25" s="32" t="n">
        <v>1755</v>
      </c>
      <c r="F25" s="31" t="s">
        <v>60</v>
      </c>
      <c r="G25" s="33" t="n">
        <v>1</v>
      </c>
      <c r="H25" s="34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3.3" outlineLevel="0" r="26">
      <c r="A26" s="31" t="s">
        <v>215</v>
      </c>
      <c r="B26" s="31" t="s">
        <v>59</v>
      </c>
      <c r="C26" s="32" t="n">
        <v>400</v>
      </c>
      <c r="D26" s="32" t="n">
        <v>400</v>
      </c>
      <c r="E26" s="32" t="n">
        <v>1600</v>
      </c>
      <c r="F26" s="31" t="s">
        <v>60</v>
      </c>
      <c r="G26" s="33" t="n">
        <v>1</v>
      </c>
      <c r="H26" s="34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3.3" outlineLevel="0" r="27">
      <c r="A27" s="31" t="s">
        <v>415</v>
      </c>
      <c r="B27" s="31" t="s">
        <v>66</v>
      </c>
      <c r="C27" s="32" t="n">
        <v>-1</v>
      </c>
      <c r="D27" s="32" t="n">
        <v>-1</v>
      </c>
      <c r="E27" s="32" t="n">
        <v>0</v>
      </c>
      <c r="F27" s="31" t="s">
        <v>90</v>
      </c>
      <c r="G27" s="33" t="n">
        <v>1</v>
      </c>
      <c r="H27" s="34" t="n">
        <v>1</v>
      </c>
      <c r="I27" s="0" t="n">
        <v>0</v>
      </c>
      <c r="J27" s="0" t="n">
        <v>0</v>
      </c>
    </row>
    <row collapsed="false" customFormat="false" customHeight="false" hidden="false" ht="13.3" outlineLevel="0" r="28">
      <c r="A28" s="31" t="s">
        <v>114</v>
      </c>
      <c r="B28" s="31" t="s">
        <v>115</v>
      </c>
      <c r="C28" s="32" t="n">
        <v>90</v>
      </c>
      <c r="D28" s="32" t="n">
        <v>90</v>
      </c>
      <c r="E28" s="32" t="n">
        <v>34</v>
      </c>
      <c r="F28" s="31" t="s">
        <v>442</v>
      </c>
      <c r="G28" s="33" t="n">
        <v>1</v>
      </c>
      <c r="H28" s="34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3.3" outlineLevel="0" r="29">
      <c r="A29" s="31" t="s">
        <v>177</v>
      </c>
      <c r="B29" s="31" t="s">
        <v>43</v>
      </c>
      <c r="C29" s="32" t="n">
        <v>164</v>
      </c>
      <c r="D29" s="32" t="n">
        <v>354</v>
      </c>
      <c r="E29" s="32" t="n">
        <v>496</v>
      </c>
      <c r="F29" s="31" t="s">
        <v>442</v>
      </c>
      <c r="G29" s="33" t="n">
        <v>1</v>
      </c>
      <c r="H29" s="34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3.3" outlineLevel="0" r="30">
      <c r="A30" s="31" t="s">
        <v>129</v>
      </c>
      <c r="B30" s="31" t="s">
        <v>130</v>
      </c>
      <c r="C30" s="32" t="n">
        <v>0</v>
      </c>
      <c r="D30" s="32" t="n">
        <v>0</v>
      </c>
      <c r="E30" s="32" t="n">
        <v>0</v>
      </c>
      <c r="F30" s="31" t="s">
        <v>131</v>
      </c>
      <c r="G30" s="33" t="n">
        <v>1</v>
      </c>
      <c r="H30" s="34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3.3" outlineLevel="0" r="31">
      <c r="A31" s="31" t="s">
        <v>170</v>
      </c>
      <c r="B31" s="31" t="s">
        <v>137</v>
      </c>
      <c r="C31" s="32" t="n">
        <v>72</v>
      </c>
      <c r="D31" s="32" t="n">
        <v>144</v>
      </c>
      <c r="E31" s="32" t="n">
        <v>204</v>
      </c>
      <c r="F31" s="31" t="s">
        <v>90</v>
      </c>
      <c r="G31" s="33" t="n">
        <v>1</v>
      </c>
      <c r="H31" s="34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3.3" outlineLevel="0" r="32">
      <c r="A32" s="31" t="s">
        <v>97</v>
      </c>
      <c r="B32" s="31" t="s">
        <v>40</v>
      </c>
      <c r="C32" s="32" t="n">
        <v>259</v>
      </c>
      <c r="D32" s="32" t="n">
        <v>412</v>
      </c>
      <c r="E32" s="32" t="n">
        <v>646</v>
      </c>
      <c r="F32" s="31" t="s">
        <v>41</v>
      </c>
      <c r="G32" s="33" t="n">
        <v>1</v>
      </c>
      <c r="H32" s="34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3.3" outlineLevel="0" r="33">
      <c r="A33" s="31" t="s">
        <v>453</v>
      </c>
      <c r="B33" s="31" t="s">
        <v>100</v>
      </c>
      <c r="C33" s="32" t="n">
        <v>34</v>
      </c>
      <c r="D33" s="32" t="n">
        <v>34</v>
      </c>
      <c r="E33" s="32" t="n">
        <v>71</v>
      </c>
      <c r="F33" s="31" t="s">
        <v>60</v>
      </c>
      <c r="G33" s="33" t="n">
        <v>1</v>
      </c>
      <c r="H33" s="34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3.3" outlineLevel="0" r="34">
      <c r="A34" s="31" t="s">
        <v>157</v>
      </c>
      <c r="B34" s="31" t="s">
        <v>100</v>
      </c>
      <c r="C34" s="32" t="n">
        <v>1</v>
      </c>
      <c r="D34" s="32" t="n">
        <v>1</v>
      </c>
      <c r="E34" s="32" t="n">
        <v>1</v>
      </c>
      <c r="F34" s="31" t="s">
        <v>60</v>
      </c>
      <c r="G34" s="33" t="n">
        <v>1</v>
      </c>
      <c r="H34" s="34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3.3" outlineLevel="0" r="35">
      <c r="A35" s="31" t="s">
        <v>164</v>
      </c>
      <c r="B35" s="31" t="s">
        <v>165</v>
      </c>
      <c r="C35" s="32" t="n">
        <v>40</v>
      </c>
      <c r="D35" s="32" t="n">
        <v>160</v>
      </c>
      <c r="E35" s="32" t="n">
        <v>338</v>
      </c>
      <c r="F35" s="31" t="s">
        <v>166</v>
      </c>
      <c r="G35" s="33" t="n">
        <v>1</v>
      </c>
      <c r="H35" s="34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3.3" outlineLevel="0" r="36">
      <c r="A36" s="31" t="s">
        <v>71</v>
      </c>
      <c r="B36" s="31" t="s">
        <v>59</v>
      </c>
      <c r="C36" s="32" t="n">
        <v>1316</v>
      </c>
      <c r="D36" s="32" t="n">
        <v>5264</v>
      </c>
      <c r="E36" s="32" t="n">
        <v>12423</v>
      </c>
      <c r="F36" s="31" t="s">
        <v>60</v>
      </c>
      <c r="G36" s="33" t="n">
        <v>1</v>
      </c>
      <c r="H36" s="34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3.3" outlineLevel="0" r="37">
      <c r="A37" s="31" t="s">
        <v>214</v>
      </c>
      <c r="B37" s="31" t="s">
        <v>130</v>
      </c>
      <c r="C37" s="32" t="n">
        <v>464</v>
      </c>
      <c r="D37" s="32" t="n">
        <v>1208</v>
      </c>
      <c r="E37" s="32" t="n">
        <v>3364</v>
      </c>
      <c r="F37" s="31" t="s">
        <v>131</v>
      </c>
      <c r="G37" s="33" t="n">
        <v>1</v>
      </c>
      <c r="H37" s="34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3.3" outlineLevel="0" r="38">
      <c r="A38" s="31" t="s">
        <v>221</v>
      </c>
      <c r="B38" s="31" t="s">
        <v>62</v>
      </c>
      <c r="C38" s="32" t="n">
        <v>332</v>
      </c>
      <c r="D38" s="32" t="n">
        <v>2200</v>
      </c>
      <c r="E38" s="32" t="n">
        <v>5815</v>
      </c>
      <c r="F38" s="31" t="s">
        <v>439</v>
      </c>
      <c r="G38" s="33" t="n">
        <v>1</v>
      </c>
      <c r="H38" s="34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3.3" outlineLevel="0" r="39">
      <c r="A39" s="31" t="s">
        <v>365</v>
      </c>
      <c r="B39" s="31" t="s">
        <v>51</v>
      </c>
      <c r="C39" s="32" t="n">
        <v>172</v>
      </c>
      <c r="D39" s="32" t="n">
        <v>172</v>
      </c>
      <c r="E39" s="32" t="n">
        <v>309</v>
      </c>
      <c r="F39" s="31" t="s">
        <v>440</v>
      </c>
      <c r="G39" s="33" t="n">
        <v>1</v>
      </c>
      <c r="H39" s="34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3.3" outlineLevel="0" r="40">
      <c r="A40" s="31" t="s">
        <v>217</v>
      </c>
      <c r="B40" s="31" t="s">
        <v>74</v>
      </c>
      <c r="C40" s="32" t="n">
        <v>104</v>
      </c>
      <c r="D40" s="32" t="n">
        <v>408</v>
      </c>
      <c r="E40" s="32" t="n">
        <v>871</v>
      </c>
      <c r="F40" s="31" t="s">
        <v>75</v>
      </c>
      <c r="G40" s="33" t="n">
        <v>1</v>
      </c>
      <c r="H40" s="34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3.3" outlineLevel="0" r="41">
      <c r="A41" s="31" t="s">
        <v>197</v>
      </c>
      <c r="B41" s="31" t="s">
        <v>119</v>
      </c>
      <c r="C41" s="32" t="n">
        <v>15</v>
      </c>
      <c r="D41" s="32" t="n">
        <v>15</v>
      </c>
      <c r="E41" s="32" t="n">
        <v>15</v>
      </c>
      <c r="F41" s="31" t="s">
        <v>120</v>
      </c>
      <c r="G41" s="33" t="n">
        <v>0.9997</v>
      </c>
      <c r="H41" s="34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3.3" outlineLevel="0" r="42">
      <c r="A42" s="31" t="s">
        <v>67</v>
      </c>
      <c r="B42" s="31" t="s">
        <v>66</v>
      </c>
      <c r="C42" s="32" t="n">
        <v>3258</v>
      </c>
      <c r="D42" s="32" t="n">
        <v>12740</v>
      </c>
      <c r="E42" s="32" t="n">
        <v>35688</v>
      </c>
      <c r="F42" s="31" t="s">
        <v>68</v>
      </c>
      <c r="G42" s="33" t="n">
        <v>0.9995</v>
      </c>
      <c r="H42" s="34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3.3" outlineLevel="0" r="43">
      <c r="A43" s="31" t="s">
        <v>219</v>
      </c>
      <c r="B43" s="31" t="s">
        <v>40</v>
      </c>
      <c r="C43" s="32" t="n">
        <v>2</v>
      </c>
      <c r="D43" s="32" t="n">
        <v>1</v>
      </c>
      <c r="E43" s="32" t="n">
        <v>1</v>
      </c>
      <c r="F43" s="31" t="s">
        <v>41</v>
      </c>
      <c r="G43" s="33" t="n">
        <v>0.9994</v>
      </c>
      <c r="H43" s="34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3.3" outlineLevel="0" r="44">
      <c r="A44" s="31" t="s">
        <v>148</v>
      </c>
      <c r="B44" s="31" t="s">
        <v>119</v>
      </c>
      <c r="C44" s="32" t="n">
        <v>82</v>
      </c>
      <c r="D44" s="32" t="n">
        <v>328</v>
      </c>
      <c r="E44" s="32" t="n">
        <v>568</v>
      </c>
      <c r="F44" s="31" t="s">
        <v>120</v>
      </c>
      <c r="G44" s="33" t="n">
        <v>0.9993</v>
      </c>
      <c r="H44" s="34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3.3" outlineLevel="0" r="45">
      <c r="A45" s="31" t="s">
        <v>287</v>
      </c>
      <c r="B45" s="31" t="s">
        <v>43</v>
      </c>
      <c r="C45" s="32" t="n">
        <v>82</v>
      </c>
      <c r="D45" s="32" t="n">
        <v>329</v>
      </c>
      <c r="E45" s="32" t="n">
        <v>790</v>
      </c>
      <c r="F45" s="31" t="s">
        <v>442</v>
      </c>
      <c r="G45" s="33" t="n">
        <v>0.999</v>
      </c>
      <c r="H45" s="34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3.3" outlineLevel="0" r="46">
      <c r="A46" s="31" t="s">
        <v>425</v>
      </c>
      <c r="B46" s="31" t="s">
        <v>272</v>
      </c>
      <c r="C46" s="32" t="n">
        <v>104</v>
      </c>
      <c r="D46" s="32" t="n">
        <v>104</v>
      </c>
      <c r="E46" s="32" t="n">
        <v>147</v>
      </c>
      <c r="F46" s="31" t="s">
        <v>273</v>
      </c>
      <c r="G46" s="33" t="n">
        <v>0.9989</v>
      </c>
      <c r="H46" s="34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3.3" outlineLevel="0" r="47">
      <c r="A47" s="31" t="s">
        <v>310</v>
      </c>
      <c r="B47" s="31" t="s">
        <v>311</v>
      </c>
      <c r="C47" s="32" t="n">
        <v>94</v>
      </c>
      <c r="D47" s="32" t="n">
        <v>220</v>
      </c>
      <c r="E47" s="32" t="n">
        <v>676</v>
      </c>
      <c r="F47" s="31" t="s">
        <v>49</v>
      </c>
      <c r="G47" s="33" t="n">
        <v>0.9987</v>
      </c>
      <c r="H47" s="34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3.3" outlineLevel="0" r="48">
      <c r="A48" s="31" t="s">
        <v>191</v>
      </c>
      <c r="B48" s="31" t="s">
        <v>74</v>
      </c>
      <c r="C48" s="32" t="n">
        <v>26</v>
      </c>
      <c r="D48" s="32" t="n">
        <v>104</v>
      </c>
      <c r="E48" s="32" t="n">
        <v>205</v>
      </c>
      <c r="F48" s="31" t="s">
        <v>75</v>
      </c>
      <c r="G48" s="33" t="n">
        <v>0.9986</v>
      </c>
      <c r="H48" s="34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3.3" outlineLevel="0" r="49">
      <c r="A49" s="31" t="s">
        <v>92</v>
      </c>
      <c r="B49" s="31" t="s">
        <v>51</v>
      </c>
      <c r="C49" s="32" t="n">
        <v>8</v>
      </c>
      <c r="D49" s="32" t="n">
        <v>16</v>
      </c>
      <c r="E49" s="32" t="n">
        <v>25</v>
      </c>
      <c r="F49" s="31" t="s">
        <v>440</v>
      </c>
      <c r="G49" s="33" t="n">
        <v>0.9986</v>
      </c>
      <c r="H49" s="34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3.3" outlineLevel="0" r="50">
      <c r="A50" s="31" t="s">
        <v>149</v>
      </c>
      <c r="B50" s="31" t="s">
        <v>119</v>
      </c>
      <c r="C50" s="32" t="n">
        <v>58</v>
      </c>
      <c r="D50" s="32" t="n">
        <v>122</v>
      </c>
      <c r="E50" s="32" t="n">
        <v>210</v>
      </c>
      <c r="F50" s="31" t="s">
        <v>120</v>
      </c>
      <c r="G50" s="33" t="n">
        <v>0.9985</v>
      </c>
      <c r="H50" s="34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3.3" outlineLevel="0" r="51">
      <c r="A51" s="31" t="s">
        <v>190</v>
      </c>
      <c r="B51" s="31" t="s">
        <v>51</v>
      </c>
      <c r="C51" s="32" t="n">
        <v>8</v>
      </c>
      <c r="D51" s="32" t="n">
        <v>16</v>
      </c>
      <c r="E51" s="32" t="n">
        <v>25</v>
      </c>
      <c r="F51" s="31" t="s">
        <v>440</v>
      </c>
      <c r="G51" s="33" t="n">
        <v>0.9985</v>
      </c>
      <c r="H51" s="34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3.3" outlineLevel="0" r="52">
      <c r="A52" s="31" t="s">
        <v>198</v>
      </c>
      <c r="B52" s="31" t="s">
        <v>62</v>
      </c>
      <c r="C52" s="32" t="n">
        <v>178</v>
      </c>
      <c r="D52" s="32" t="n">
        <v>712</v>
      </c>
      <c r="E52" s="32" t="n">
        <v>1424</v>
      </c>
      <c r="F52" s="31" t="s">
        <v>439</v>
      </c>
      <c r="G52" s="33" t="n">
        <v>0.9984</v>
      </c>
      <c r="H52" s="34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3.3" outlineLevel="0" r="53">
      <c r="A53" s="31" t="s">
        <v>54</v>
      </c>
      <c r="B53" s="31" t="s">
        <v>51</v>
      </c>
      <c r="C53" s="32" t="n">
        <v>8</v>
      </c>
      <c r="D53" s="32" t="n">
        <v>16</v>
      </c>
      <c r="E53" s="32" t="n">
        <v>25</v>
      </c>
      <c r="F53" s="31" t="s">
        <v>440</v>
      </c>
      <c r="G53" s="33" t="n">
        <v>0.9984</v>
      </c>
      <c r="H53" s="34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3.3" outlineLevel="0" r="54">
      <c r="A54" s="31" t="s">
        <v>171</v>
      </c>
      <c r="B54" s="31" t="s">
        <v>74</v>
      </c>
      <c r="C54" s="32" t="n">
        <v>158</v>
      </c>
      <c r="D54" s="32" t="n">
        <v>469</v>
      </c>
      <c r="E54" s="32" t="n">
        <v>938</v>
      </c>
      <c r="F54" s="31" t="s">
        <v>75</v>
      </c>
      <c r="G54" s="33" t="n">
        <v>0.9983</v>
      </c>
      <c r="H54" s="34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3.3" outlineLevel="0" r="55">
      <c r="A55" s="31" t="s">
        <v>159</v>
      </c>
      <c r="B55" s="31" t="s">
        <v>51</v>
      </c>
      <c r="C55" s="32" t="n">
        <v>8</v>
      </c>
      <c r="D55" s="32" t="n">
        <v>16</v>
      </c>
      <c r="E55" s="32" t="n">
        <v>25</v>
      </c>
      <c r="F55" s="31" t="s">
        <v>440</v>
      </c>
      <c r="G55" s="33" t="n">
        <v>0.9983</v>
      </c>
      <c r="H55" s="34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3.3" outlineLevel="0" r="56">
      <c r="A56" s="31" t="s">
        <v>266</v>
      </c>
      <c r="B56" s="31" t="s">
        <v>74</v>
      </c>
      <c r="C56" s="32" t="n">
        <v>372</v>
      </c>
      <c r="D56" s="32" t="n">
        <v>372</v>
      </c>
      <c r="E56" s="32" t="n">
        <v>635</v>
      </c>
      <c r="F56" s="31" t="s">
        <v>75</v>
      </c>
      <c r="G56" s="33" t="n">
        <v>0.9983</v>
      </c>
      <c r="H56" s="34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3.3" outlineLevel="0" r="57">
      <c r="A57" s="31" t="s">
        <v>79</v>
      </c>
      <c r="B57" s="31" t="s">
        <v>51</v>
      </c>
      <c r="C57" s="32" t="n">
        <v>8</v>
      </c>
      <c r="D57" s="32" t="n">
        <v>32</v>
      </c>
      <c r="E57" s="32" t="n">
        <v>70</v>
      </c>
      <c r="F57" s="31" t="s">
        <v>440</v>
      </c>
      <c r="G57" s="33" t="n">
        <v>0.9979</v>
      </c>
      <c r="H57" s="34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3.3" outlineLevel="0" r="58">
      <c r="A58" s="31" t="s">
        <v>407</v>
      </c>
      <c r="B58" s="31" t="s">
        <v>51</v>
      </c>
      <c r="C58" s="32" t="n">
        <v>8</v>
      </c>
      <c r="D58" s="32" t="n">
        <v>32</v>
      </c>
      <c r="E58" s="32" t="n">
        <v>70</v>
      </c>
      <c r="F58" s="31" t="s">
        <v>440</v>
      </c>
      <c r="G58" s="33" t="n">
        <v>0.9979</v>
      </c>
      <c r="H58" s="34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3.3" outlineLevel="0" r="59">
      <c r="A59" s="31" t="s">
        <v>80</v>
      </c>
      <c r="B59" s="31" t="s">
        <v>81</v>
      </c>
      <c r="C59" s="32" t="n">
        <v>41</v>
      </c>
      <c r="D59" s="32" t="n">
        <v>41</v>
      </c>
      <c r="E59" s="32" t="n">
        <v>60</v>
      </c>
      <c r="F59" s="31" t="s">
        <v>444</v>
      </c>
      <c r="G59" s="33" t="n">
        <v>0.9978</v>
      </c>
      <c r="H59" s="34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3.3" outlineLevel="0" r="60">
      <c r="A60" s="31" t="s">
        <v>56</v>
      </c>
      <c r="B60" s="31" t="s">
        <v>51</v>
      </c>
      <c r="C60" s="32" t="n">
        <v>8</v>
      </c>
      <c r="D60" s="32" t="n">
        <v>16</v>
      </c>
      <c r="E60" s="32" t="n">
        <v>25</v>
      </c>
      <c r="F60" s="31" t="s">
        <v>440</v>
      </c>
      <c r="G60" s="33" t="n">
        <v>0.9977</v>
      </c>
      <c r="H60" s="34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3.3" outlineLevel="0" r="61">
      <c r="A61" s="31" t="s">
        <v>87</v>
      </c>
      <c r="B61" s="31" t="s">
        <v>59</v>
      </c>
      <c r="C61" s="32" t="n">
        <v>618</v>
      </c>
      <c r="D61" s="32" t="n">
        <v>1912</v>
      </c>
      <c r="E61" s="32" t="n">
        <v>3897</v>
      </c>
      <c r="F61" s="31" t="s">
        <v>60</v>
      </c>
      <c r="G61" s="33" t="n">
        <v>0.9976</v>
      </c>
      <c r="H61" s="34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3.3" outlineLevel="0" r="62">
      <c r="A62" s="31" t="s">
        <v>230</v>
      </c>
      <c r="B62" s="31" t="s">
        <v>51</v>
      </c>
      <c r="C62" s="32" t="n">
        <v>8</v>
      </c>
      <c r="D62" s="32" t="n">
        <v>32</v>
      </c>
      <c r="E62" s="32" t="n">
        <v>70</v>
      </c>
      <c r="F62" s="31" t="s">
        <v>440</v>
      </c>
      <c r="G62" s="33" t="n">
        <v>0.9975</v>
      </c>
      <c r="H62" s="34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3.3" outlineLevel="0" r="63">
      <c r="A63" s="31" t="s">
        <v>341</v>
      </c>
      <c r="B63" s="31" t="s">
        <v>43</v>
      </c>
      <c r="C63" s="32" t="n">
        <v>1</v>
      </c>
      <c r="D63" s="32" t="n">
        <v>1</v>
      </c>
      <c r="E63" s="32" t="n">
        <v>1</v>
      </c>
      <c r="F63" s="31" t="s">
        <v>442</v>
      </c>
      <c r="G63" s="33" t="n">
        <v>0.9973</v>
      </c>
      <c r="H63" s="34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3.3" outlineLevel="0" r="64">
      <c r="A64" s="31" t="s">
        <v>53</v>
      </c>
      <c r="B64" s="31" t="s">
        <v>51</v>
      </c>
      <c r="C64" s="32" t="n">
        <v>16</v>
      </c>
      <c r="D64" s="32" t="n">
        <v>16</v>
      </c>
      <c r="E64" s="32" t="n">
        <v>25</v>
      </c>
      <c r="F64" s="31" t="s">
        <v>440</v>
      </c>
      <c r="G64" s="33" t="n">
        <v>0.9971</v>
      </c>
      <c r="H64" s="34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3.3" outlineLevel="0" r="65">
      <c r="A65" s="31" t="s">
        <v>50</v>
      </c>
      <c r="B65" s="31" t="s">
        <v>51</v>
      </c>
      <c r="C65" s="32" t="n">
        <v>8</v>
      </c>
      <c r="D65" s="32" t="n">
        <v>32</v>
      </c>
      <c r="E65" s="32" t="n">
        <v>70</v>
      </c>
      <c r="F65" s="31" t="s">
        <v>440</v>
      </c>
      <c r="G65" s="33" t="n">
        <v>0.9971</v>
      </c>
      <c r="H65" s="34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3.3" outlineLevel="0" r="66">
      <c r="A66" s="31" t="s">
        <v>443</v>
      </c>
      <c r="B66" s="31" t="s">
        <v>100</v>
      </c>
      <c r="C66" s="32" t="n">
        <v>66</v>
      </c>
      <c r="D66" s="32" t="n">
        <v>66</v>
      </c>
      <c r="E66" s="32" t="n">
        <v>139</v>
      </c>
      <c r="F66" s="31" t="s">
        <v>60</v>
      </c>
      <c r="G66" s="33" t="n">
        <v>0.997</v>
      </c>
      <c r="H66" s="34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3.3" outlineLevel="0" r="67">
      <c r="A67" s="31" t="s">
        <v>107</v>
      </c>
      <c r="B67" s="31" t="s">
        <v>74</v>
      </c>
      <c r="C67" s="32" t="n">
        <v>220</v>
      </c>
      <c r="D67" s="32" t="n">
        <v>752</v>
      </c>
      <c r="E67" s="32" t="n">
        <v>1848</v>
      </c>
      <c r="F67" s="31" t="s">
        <v>75</v>
      </c>
      <c r="G67" s="33" t="n">
        <v>0.9967</v>
      </c>
      <c r="H67" s="34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3.3" outlineLevel="0" r="68">
      <c r="A68" s="31" t="s">
        <v>176</v>
      </c>
      <c r="B68" s="31" t="s">
        <v>130</v>
      </c>
      <c r="C68" s="32" t="n">
        <v>130</v>
      </c>
      <c r="D68" s="32" t="n">
        <v>130</v>
      </c>
      <c r="E68" s="32" t="n">
        <v>127</v>
      </c>
      <c r="F68" s="31" t="s">
        <v>131</v>
      </c>
      <c r="G68" s="33" t="n">
        <v>0.9965</v>
      </c>
      <c r="H68" s="34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3.3" outlineLevel="0" r="69">
      <c r="A69" s="31" t="s">
        <v>318</v>
      </c>
      <c r="B69" s="31" t="s">
        <v>277</v>
      </c>
      <c r="C69" s="32" t="n">
        <v>124</v>
      </c>
      <c r="D69" s="32" t="n">
        <v>342</v>
      </c>
      <c r="E69" s="32" t="n">
        <v>393</v>
      </c>
      <c r="F69" s="31" t="s">
        <v>440</v>
      </c>
      <c r="G69" s="33" t="n">
        <v>0.9962</v>
      </c>
      <c r="H69" s="34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3.3" outlineLevel="0" r="70">
      <c r="A70" s="31" t="s">
        <v>133</v>
      </c>
      <c r="B70" s="31" t="s">
        <v>59</v>
      </c>
      <c r="C70" s="32" t="n">
        <v>211</v>
      </c>
      <c r="D70" s="32" t="n">
        <v>593</v>
      </c>
      <c r="E70" s="32" t="n">
        <v>1158</v>
      </c>
      <c r="F70" s="31" t="s">
        <v>60</v>
      </c>
      <c r="G70" s="33" t="n">
        <v>0.996</v>
      </c>
      <c r="H70" s="34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3.3" outlineLevel="0" r="71">
      <c r="A71" s="31" t="s">
        <v>101</v>
      </c>
      <c r="B71" s="31" t="s">
        <v>62</v>
      </c>
      <c r="C71" s="32" t="n">
        <v>128</v>
      </c>
      <c r="D71" s="32" t="n">
        <v>128</v>
      </c>
      <c r="E71" s="32" t="n">
        <v>347</v>
      </c>
      <c r="F71" s="31" t="s">
        <v>439</v>
      </c>
      <c r="G71" s="33" t="n">
        <v>0.9959</v>
      </c>
      <c r="H71" s="34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3.3" outlineLevel="0" r="72">
      <c r="A72" s="31" t="s">
        <v>259</v>
      </c>
      <c r="B72" s="31" t="s">
        <v>156</v>
      </c>
      <c r="C72" s="32" t="n">
        <v>39</v>
      </c>
      <c r="D72" s="32" t="n">
        <v>262</v>
      </c>
      <c r="E72" s="32" t="n">
        <v>540</v>
      </c>
      <c r="F72" s="31" t="s">
        <v>90</v>
      </c>
      <c r="G72" s="33" t="n">
        <v>0.9954</v>
      </c>
      <c r="H72" s="34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3.3" outlineLevel="0" r="73">
      <c r="A73" s="31" t="s">
        <v>83</v>
      </c>
      <c r="B73" s="31" t="s">
        <v>84</v>
      </c>
      <c r="C73" s="32" t="n">
        <v>32</v>
      </c>
      <c r="D73" s="32" t="n">
        <v>64</v>
      </c>
      <c r="E73" s="32" t="n">
        <v>110</v>
      </c>
      <c r="F73" s="31" t="s">
        <v>445</v>
      </c>
      <c r="G73" s="33" t="n">
        <v>0.9953</v>
      </c>
      <c r="H73" s="34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3.3" outlineLevel="0" r="74">
      <c r="A74" s="31" t="s">
        <v>303</v>
      </c>
      <c r="B74" s="31" t="s">
        <v>81</v>
      </c>
      <c r="C74" s="32" t="n">
        <v>12</v>
      </c>
      <c r="D74" s="32" t="n">
        <v>12</v>
      </c>
      <c r="E74" s="32" t="n">
        <v>10</v>
      </c>
      <c r="F74" s="31" t="s">
        <v>444</v>
      </c>
      <c r="G74" s="33" t="n">
        <v>0.9952</v>
      </c>
      <c r="H74" s="34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3.3" outlineLevel="0" r="75">
      <c r="A75" s="31" t="s">
        <v>143</v>
      </c>
      <c r="B75" s="31" t="s">
        <v>81</v>
      </c>
      <c r="C75" s="32" t="n">
        <v>103</v>
      </c>
      <c r="D75" s="32" t="n">
        <v>406</v>
      </c>
      <c r="E75" s="32" t="n">
        <v>909</v>
      </c>
      <c r="F75" s="31" t="s">
        <v>444</v>
      </c>
      <c r="G75" s="33" t="n">
        <v>0.995</v>
      </c>
      <c r="H75" s="34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3.3" outlineLevel="0" r="76">
      <c r="A76" s="31" t="s">
        <v>304</v>
      </c>
      <c r="B76" s="31" t="s">
        <v>46</v>
      </c>
      <c r="C76" s="32" t="n">
        <v>10</v>
      </c>
      <c r="D76" s="32" t="n">
        <v>20</v>
      </c>
      <c r="E76" s="32" t="n">
        <v>21</v>
      </c>
      <c r="F76" s="31" t="s">
        <v>46</v>
      </c>
      <c r="G76" s="33" t="n">
        <v>0.9945</v>
      </c>
      <c r="H76" s="34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3.3" outlineLevel="0" r="77">
      <c r="A77" s="31" t="s">
        <v>301</v>
      </c>
      <c r="B77" s="31" t="s">
        <v>302</v>
      </c>
      <c r="C77" s="32" t="n">
        <v>60</v>
      </c>
      <c r="D77" s="32" t="n">
        <v>240</v>
      </c>
      <c r="E77" s="32" t="n">
        <v>600</v>
      </c>
      <c r="F77" s="31" t="s">
        <v>49</v>
      </c>
      <c r="G77" s="33" t="n">
        <v>0.9942</v>
      </c>
      <c r="H77" s="34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3.3" outlineLevel="0" r="78">
      <c r="A78" s="31" t="s">
        <v>335</v>
      </c>
      <c r="B78" s="31" t="s">
        <v>48</v>
      </c>
      <c r="C78" s="32" t="n">
        <v>402</v>
      </c>
      <c r="D78" s="32" t="n">
        <v>1608</v>
      </c>
      <c r="E78" s="32" t="n">
        <v>5849</v>
      </c>
      <c r="F78" s="31" t="s">
        <v>49</v>
      </c>
      <c r="G78" s="33" t="n">
        <v>0.994</v>
      </c>
      <c r="H78" s="34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3.3" outlineLevel="0" r="79">
      <c r="A79" s="31" t="s">
        <v>294</v>
      </c>
      <c r="B79" s="31" t="s">
        <v>295</v>
      </c>
      <c r="C79" s="32" t="n">
        <v>1</v>
      </c>
      <c r="D79" s="32" t="n">
        <v>2</v>
      </c>
      <c r="E79" s="32" t="n">
        <v>1</v>
      </c>
      <c r="F79" s="31" t="s">
        <v>49</v>
      </c>
      <c r="G79" s="33" t="n">
        <v>0.994</v>
      </c>
      <c r="H79" s="34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3.3" outlineLevel="0" r="80">
      <c r="A80" s="31" t="s">
        <v>158</v>
      </c>
      <c r="B80" s="31" t="s">
        <v>40</v>
      </c>
      <c r="C80" s="32" t="n">
        <v>1022</v>
      </c>
      <c r="D80" s="32" t="n">
        <v>5112</v>
      </c>
      <c r="E80" s="32" t="n">
        <v>11001</v>
      </c>
      <c r="F80" s="31" t="s">
        <v>41</v>
      </c>
      <c r="G80" s="33" t="n">
        <v>0.9937</v>
      </c>
      <c r="H80" s="34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3.3" outlineLevel="0" r="81">
      <c r="A81" s="31" t="s">
        <v>194</v>
      </c>
      <c r="B81" s="31" t="s">
        <v>62</v>
      </c>
      <c r="C81" s="32" t="n">
        <v>-1</v>
      </c>
      <c r="D81" s="32" t="n">
        <v>-1</v>
      </c>
      <c r="E81" s="32" t="n">
        <v>0</v>
      </c>
      <c r="F81" s="31" t="s">
        <v>439</v>
      </c>
      <c r="G81" s="33" t="n">
        <v>0.9934</v>
      </c>
      <c r="H81" s="34" t="n">
        <v>0.9934</v>
      </c>
      <c r="I81" s="0" t="n">
        <v>0</v>
      </c>
      <c r="J81" s="0" t="n">
        <v>0</v>
      </c>
    </row>
    <row collapsed="false" customFormat="false" customHeight="false" hidden="false" ht="13.3" outlineLevel="0" r="82">
      <c r="A82" s="31" t="s">
        <v>278</v>
      </c>
      <c r="B82" s="31" t="s">
        <v>40</v>
      </c>
      <c r="C82" s="32" t="n">
        <v>11</v>
      </c>
      <c r="D82" s="32" t="n">
        <v>76</v>
      </c>
      <c r="E82" s="32" t="n">
        <v>159</v>
      </c>
      <c r="F82" s="31" t="s">
        <v>41</v>
      </c>
      <c r="G82" s="33" t="n">
        <v>0.9933</v>
      </c>
      <c r="H82" s="34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3.3" outlineLevel="0" r="83">
      <c r="A83" s="31" t="s">
        <v>179</v>
      </c>
      <c r="B83" s="31" t="s">
        <v>180</v>
      </c>
      <c r="C83" s="32" t="n">
        <v>24</v>
      </c>
      <c r="D83" s="32" t="n">
        <v>48</v>
      </c>
      <c r="E83" s="32" t="n">
        <v>70</v>
      </c>
      <c r="F83" s="31" t="s">
        <v>85</v>
      </c>
      <c r="G83" s="33" t="n">
        <v>0.9929</v>
      </c>
      <c r="H83" s="34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3.3" outlineLevel="0" r="84">
      <c r="A84" s="31" t="s">
        <v>327</v>
      </c>
      <c r="B84" s="31" t="s">
        <v>89</v>
      </c>
      <c r="C84" s="32" t="n">
        <v>192</v>
      </c>
      <c r="D84" s="32" t="n">
        <v>192</v>
      </c>
      <c r="E84" s="32" t="n">
        <v>436</v>
      </c>
      <c r="F84" s="31" t="s">
        <v>90</v>
      </c>
      <c r="G84" s="33" t="n">
        <v>0.9917</v>
      </c>
      <c r="H84" s="34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3.3" outlineLevel="0" r="85">
      <c r="A85" s="31" t="s">
        <v>282</v>
      </c>
      <c r="B85" s="31" t="s">
        <v>43</v>
      </c>
      <c r="C85" s="32" t="n">
        <v>592</v>
      </c>
      <c r="D85" s="32" t="n">
        <v>2368</v>
      </c>
      <c r="E85" s="32" t="n">
        <v>2842</v>
      </c>
      <c r="F85" s="31" t="s">
        <v>442</v>
      </c>
      <c r="G85" s="33" t="n">
        <v>0.9915</v>
      </c>
      <c r="H85" s="34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3.3" outlineLevel="0" r="86">
      <c r="A86" s="31" t="s">
        <v>406</v>
      </c>
      <c r="B86" s="31" t="s">
        <v>233</v>
      </c>
      <c r="C86" s="32" t="n">
        <v>11</v>
      </c>
      <c r="D86" s="32" t="n">
        <v>22</v>
      </c>
      <c r="E86" s="32" t="n">
        <v>29</v>
      </c>
      <c r="F86" s="31" t="s">
        <v>234</v>
      </c>
      <c r="G86" s="33" t="n">
        <v>0.9915</v>
      </c>
      <c r="H86" s="34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3.3" outlineLevel="0" r="87">
      <c r="A87" s="31" t="s">
        <v>257</v>
      </c>
      <c r="B87" s="31" t="s">
        <v>100</v>
      </c>
      <c r="C87" s="32" t="n">
        <v>202</v>
      </c>
      <c r="D87" s="32" t="n">
        <v>858</v>
      </c>
      <c r="E87" s="32" t="n">
        <v>1802</v>
      </c>
      <c r="F87" s="31" t="s">
        <v>60</v>
      </c>
      <c r="G87" s="33" t="n">
        <v>0.991</v>
      </c>
      <c r="H87" s="34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3.3" outlineLevel="0" r="88">
      <c r="A88" s="31" t="s">
        <v>314</v>
      </c>
      <c r="B88" s="31" t="s">
        <v>74</v>
      </c>
      <c r="C88" s="32" t="n">
        <v>162</v>
      </c>
      <c r="D88" s="32" t="n">
        <v>540</v>
      </c>
      <c r="E88" s="32" t="n">
        <v>1104</v>
      </c>
      <c r="F88" s="31" t="s">
        <v>75</v>
      </c>
      <c r="G88" s="33" t="n">
        <v>0.9907</v>
      </c>
      <c r="H88" s="34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3.3" outlineLevel="0" r="89">
      <c r="A89" s="31" t="s">
        <v>232</v>
      </c>
      <c r="B89" s="31" t="s">
        <v>233</v>
      </c>
      <c r="C89" s="32" t="n">
        <v>240</v>
      </c>
      <c r="D89" s="32" t="n">
        <v>240</v>
      </c>
      <c r="E89" s="32" t="n">
        <v>318</v>
      </c>
      <c r="F89" s="31" t="s">
        <v>234</v>
      </c>
      <c r="G89" s="33" t="n">
        <v>0.9903</v>
      </c>
      <c r="H89" s="34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3.3" outlineLevel="0" r="90">
      <c r="A90" s="31" t="s">
        <v>386</v>
      </c>
      <c r="B90" s="31" t="s">
        <v>122</v>
      </c>
      <c r="C90" s="32" t="n">
        <v>135</v>
      </c>
      <c r="D90" s="32" t="n">
        <v>270</v>
      </c>
      <c r="E90" s="32" t="n">
        <v>835</v>
      </c>
      <c r="F90" s="31" t="s">
        <v>122</v>
      </c>
      <c r="G90" s="33" t="n">
        <v>0.9899</v>
      </c>
      <c r="H90" s="34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3.3" outlineLevel="0" r="91">
      <c r="A91" s="31" t="s">
        <v>265</v>
      </c>
      <c r="B91" s="31" t="s">
        <v>84</v>
      </c>
      <c r="C91" s="32" t="n">
        <v>32</v>
      </c>
      <c r="D91" s="32" t="n">
        <v>64</v>
      </c>
      <c r="E91" s="32" t="n">
        <v>110</v>
      </c>
      <c r="F91" s="31" t="s">
        <v>445</v>
      </c>
      <c r="G91" s="33" t="n">
        <v>0.9899</v>
      </c>
      <c r="H91" s="34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3.3" outlineLevel="0" r="92">
      <c r="A92" s="31" t="s">
        <v>239</v>
      </c>
      <c r="B92" s="31" t="s">
        <v>240</v>
      </c>
      <c r="C92" s="32" t="n">
        <v>32</v>
      </c>
      <c r="D92" s="32" t="n">
        <v>64</v>
      </c>
      <c r="E92" s="32" t="n">
        <v>95</v>
      </c>
      <c r="F92" s="31" t="s">
        <v>90</v>
      </c>
      <c r="G92" s="33" t="n">
        <v>0.9895</v>
      </c>
      <c r="H92" s="34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3.3" outlineLevel="0" r="93">
      <c r="A93" s="31" t="s">
        <v>202</v>
      </c>
      <c r="B93" s="31" t="s">
        <v>46</v>
      </c>
      <c r="C93" s="32" t="n">
        <v>42</v>
      </c>
      <c r="D93" s="32" t="n">
        <v>52</v>
      </c>
      <c r="E93" s="32" t="n">
        <v>57</v>
      </c>
      <c r="F93" s="31" t="s">
        <v>46</v>
      </c>
      <c r="G93" s="33" t="n">
        <v>0.9895</v>
      </c>
      <c r="H93" s="34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3.3" outlineLevel="0" r="94">
      <c r="A94" s="31" t="s">
        <v>94</v>
      </c>
      <c r="B94" s="31" t="s">
        <v>46</v>
      </c>
      <c r="C94" s="32" t="n">
        <v>54</v>
      </c>
      <c r="D94" s="32" t="n">
        <v>82</v>
      </c>
      <c r="E94" s="32" t="n">
        <v>85</v>
      </c>
      <c r="F94" s="31" t="s">
        <v>46</v>
      </c>
      <c r="G94" s="33" t="n">
        <v>0.9895</v>
      </c>
      <c r="H94" s="34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3.3" outlineLevel="0" r="95">
      <c r="A95" s="31" t="s">
        <v>42</v>
      </c>
      <c r="B95" s="31" t="s">
        <v>43</v>
      </c>
      <c r="C95" s="32" t="n">
        <v>220</v>
      </c>
      <c r="D95" s="32" t="n">
        <v>780</v>
      </c>
      <c r="E95" s="32" t="n">
        <v>1211</v>
      </c>
      <c r="F95" s="31" t="s">
        <v>442</v>
      </c>
      <c r="G95" s="33" t="n">
        <v>0.9893</v>
      </c>
      <c r="H95" s="34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3.3" outlineLevel="0" r="96">
      <c r="A96" s="31" t="s">
        <v>95</v>
      </c>
      <c r="B96" s="31" t="s">
        <v>46</v>
      </c>
      <c r="C96" s="32" t="n">
        <v>12</v>
      </c>
      <c r="D96" s="32" t="n">
        <v>12</v>
      </c>
      <c r="E96" s="32" t="n">
        <v>12</v>
      </c>
      <c r="F96" s="31" t="s">
        <v>46</v>
      </c>
      <c r="G96" s="33" t="n">
        <v>0.9892</v>
      </c>
      <c r="H96" s="34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3.3" outlineLevel="0" r="97">
      <c r="A97" s="31" t="s">
        <v>153</v>
      </c>
      <c r="B97" s="31" t="s">
        <v>46</v>
      </c>
      <c r="C97" s="32" t="n">
        <v>10</v>
      </c>
      <c r="D97" s="32" t="n">
        <v>40</v>
      </c>
      <c r="E97" s="32" t="n">
        <v>78</v>
      </c>
      <c r="F97" s="31" t="s">
        <v>46</v>
      </c>
      <c r="G97" s="33" t="n">
        <v>0.9892</v>
      </c>
      <c r="H97" s="34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3.3" outlineLevel="0" r="98">
      <c r="A98" s="31" t="s">
        <v>236</v>
      </c>
      <c r="B98" s="31" t="s">
        <v>46</v>
      </c>
      <c r="C98" s="32" t="n">
        <v>106</v>
      </c>
      <c r="D98" s="32" t="n">
        <v>356</v>
      </c>
      <c r="E98" s="32" t="n">
        <v>770</v>
      </c>
      <c r="F98" s="31" t="s">
        <v>46</v>
      </c>
      <c r="G98" s="33" t="n">
        <v>0.9892</v>
      </c>
      <c r="H98" s="34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3.3" outlineLevel="0" r="99">
      <c r="A99" s="31" t="s">
        <v>173</v>
      </c>
      <c r="B99" s="31" t="s">
        <v>46</v>
      </c>
      <c r="C99" s="32" t="n">
        <v>10</v>
      </c>
      <c r="D99" s="32" t="n">
        <v>10</v>
      </c>
      <c r="E99" s="32" t="n">
        <v>10</v>
      </c>
      <c r="F99" s="31" t="s">
        <v>46</v>
      </c>
      <c r="G99" s="33" t="n">
        <v>0.9892</v>
      </c>
      <c r="H99" s="34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3.3" outlineLevel="0" r="100">
      <c r="A100" s="31" t="s">
        <v>160</v>
      </c>
      <c r="B100" s="31" t="s">
        <v>46</v>
      </c>
      <c r="C100" s="32" t="n">
        <v>24</v>
      </c>
      <c r="D100" s="32" t="n">
        <v>48</v>
      </c>
      <c r="E100" s="32" t="n">
        <v>55</v>
      </c>
      <c r="F100" s="31" t="s">
        <v>46</v>
      </c>
      <c r="G100" s="33" t="n">
        <v>0.9892</v>
      </c>
      <c r="H100" s="34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3.3" outlineLevel="0" r="101">
      <c r="A101" s="31" t="s">
        <v>189</v>
      </c>
      <c r="B101" s="31" t="s">
        <v>46</v>
      </c>
      <c r="C101" s="32" t="n">
        <v>176</v>
      </c>
      <c r="D101" s="32" t="n">
        <v>656</v>
      </c>
      <c r="E101" s="32" t="n">
        <v>1675</v>
      </c>
      <c r="F101" s="31" t="s">
        <v>46</v>
      </c>
      <c r="G101" s="33" t="n">
        <v>0.9892</v>
      </c>
      <c r="H101" s="34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3.3" outlineLevel="0" r="102">
      <c r="A102" s="31" t="s">
        <v>193</v>
      </c>
      <c r="B102" s="31" t="s">
        <v>51</v>
      </c>
      <c r="C102" s="32" t="n">
        <v>2064</v>
      </c>
      <c r="D102" s="32" t="n">
        <v>7464</v>
      </c>
      <c r="E102" s="32" t="n">
        <v>16719</v>
      </c>
      <c r="F102" s="31" t="s">
        <v>440</v>
      </c>
      <c r="G102" s="33" t="n">
        <v>0.9891</v>
      </c>
      <c r="H102" s="34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3.3" outlineLevel="0" r="103">
      <c r="A103" s="31" t="s">
        <v>45</v>
      </c>
      <c r="B103" s="31" t="s">
        <v>46</v>
      </c>
      <c r="C103" s="32" t="n">
        <v>-1</v>
      </c>
      <c r="D103" s="32" t="n">
        <v>-1</v>
      </c>
      <c r="E103" s="32" t="n">
        <v>0</v>
      </c>
      <c r="F103" s="31" t="s">
        <v>46</v>
      </c>
      <c r="G103" s="33" t="n">
        <v>0.9891</v>
      </c>
      <c r="H103" s="34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3.3" outlineLevel="0" r="104">
      <c r="A104" s="31" t="s">
        <v>253</v>
      </c>
      <c r="B104" s="31" t="s">
        <v>147</v>
      </c>
      <c r="C104" s="32" t="n">
        <v>14</v>
      </c>
      <c r="D104" s="32" t="n">
        <v>84</v>
      </c>
      <c r="E104" s="32" t="n">
        <v>294</v>
      </c>
      <c r="F104" s="31" t="s">
        <v>451</v>
      </c>
      <c r="G104" s="33" t="n">
        <v>0.989</v>
      </c>
      <c r="H104" s="34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3.3" outlineLevel="0" r="105">
      <c r="A105" s="31" t="s">
        <v>174</v>
      </c>
      <c r="B105" s="31" t="s">
        <v>46</v>
      </c>
      <c r="C105" s="32" t="n">
        <v>14</v>
      </c>
      <c r="D105" s="32" t="n">
        <v>14</v>
      </c>
      <c r="E105" s="32" t="n">
        <v>12</v>
      </c>
      <c r="F105" s="31" t="s">
        <v>46</v>
      </c>
      <c r="G105" s="33" t="n">
        <v>0.989</v>
      </c>
      <c r="H105" s="34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3.3" outlineLevel="0" r="106">
      <c r="A106" s="31" t="s">
        <v>331</v>
      </c>
      <c r="B106" s="31" t="s">
        <v>59</v>
      </c>
      <c r="C106" s="32" t="n">
        <v>254</v>
      </c>
      <c r="D106" s="32" t="n">
        <v>254</v>
      </c>
      <c r="E106" s="32" t="n">
        <v>412</v>
      </c>
      <c r="F106" s="31" t="s">
        <v>60</v>
      </c>
      <c r="G106" s="33" t="n">
        <v>0.9889</v>
      </c>
      <c r="H106" s="34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3.3" outlineLevel="0" r="107">
      <c r="A107" s="31" t="s">
        <v>261</v>
      </c>
      <c r="B107" s="31" t="s">
        <v>184</v>
      </c>
      <c r="C107" s="32" t="n">
        <v>20</v>
      </c>
      <c r="D107" s="32" t="n">
        <v>20</v>
      </c>
      <c r="E107" s="32" t="n">
        <v>27</v>
      </c>
      <c r="F107" s="31" t="s">
        <v>185</v>
      </c>
      <c r="G107" s="33" t="n">
        <v>0.9886</v>
      </c>
      <c r="H107" s="34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3.3" outlineLevel="0" r="108">
      <c r="A108" s="31" t="s">
        <v>267</v>
      </c>
      <c r="B108" s="31" t="s">
        <v>46</v>
      </c>
      <c r="C108" s="32" t="n">
        <v>1332</v>
      </c>
      <c r="D108" s="32" t="n">
        <v>4520</v>
      </c>
      <c r="E108" s="32" t="n">
        <v>10726</v>
      </c>
      <c r="F108" s="31" t="s">
        <v>46</v>
      </c>
      <c r="G108" s="33" t="n">
        <v>0.9882</v>
      </c>
      <c r="H108" s="34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3.3" outlineLevel="0" r="109">
      <c r="A109" s="31" t="s">
        <v>231</v>
      </c>
      <c r="B109" s="31" t="s">
        <v>184</v>
      </c>
      <c r="C109" s="32" t="n">
        <v>326</v>
      </c>
      <c r="D109" s="32" t="n">
        <v>626</v>
      </c>
      <c r="E109" s="32" t="n">
        <v>1134</v>
      </c>
      <c r="F109" s="31" t="s">
        <v>185</v>
      </c>
      <c r="G109" s="33" t="n">
        <v>0.9882</v>
      </c>
      <c r="H109" s="34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3.3" outlineLevel="0" r="110">
      <c r="A110" s="31" t="s">
        <v>274</v>
      </c>
      <c r="B110" s="31" t="s">
        <v>275</v>
      </c>
      <c r="C110" s="32" t="n">
        <v>10</v>
      </c>
      <c r="D110" s="32" t="n">
        <v>10</v>
      </c>
      <c r="E110" s="32" t="n">
        <v>15</v>
      </c>
      <c r="F110" s="31" t="s">
        <v>85</v>
      </c>
      <c r="G110" s="33" t="n">
        <v>0.9881</v>
      </c>
      <c r="H110" s="34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3.3" outlineLevel="0" r="111">
      <c r="A111" s="31" t="s">
        <v>167</v>
      </c>
      <c r="B111" s="31" t="s">
        <v>168</v>
      </c>
      <c r="C111" s="32" t="n">
        <v>200</v>
      </c>
      <c r="D111" s="32" t="n">
        <v>200</v>
      </c>
      <c r="E111" s="32" t="n">
        <v>520</v>
      </c>
      <c r="F111" s="31" t="s">
        <v>85</v>
      </c>
      <c r="G111" s="33" t="n">
        <v>0.988</v>
      </c>
      <c r="H111" s="34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3.3" outlineLevel="0" r="112">
      <c r="A112" s="31" t="s">
        <v>367</v>
      </c>
      <c r="B112" s="31" t="s">
        <v>46</v>
      </c>
      <c r="C112" s="32" t="n">
        <v>1332</v>
      </c>
      <c r="D112" s="32" t="n">
        <v>4520</v>
      </c>
      <c r="E112" s="32" t="n">
        <v>10726</v>
      </c>
      <c r="F112" s="31" t="s">
        <v>46</v>
      </c>
      <c r="G112" s="33" t="n">
        <v>0.9879</v>
      </c>
      <c r="H112" s="34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3.3" outlineLevel="0" r="113">
      <c r="A113" s="31" t="s">
        <v>110</v>
      </c>
      <c r="B113" s="31" t="s">
        <v>46</v>
      </c>
      <c r="C113" s="32" t="n">
        <v>14</v>
      </c>
      <c r="D113" s="32" t="n">
        <v>14</v>
      </c>
      <c r="E113" s="32" t="n">
        <v>11</v>
      </c>
      <c r="F113" s="31" t="s">
        <v>46</v>
      </c>
      <c r="G113" s="33" t="n">
        <v>0.9879</v>
      </c>
      <c r="H113" s="34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3.3" outlineLevel="0" r="114">
      <c r="A114" s="31" t="s">
        <v>86</v>
      </c>
      <c r="B114" s="31" t="s">
        <v>46</v>
      </c>
      <c r="C114" s="32" t="n">
        <v>126</v>
      </c>
      <c r="D114" s="32" t="n">
        <v>336</v>
      </c>
      <c r="E114" s="32" t="n">
        <v>595</v>
      </c>
      <c r="F114" s="31" t="s">
        <v>46</v>
      </c>
      <c r="G114" s="33" t="n">
        <v>0.9879</v>
      </c>
      <c r="H114" s="34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3.3" outlineLevel="0" r="115">
      <c r="A115" s="31" t="s">
        <v>123</v>
      </c>
      <c r="B115" s="31" t="s">
        <v>46</v>
      </c>
      <c r="C115" s="32" t="n">
        <v>24</v>
      </c>
      <c r="D115" s="32" t="n">
        <v>42</v>
      </c>
      <c r="E115" s="32" t="n">
        <v>19</v>
      </c>
      <c r="F115" s="31" t="s">
        <v>46</v>
      </c>
      <c r="G115" s="33" t="n">
        <v>0.9879</v>
      </c>
      <c r="H115" s="34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3.3" outlineLevel="0" r="116">
      <c r="A116" s="31" t="s">
        <v>183</v>
      </c>
      <c r="B116" s="31" t="s">
        <v>184</v>
      </c>
      <c r="C116" s="32" t="n">
        <v>53</v>
      </c>
      <c r="D116" s="32" t="n">
        <v>188</v>
      </c>
      <c r="E116" s="32" t="n">
        <v>396</v>
      </c>
      <c r="F116" s="31" t="s">
        <v>185</v>
      </c>
      <c r="G116" s="33" t="n">
        <v>0.9876</v>
      </c>
      <c r="H116" s="34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3.3" outlineLevel="0" r="117">
      <c r="A117" s="31" t="s">
        <v>126</v>
      </c>
      <c r="B117" s="31" t="s">
        <v>46</v>
      </c>
      <c r="C117" s="32" t="n">
        <v>104</v>
      </c>
      <c r="D117" s="32" t="n">
        <v>416</v>
      </c>
      <c r="E117" s="32" t="n">
        <v>361</v>
      </c>
      <c r="F117" s="31" t="s">
        <v>46</v>
      </c>
      <c r="G117" s="33" t="n">
        <v>0.9873</v>
      </c>
      <c r="H117" s="34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3.3" outlineLevel="0" r="118">
      <c r="A118" s="31" t="s">
        <v>70</v>
      </c>
      <c r="B118" s="31" t="s">
        <v>62</v>
      </c>
      <c r="C118" s="32" t="n">
        <v>232</v>
      </c>
      <c r="D118" s="32" t="n">
        <v>928</v>
      </c>
      <c r="E118" s="32" t="n">
        <v>1949</v>
      </c>
      <c r="F118" s="31" t="s">
        <v>439</v>
      </c>
      <c r="G118" s="33" t="n">
        <v>0.9873</v>
      </c>
      <c r="H118" s="34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3.3" outlineLevel="0" r="119">
      <c r="A119" s="31" t="s">
        <v>155</v>
      </c>
      <c r="B119" s="31" t="s">
        <v>156</v>
      </c>
      <c r="C119" s="32" t="n">
        <v>150</v>
      </c>
      <c r="D119" s="32" t="n">
        <v>665</v>
      </c>
      <c r="E119" s="32" t="n">
        <v>1270</v>
      </c>
      <c r="F119" s="31" t="s">
        <v>90</v>
      </c>
      <c r="G119" s="33" t="n">
        <v>0.9869</v>
      </c>
      <c r="H119" s="34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3.3" outlineLevel="0" r="120">
      <c r="A120" s="31" t="s">
        <v>212</v>
      </c>
      <c r="B120" s="31" t="s">
        <v>40</v>
      </c>
      <c r="C120" s="32" t="n">
        <v>2</v>
      </c>
      <c r="D120" s="32" t="n">
        <v>8</v>
      </c>
      <c r="E120" s="32" t="n">
        <v>46</v>
      </c>
      <c r="F120" s="31" t="s">
        <v>41</v>
      </c>
      <c r="G120" s="33" t="n">
        <v>0.9866</v>
      </c>
      <c r="H120" s="34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3.3" outlineLevel="0" r="121">
      <c r="A121" s="31" t="s">
        <v>116</v>
      </c>
      <c r="B121" s="31" t="s">
        <v>46</v>
      </c>
      <c r="C121" s="32" t="n">
        <v>109</v>
      </c>
      <c r="D121" s="32" t="n">
        <v>544</v>
      </c>
      <c r="E121" s="32" t="n">
        <v>1112</v>
      </c>
      <c r="F121" s="31" t="s">
        <v>46</v>
      </c>
      <c r="G121" s="33" t="n">
        <v>0.9854</v>
      </c>
      <c r="H121" s="34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3.3" outlineLevel="0" r="122">
      <c r="A122" s="31" t="s">
        <v>317</v>
      </c>
      <c r="B122" s="31" t="s">
        <v>46</v>
      </c>
      <c r="C122" s="32" t="n">
        <v>274</v>
      </c>
      <c r="D122" s="32" t="n">
        <v>1045</v>
      </c>
      <c r="E122" s="32" t="n">
        <v>1254</v>
      </c>
      <c r="F122" s="31" t="s">
        <v>46</v>
      </c>
      <c r="G122" s="33" t="n">
        <v>0.9851</v>
      </c>
      <c r="H122" s="34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3.3" outlineLevel="0" r="123">
      <c r="A123" s="31" t="s">
        <v>135</v>
      </c>
      <c r="B123" s="31" t="s">
        <v>84</v>
      </c>
      <c r="C123" s="32" t="n">
        <v>64</v>
      </c>
      <c r="D123" s="32" t="n">
        <v>64</v>
      </c>
      <c r="E123" s="32" t="n">
        <v>110</v>
      </c>
      <c r="F123" s="31" t="s">
        <v>445</v>
      </c>
      <c r="G123" s="33" t="n">
        <v>0.9851</v>
      </c>
      <c r="H123" s="34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3.3" outlineLevel="0" r="124">
      <c r="A124" s="31" t="s">
        <v>354</v>
      </c>
      <c r="B124" s="31" t="s">
        <v>255</v>
      </c>
      <c r="C124" s="32" t="n">
        <v>34</v>
      </c>
      <c r="D124" s="32" t="n">
        <v>272</v>
      </c>
      <c r="E124" s="32" t="n">
        <v>734</v>
      </c>
      <c r="F124" s="31" t="s">
        <v>85</v>
      </c>
      <c r="G124" s="33" t="n">
        <v>0.985</v>
      </c>
      <c r="H124" s="34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3.3" outlineLevel="0" r="125">
      <c r="A125" s="31" t="s">
        <v>178</v>
      </c>
      <c r="B125" s="31" t="s">
        <v>59</v>
      </c>
      <c r="C125" s="32" t="n">
        <v>55</v>
      </c>
      <c r="D125" s="32" t="n">
        <v>220</v>
      </c>
      <c r="E125" s="32" t="n">
        <v>443</v>
      </c>
      <c r="F125" s="31" t="s">
        <v>60</v>
      </c>
      <c r="G125" s="33" t="n">
        <v>0.9849</v>
      </c>
      <c r="H125" s="34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3.3" outlineLevel="0" r="126">
      <c r="A126" s="31" t="s">
        <v>222</v>
      </c>
      <c r="B126" s="31" t="s">
        <v>168</v>
      </c>
      <c r="C126" s="32" t="n">
        <v>80</v>
      </c>
      <c r="D126" s="32" t="n">
        <v>80</v>
      </c>
      <c r="E126" s="32" t="n">
        <v>126</v>
      </c>
      <c r="F126" s="31" t="s">
        <v>85</v>
      </c>
      <c r="G126" s="33" t="n">
        <v>0.9848</v>
      </c>
      <c r="H126" s="34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3.3" outlineLevel="0" r="127">
      <c r="A127" s="31" t="s">
        <v>216</v>
      </c>
      <c r="B127" s="31" t="s">
        <v>200</v>
      </c>
      <c r="C127" s="32" t="n">
        <v>64</v>
      </c>
      <c r="D127" s="32" t="n">
        <v>128</v>
      </c>
      <c r="E127" s="32" t="n">
        <v>120</v>
      </c>
      <c r="F127" s="31" t="s">
        <v>201</v>
      </c>
      <c r="G127" s="33" t="n">
        <v>0.9843</v>
      </c>
      <c r="H127" s="34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3.3" outlineLevel="0" r="128">
      <c r="A128" s="31" t="s">
        <v>210</v>
      </c>
      <c r="B128" s="31" t="s">
        <v>200</v>
      </c>
      <c r="C128" s="32" t="n">
        <v>176</v>
      </c>
      <c r="D128" s="32" t="n">
        <v>704</v>
      </c>
      <c r="E128" s="32" t="n">
        <v>1690</v>
      </c>
      <c r="F128" s="31" t="s">
        <v>201</v>
      </c>
      <c r="G128" s="33" t="n">
        <v>0.9842</v>
      </c>
      <c r="H128" s="34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3.3" outlineLevel="0" r="129">
      <c r="A129" s="31" t="s">
        <v>316</v>
      </c>
      <c r="B129" s="31" t="s">
        <v>46</v>
      </c>
      <c r="C129" s="32" t="n">
        <v>54</v>
      </c>
      <c r="D129" s="32" t="n">
        <v>108</v>
      </c>
      <c r="E129" s="32"/>
      <c r="F129" s="31" t="s">
        <v>46</v>
      </c>
      <c r="G129" s="33" t="n">
        <v>0.9842</v>
      </c>
      <c r="H129" s="34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3.3" outlineLevel="0" r="130">
      <c r="A130" s="31" t="s">
        <v>182</v>
      </c>
      <c r="B130" s="31" t="s">
        <v>59</v>
      </c>
      <c r="C130" s="32" t="n">
        <v>1780</v>
      </c>
      <c r="D130" s="32" t="n">
        <v>1780</v>
      </c>
      <c r="E130" s="32" t="n">
        <v>2789</v>
      </c>
      <c r="F130" s="31" t="s">
        <v>60</v>
      </c>
      <c r="G130" s="33" t="n">
        <v>0.984</v>
      </c>
      <c r="H130" s="34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3.3" outlineLevel="0" r="131">
      <c r="A131" s="31" t="s">
        <v>243</v>
      </c>
      <c r="B131" s="31" t="s">
        <v>162</v>
      </c>
      <c r="C131" s="32" t="n">
        <v>226</v>
      </c>
      <c r="D131" s="32" t="n">
        <v>904</v>
      </c>
      <c r="E131" s="32" t="n">
        <v>2221</v>
      </c>
      <c r="F131" s="31" t="s">
        <v>131</v>
      </c>
      <c r="G131" s="33" t="n">
        <v>0.9839</v>
      </c>
      <c r="H131" s="34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3.3" outlineLevel="0" r="132">
      <c r="A132" s="31" t="s">
        <v>383</v>
      </c>
      <c r="B132" s="31" t="s">
        <v>46</v>
      </c>
      <c r="C132" s="32" t="n">
        <v>25</v>
      </c>
      <c r="D132" s="32" t="n">
        <v>200</v>
      </c>
      <c r="E132" s="32" t="n">
        <v>420</v>
      </c>
      <c r="F132" s="31" t="s">
        <v>46</v>
      </c>
      <c r="G132" s="33" t="n">
        <v>0.9837</v>
      </c>
      <c r="H132" s="34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3.3" outlineLevel="0" r="133">
      <c r="A133" s="31" t="s">
        <v>140</v>
      </c>
      <c r="B133" s="31" t="s">
        <v>141</v>
      </c>
      <c r="C133" s="32" t="n">
        <v>9532</v>
      </c>
      <c r="D133" s="32" t="n">
        <v>9532</v>
      </c>
      <c r="E133" s="32" t="n">
        <v>15646</v>
      </c>
      <c r="F133" s="31" t="s">
        <v>90</v>
      </c>
      <c r="G133" s="33" t="n">
        <v>0.9835</v>
      </c>
      <c r="H133" s="34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3.3" outlineLevel="0" r="134">
      <c r="A134" s="31" t="s">
        <v>227</v>
      </c>
      <c r="B134" s="31" t="s">
        <v>228</v>
      </c>
      <c r="C134" s="32" t="n">
        <v>335</v>
      </c>
      <c r="D134" s="32" t="n">
        <v>1162</v>
      </c>
      <c r="E134" s="32" t="n">
        <v>2847</v>
      </c>
      <c r="F134" s="31" t="s">
        <v>229</v>
      </c>
      <c r="G134" s="33" t="n">
        <v>0.9828</v>
      </c>
      <c r="H134" s="34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3.3" outlineLevel="0" r="135">
      <c r="A135" s="31" t="s">
        <v>344</v>
      </c>
      <c r="B135" s="31" t="s">
        <v>168</v>
      </c>
      <c r="C135" s="32" t="n">
        <v>8</v>
      </c>
      <c r="D135" s="32" t="n">
        <v>8</v>
      </c>
      <c r="E135" s="32" t="n">
        <v>21</v>
      </c>
      <c r="F135" s="31" t="s">
        <v>85</v>
      </c>
      <c r="G135" s="33" t="n">
        <v>0.9825</v>
      </c>
      <c r="H135" s="34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3.3" outlineLevel="0" r="136">
      <c r="A136" s="31" t="s">
        <v>348</v>
      </c>
      <c r="B136" s="31" t="s">
        <v>180</v>
      </c>
      <c r="C136" s="32" t="n">
        <v>122</v>
      </c>
      <c r="D136" s="32" t="n">
        <v>356</v>
      </c>
      <c r="E136" s="32" t="n">
        <v>677</v>
      </c>
      <c r="F136" s="31" t="s">
        <v>85</v>
      </c>
      <c r="G136" s="33" t="n">
        <v>0.982</v>
      </c>
      <c r="H136" s="34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3.3" outlineLevel="0" r="137">
      <c r="A137" s="31" t="s">
        <v>452</v>
      </c>
      <c r="B137" s="31" t="s">
        <v>74</v>
      </c>
      <c r="C137" s="32" t="n">
        <v>32</v>
      </c>
      <c r="D137" s="32" t="n">
        <v>112</v>
      </c>
      <c r="E137" s="32" t="n">
        <v>43</v>
      </c>
      <c r="F137" s="31" t="s">
        <v>75</v>
      </c>
      <c r="G137" s="33" t="n">
        <v>0.982</v>
      </c>
      <c r="H137" s="34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3.3" outlineLevel="0" r="138">
      <c r="A138" s="31" t="s">
        <v>187</v>
      </c>
      <c r="B138" s="31" t="s">
        <v>48</v>
      </c>
      <c r="C138" s="32" t="n">
        <v>224</v>
      </c>
      <c r="D138" s="32" t="n">
        <v>896</v>
      </c>
      <c r="E138" s="32" t="n">
        <v>3214</v>
      </c>
      <c r="F138" s="31" t="s">
        <v>49</v>
      </c>
      <c r="G138" s="33" t="n">
        <v>0.9819</v>
      </c>
      <c r="H138" s="34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3.3" outlineLevel="0" r="139">
      <c r="A139" s="31" t="s">
        <v>413</v>
      </c>
      <c r="B139" s="31" t="s">
        <v>84</v>
      </c>
      <c r="C139" s="32" t="n">
        <v>32</v>
      </c>
      <c r="D139" s="32" t="n">
        <v>64</v>
      </c>
      <c r="E139" s="32" t="n">
        <v>110</v>
      </c>
      <c r="F139" s="31" t="s">
        <v>445</v>
      </c>
      <c r="G139" s="33" t="n">
        <v>0.9819</v>
      </c>
      <c r="H139" s="34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3.3" outlineLevel="0" r="140">
      <c r="A140" s="31" t="s">
        <v>469</v>
      </c>
      <c r="B140" s="31" t="s">
        <v>470</v>
      </c>
      <c r="C140" s="32" t="n">
        <v>6</v>
      </c>
      <c r="D140" s="32" t="n">
        <v>12</v>
      </c>
      <c r="E140" s="32" t="n">
        <v>29</v>
      </c>
      <c r="F140" s="31" t="s">
        <v>85</v>
      </c>
      <c r="G140" s="33" t="n">
        <v>0.9818</v>
      </c>
      <c r="H140" s="34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3.3" outlineLevel="0" r="141">
      <c r="A141" s="31" t="s">
        <v>398</v>
      </c>
      <c r="B141" s="31" t="s">
        <v>43</v>
      </c>
      <c r="C141" s="32" t="n">
        <v>18</v>
      </c>
      <c r="D141" s="32" t="n">
        <v>36</v>
      </c>
      <c r="E141" s="32" t="n">
        <v>49</v>
      </c>
      <c r="F141" s="31" t="s">
        <v>442</v>
      </c>
      <c r="G141" s="33" t="n">
        <v>0.9816</v>
      </c>
      <c r="H141" s="34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3.3" outlineLevel="0" r="142">
      <c r="A142" s="31" t="s">
        <v>55</v>
      </c>
      <c r="B142" s="31" t="s">
        <v>51</v>
      </c>
      <c r="C142" s="32" t="n">
        <v>8</v>
      </c>
      <c r="D142" s="32" t="n">
        <v>32</v>
      </c>
      <c r="E142" s="32" t="n">
        <v>70</v>
      </c>
      <c r="F142" s="31" t="s">
        <v>440</v>
      </c>
      <c r="G142" s="33" t="n">
        <v>0.9808</v>
      </c>
      <c r="H142" s="34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3.3" outlineLevel="0" r="143">
      <c r="A143" s="31" t="s">
        <v>280</v>
      </c>
      <c r="B143" s="31" t="s">
        <v>46</v>
      </c>
      <c r="C143" s="32" t="n">
        <v>32</v>
      </c>
      <c r="D143" s="32" t="n">
        <v>128</v>
      </c>
      <c r="E143" s="32" t="n">
        <v>261</v>
      </c>
      <c r="F143" s="31" t="s">
        <v>46</v>
      </c>
      <c r="G143" s="33" t="n">
        <v>0.9803</v>
      </c>
      <c r="H143" s="34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3.3" outlineLevel="0" r="144">
      <c r="A144" s="31" t="s">
        <v>428</v>
      </c>
      <c r="B144" s="31" t="s">
        <v>130</v>
      </c>
      <c r="C144" s="32" t="n">
        <v>84</v>
      </c>
      <c r="D144" s="32" t="n">
        <v>336</v>
      </c>
      <c r="E144" s="32" t="n">
        <v>1135</v>
      </c>
      <c r="F144" s="31" t="s">
        <v>131</v>
      </c>
      <c r="G144" s="33" t="n">
        <v>0.98</v>
      </c>
      <c r="H144" s="34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3.3" outlineLevel="0" r="145">
      <c r="A145" s="31" t="s">
        <v>146</v>
      </c>
      <c r="B145" s="31" t="s">
        <v>147</v>
      </c>
      <c r="C145" s="32" t="n">
        <v>3</v>
      </c>
      <c r="D145" s="32" t="n">
        <v>12</v>
      </c>
      <c r="E145" s="32" t="n">
        <v>30</v>
      </c>
      <c r="F145" s="31" t="s">
        <v>451</v>
      </c>
      <c r="G145" s="33" t="n">
        <v>0.9795</v>
      </c>
      <c r="H145" s="34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3.3" outlineLevel="0" r="146">
      <c r="A146" s="31" t="s">
        <v>362</v>
      </c>
      <c r="B146" s="31" t="s">
        <v>275</v>
      </c>
      <c r="C146" s="32" t="n">
        <v>82</v>
      </c>
      <c r="D146" s="32" t="n">
        <v>82</v>
      </c>
      <c r="E146" s="32" t="n">
        <v>138</v>
      </c>
      <c r="F146" s="31" t="s">
        <v>85</v>
      </c>
      <c r="G146" s="33" t="n">
        <v>0.9781</v>
      </c>
      <c r="H146" s="34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3.3" outlineLevel="0" r="147">
      <c r="A147" s="31" t="s">
        <v>163</v>
      </c>
      <c r="B147" s="31" t="s">
        <v>62</v>
      </c>
      <c r="C147" s="32" t="n">
        <v>742</v>
      </c>
      <c r="D147" s="32" t="n">
        <v>4236</v>
      </c>
      <c r="E147" s="32" t="n">
        <v>6045</v>
      </c>
      <c r="F147" s="31" t="s">
        <v>439</v>
      </c>
      <c r="G147" s="33" t="n">
        <v>0.9775</v>
      </c>
      <c r="H147" s="34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3.3" outlineLevel="0" r="148">
      <c r="A148" s="31" t="s">
        <v>226</v>
      </c>
      <c r="B148" s="31" t="s">
        <v>46</v>
      </c>
      <c r="C148" s="32" t="n">
        <v>112</v>
      </c>
      <c r="D148" s="32" t="n">
        <v>430</v>
      </c>
      <c r="E148" s="32" t="n">
        <v>888</v>
      </c>
      <c r="F148" s="31" t="s">
        <v>46</v>
      </c>
      <c r="G148" s="33" t="n">
        <v>0.9762</v>
      </c>
      <c r="H148" s="34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3.3" outlineLevel="0" r="149">
      <c r="A149" s="31" t="s">
        <v>254</v>
      </c>
      <c r="B149" s="31" t="s">
        <v>255</v>
      </c>
      <c r="C149" s="32" t="n">
        <v>34</v>
      </c>
      <c r="D149" s="32" t="n">
        <v>272</v>
      </c>
      <c r="E149" s="32" t="n">
        <v>734</v>
      </c>
      <c r="F149" s="31" t="s">
        <v>85</v>
      </c>
      <c r="G149" s="33" t="n">
        <v>0.9757</v>
      </c>
      <c r="H149" s="34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3.3" outlineLevel="0" r="150">
      <c r="A150" s="31" t="s">
        <v>64</v>
      </c>
      <c r="B150" s="31" t="s">
        <v>46</v>
      </c>
      <c r="C150" s="32" t="n">
        <v>64</v>
      </c>
      <c r="D150" s="32" t="n">
        <v>256</v>
      </c>
      <c r="E150" s="32" t="n">
        <v>222</v>
      </c>
      <c r="F150" s="31" t="s">
        <v>46</v>
      </c>
      <c r="G150" s="33" t="n">
        <v>0.9753</v>
      </c>
      <c r="H150" s="34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3.3" outlineLevel="0" r="151">
      <c r="A151" s="31" t="s">
        <v>355</v>
      </c>
      <c r="B151" s="31" t="s">
        <v>168</v>
      </c>
      <c r="C151" s="32" t="n">
        <v>24</v>
      </c>
      <c r="D151" s="32" t="n">
        <v>24</v>
      </c>
      <c r="E151" s="32" t="n">
        <v>31</v>
      </c>
      <c r="F151" s="31" t="s">
        <v>85</v>
      </c>
      <c r="G151" s="33" t="n">
        <v>0.9751</v>
      </c>
      <c r="H151" s="34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3.3" outlineLevel="0" r="152">
      <c r="A152" s="31" t="s">
        <v>245</v>
      </c>
      <c r="B152" s="31" t="s">
        <v>180</v>
      </c>
      <c r="C152" s="32" t="n">
        <v>12</v>
      </c>
      <c r="D152" s="32" t="n">
        <v>12</v>
      </c>
      <c r="E152" s="32" t="n">
        <v>13</v>
      </c>
      <c r="F152" s="31" t="s">
        <v>85</v>
      </c>
      <c r="G152" s="33" t="n">
        <v>0.9749</v>
      </c>
      <c r="H152" s="34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3.3" outlineLevel="0" r="153">
      <c r="A153" s="31" t="s">
        <v>285</v>
      </c>
      <c r="B153" s="31" t="s">
        <v>200</v>
      </c>
      <c r="C153" s="32" t="n">
        <v>12</v>
      </c>
      <c r="D153" s="32" t="n">
        <v>48</v>
      </c>
      <c r="E153" s="32" t="n">
        <v>115</v>
      </c>
      <c r="F153" s="31" t="s">
        <v>201</v>
      </c>
      <c r="G153" s="33" t="n">
        <v>0.9743</v>
      </c>
      <c r="H153" s="34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3.3" outlineLevel="0" r="154">
      <c r="A154" s="31" t="s">
        <v>262</v>
      </c>
      <c r="B154" s="31" t="s">
        <v>43</v>
      </c>
      <c r="C154" s="32" t="n">
        <v>30</v>
      </c>
      <c r="D154" s="32" t="n">
        <v>360</v>
      </c>
      <c r="E154" s="32" t="n">
        <v>432</v>
      </c>
      <c r="F154" s="31" t="s">
        <v>442</v>
      </c>
      <c r="G154" s="33" t="n">
        <v>0.9736</v>
      </c>
      <c r="H154" s="34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3.3" outlineLevel="0" r="155">
      <c r="A155" s="31" t="s">
        <v>271</v>
      </c>
      <c r="B155" s="31" t="s">
        <v>272</v>
      </c>
      <c r="C155" s="32" t="n">
        <v>168</v>
      </c>
      <c r="D155" s="32" t="n">
        <v>168</v>
      </c>
      <c r="E155" s="32" t="n">
        <v>237</v>
      </c>
      <c r="F155" s="31" t="s">
        <v>273</v>
      </c>
      <c r="G155" s="33" t="n">
        <v>0.9736</v>
      </c>
      <c r="H155" s="34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3.3" outlineLevel="0" r="156">
      <c r="A156" s="31" t="s">
        <v>380</v>
      </c>
      <c r="B156" s="31" t="s">
        <v>180</v>
      </c>
      <c r="C156" s="32" t="n">
        <v>128</v>
      </c>
      <c r="D156" s="32" t="n">
        <v>1024</v>
      </c>
      <c r="E156" s="32" t="n">
        <v>2180</v>
      </c>
      <c r="F156" s="31" t="s">
        <v>85</v>
      </c>
      <c r="G156" s="33" t="n">
        <v>0.9728</v>
      </c>
      <c r="H156" s="34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3.3" outlineLevel="0" r="157">
      <c r="A157" s="31" t="s">
        <v>349</v>
      </c>
      <c r="B157" s="31" t="s">
        <v>84</v>
      </c>
      <c r="C157" s="32" t="n">
        <v>154</v>
      </c>
      <c r="D157" s="32" t="n">
        <v>308</v>
      </c>
      <c r="E157" s="32" t="n">
        <v>530</v>
      </c>
      <c r="F157" s="31" t="s">
        <v>445</v>
      </c>
      <c r="G157" s="33" t="n">
        <v>0.972</v>
      </c>
      <c r="H157" s="34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3.3" outlineLevel="0" r="158">
      <c r="A158" s="31" t="s">
        <v>104</v>
      </c>
      <c r="B158" s="31" t="s">
        <v>46</v>
      </c>
      <c r="C158" s="32" t="n">
        <v>64</v>
      </c>
      <c r="D158" s="32" t="n">
        <v>512</v>
      </c>
      <c r="E158" s="32" t="n">
        <v>717</v>
      </c>
      <c r="F158" s="31" t="s">
        <v>46</v>
      </c>
      <c r="G158" s="33" t="n">
        <v>0.971</v>
      </c>
      <c r="H158" s="34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3.3" outlineLevel="0" r="159">
      <c r="A159" s="31" t="s">
        <v>388</v>
      </c>
      <c r="B159" s="31" t="s">
        <v>46</v>
      </c>
      <c r="C159" s="32" t="n">
        <v>10</v>
      </c>
      <c r="D159" s="32" t="n">
        <v>10</v>
      </c>
      <c r="E159" s="32" t="n">
        <v>9</v>
      </c>
      <c r="F159" s="31" t="s">
        <v>46</v>
      </c>
      <c r="G159" s="33" t="n">
        <v>0.9709</v>
      </c>
      <c r="H159" s="34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3.3" outlineLevel="0" r="160">
      <c r="A160" s="31" t="s">
        <v>312</v>
      </c>
      <c r="B160" s="31" t="s">
        <v>122</v>
      </c>
      <c r="C160" s="32" t="n">
        <v>33</v>
      </c>
      <c r="D160" s="32" t="n">
        <v>66</v>
      </c>
      <c r="E160" s="32" t="n">
        <v>106</v>
      </c>
      <c r="F160" s="31" t="s">
        <v>122</v>
      </c>
      <c r="G160" s="33" t="n">
        <v>0.9706</v>
      </c>
      <c r="H160" s="34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3.3" outlineLevel="0" r="161">
      <c r="A161" s="31" t="s">
        <v>313</v>
      </c>
      <c r="B161" s="31" t="s">
        <v>180</v>
      </c>
      <c r="C161" s="32" t="n">
        <v>16</v>
      </c>
      <c r="D161" s="32" t="n">
        <v>64</v>
      </c>
      <c r="E161" s="32" t="n">
        <v>126</v>
      </c>
      <c r="F161" s="31" t="s">
        <v>85</v>
      </c>
      <c r="G161" s="33" t="n">
        <v>0.9693</v>
      </c>
      <c r="H161" s="34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3.3" outlineLevel="0" r="162">
      <c r="A162" s="31" t="s">
        <v>320</v>
      </c>
      <c r="B162" s="31" t="s">
        <v>115</v>
      </c>
      <c r="C162" s="32" t="n">
        <v>6</v>
      </c>
      <c r="D162" s="32" t="n">
        <v>10</v>
      </c>
      <c r="E162" s="32" t="n">
        <v>11</v>
      </c>
      <c r="F162" s="31" t="s">
        <v>442</v>
      </c>
      <c r="G162" s="33" t="n">
        <v>0.969</v>
      </c>
      <c r="H162" s="34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3.3" outlineLevel="0" r="163">
      <c r="A163" s="31" t="s">
        <v>394</v>
      </c>
      <c r="B163" s="31" t="s">
        <v>184</v>
      </c>
      <c r="C163" s="32" t="n">
        <v>120</v>
      </c>
      <c r="D163" s="32" t="n">
        <v>120</v>
      </c>
      <c r="E163" s="32" t="n">
        <v>217</v>
      </c>
      <c r="F163" s="31" t="s">
        <v>185</v>
      </c>
      <c r="G163" s="33" t="n">
        <v>0.9683</v>
      </c>
      <c r="H163" s="34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3.3" outlineLevel="0" r="164">
      <c r="A164" s="31" t="s">
        <v>188</v>
      </c>
      <c r="B164" s="31" t="s">
        <v>184</v>
      </c>
      <c r="C164" s="32" t="n">
        <v>118</v>
      </c>
      <c r="D164" s="32" t="n">
        <v>118</v>
      </c>
      <c r="E164" s="32" t="n">
        <v>213</v>
      </c>
      <c r="F164" s="31" t="s">
        <v>185</v>
      </c>
      <c r="G164" s="33" t="n">
        <v>0.968</v>
      </c>
      <c r="H164" s="34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3.3" outlineLevel="0" r="165">
      <c r="A165" s="31" t="s">
        <v>195</v>
      </c>
      <c r="B165" s="31" t="s">
        <v>40</v>
      </c>
      <c r="C165" s="32" t="n">
        <v>532</v>
      </c>
      <c r="D165" s="32" t="n">
        <v>2128</v>
      </c>
      <c r="E165" s="32" t="n">
        <v>5054</v>
      </c>
      <c r="F165" s="31" t="s">
        <v>41</v>
      </c>
      <c r="G165" s="33" t="n">
        <v>0.9664</v>
      </c>
      <c r="H165" s="34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3.3" outlineLevel="0" r="166">
      <c r="A166" s="31" t="s">
        <v>276</v>
      </c>
      <c r="B166" s="31" t="s">
        <v>277</v>
      </c>
      <c r="C166" s="32" t="n">
        <v>545</v>
      </c>
      <c r="D166" s="32" t="n">
        <v>631</v>
      </c>
      <c r="E166" s="32" t="n">
        <v>883</v>
      </c>
      <c r="F166" s="31" t="s">
        <v>440</v>
      </c>
      <c r="G166" s="33" t="n">
        <v>0.9663</v>
      </c>
      <c r="H166" s="34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3.3" outlineLevel="0" r="167">
      <c r="A167" s="31" t="s">
        <v>76</v>
      </c>
      <c r="B167" s="31" t="s">
        <v>74</v>
      </c>
      <c r="C167" s="32" t="n">
        <v>138</v>
      </c>
      <c r="D167" s="32" t="n">
        <v>494</v>
      </c>
      <c r="E167" s="32" t="n">
        <v>239</v>
      </c>
      <c r="F167" s="31" t="s">
        <v>75</v>
      </c>
      <c r="G167" s="33" t="n">
        <v>0.966</v>
      </c>
      <c r="H167" s="34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3.3" outlineLevel="0" r="168">
      <c r="A168" s="31" t="s">
        <v>108</v>
      </c>
      <c r="B168" s="31" t="s">
        <v>62</v>
      </c>
      <c r="C168" s="32" t="n">
        <v>11</v>
      </c>
      <c r="D168" s="32" t="n">
        <v>44</v>
      </c>
      <c r="E168" s="32" t="n">
        <v>148</v>
      </c>
      <c r="F168" s="31" t="s">
        <v>439</v>
      </c>
      <c r="G168" s="33" t="n">
        <v>0.9649</v>
      </c>
      <c r="H168" s="34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3.3" outlineLevel="0" r="169">
      <c r="A169" s="31" t="s">
        <v>279</v>
      </c>
      <c r="B169" s="31" t="s">
        <v>46</v>
      </c>
      <c r="C169" s="32" t="n">
        <v>36</v>
      </c>
      <c r="D169" s="32" t="n">
        <v>176</v>
      </c>
      <c r="E169" s="32" t="n">
        <v>358</v>
      </c>
      <c r="F169" s="31" t="s">
        <v>46</v>
      </c>
      <c r="G169" s="33" t="n">
        <v>0.9648</v>
      </c>
      <c r="H169" s="34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3.3" outlineLevel="0" r="170">
      <c r="A170" s="31" t="s">
        <v>199</v>
      </c>
      <c r="B170" s="31" t="s">
        <v>200</v>
      </c>
      <c r="C170" s="32" t="n">
        <v>32</v>
      </c>
      <c r="D170" s="32" t="n">
        <v>64</v>
      </c>
      <c r="E170" s="32" t="n">
        <v>141</v>
      </c>
      <c r="F170" s="31" t="s">
        <v>201</v>
      </c>
      <c r="G170" s="33" t="n">
        <v>0.9637</v>
      </c>
      <c r="H170" s="34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3.3" outlineLevel="0" r="171">
      <c r="A171" s="31" t="s">
        <v>429</v>
      </c>
      <c r="B171" s="31" t="s">
        <v>430</v>
      </c>
      <c r="C171" s="32" t="n">
        <v>-1</v>
      </c>
      <c r="D171" s="32" t="n">
        <v>-1</v>
      </c>
      <c r="E171" s="32" t="n">
        <v>0</v>
      </c>
      <c r="F171" s="31" t="s">
        <v>90</v>
      </c>
      <c r="G171" s="33" t="n">
        <v>0.9636</v>
      </c>
      <c r="H171" s="34" t="n">
        <v>0.9636</v>
      </c>
      <c r="I171" s="0" t="n">
        <v>0</v>
      </c>
      <c r="J171" s="0" t="n">
        <v>0</v>
      </c>
    </row>
    <row collapsed="false" customFormat="false" customHeight="false" hidden="false" ht="13.3" outlineLevel="0" r="172">
      <c r="A172" s="31" t="s">
        <v>449</v>
      </c>
      <c r="B172" s="31" t="s">
        <v>450</v>
      </c>
      <c r="C172" s="32" t="n">
        <v>5</v>
      </c>
      <c r="D172" s="32" t="n">
        <v>10</v>
      </c>
      <c r="E172" s="32" t="n">
        <v>4</v>
      </c>
      <c r="F172" s="31" t="s">
        <v>234</v>
      </c>
      <c r="G172" s="33" t="n">
        <v>0.9632</v>
      </c>
      <c r="H172" s="34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3.3" outlineLevel="0" r="173">
      <c r="A173" s="31" t="s">
        <v>69</v>
      </c>
      <c r="B173" s="31" t="s">
        <v>46</v>
      </c>
      <c r="C173" s="32" t="n">
        <v>764</v>
      </c>
      <c r="D173" s="32" t="n">
        <v>3056</v>
      </c>
      <c r="E173" s="32" t="n">
        <v>6723</v>
      </c>
      <c r="F173" s="31" t="s">
        <v>46</v>
      </c>
      <c r="G173" s="33" t="n">
        <v>0.963</v>
      </c>
      <c r="H173" s="34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3.3" outlineLevel="0" r="174">
      <c r="A174" s="31" t="s">
        <v>421</v>
      </c>
      <c r="B174" s="31" t="s">
        <v>62</v>
      </c>
      <c r="C174" s="32" t="n">
        <v>266</v>
      </c>
      <c r="D174" s="32" t="n">
        <v>1064</v>
      </c>
      <c r="E174" s="32" t="n">
        <v>2205</v>
      </c>
      <c r="F174" s="31" t="s">
        <v>439</v>
      </c>
      <c r="G174" s="33" t="n">
        <v>0.9625</v>
      </c>
      <c r="H174" s="34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3.3" outlineLevel="0" r="175">
      <c r="A175" s="31" t="s">
        <v>132</v>
      </c>
      <c r="B175" s="31" t="s">
        <v>74</v>
      </c>
      <c r="C175" s="32" t="n">
        <v>168</v>
      </c>
      <c r="D175" s="32" t="n">
        <v>672</v>
      </c>
      <c r="E175" s="32" t="n">
        <v>1382</v>
      </c>
      <c r="F175" s="31" t="s">
        <v>75</v>
      </c>
      <c r="G175" s="33" t="n">
        <v>0.9618</v>
      </c>
      <c r="H175" s="34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3.3" outlineLevel="0" r="176">
      <c r="A176" s="31" t="s">
        <v>346</v>
      </c>
      <c r="B176" s="31" t="s">
        <v>122</v>
      </c>
      <c r="C176" s="32" t="n">
        <v>120</v>
      </c>
      <c r="D176" s="32" t="n">
        <v>400</v>
      </c>
      <c r="E176" s="32" t="n">
        <v>1002</v>
      </c>
      <c r="F176" s="31" t="s">
        <v>122</v>
      </c>
      <c r="G176" s="33" t="n">
        <v>0.9616</v>
      </c>
      <c r="H176" s="34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3.3" outlineLevel="0" r="177">
      <c r="A177" s="31" t="s">
        <v>192</v>
      </c>
      <c r="B177" s="31" t="s">
        <v>40</v>
      </c>
      <c r="C177" s="32" t="n">
        <v>2016</v>
      </c>
      <c r="D177" s="32" t="n">
        <v>2016</v>
      </c>
      <c r="E177" s="32" t="n">
        <v>5040</v>
      </c>
      <c r="F177" s="31" t="s">
        <v>41</v>
      </c>
      <c r="G177" s="33" t="n">
        <v>0.961</v>
      </c>
      <c r="H177" s="34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3.3" outlineLevel="0" r="178">
      <c r="A178" s="31" t="s">
        <v>102</v>
      </c>
      <c r="B178" s="31" t="s">
        <v>46</v>
      </c>
      <c r="C178" s="32" t="n">
        <v>7</v>
      </c>
      <c r="D178" s="32" t="n">
        <v>14</v>
      </c>
      <c r="E178" s="32" t="n">
        <v>19</v>
      </c>
      <c r="F178" s="31" t="s">
        <v>46</v>
      </c>
      <c r="G178" s="33" t="n">
        <v>0.9607</v>
      </c>
      <c r="H178" s="34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3.3" outlineLevel="0" r="179">
      <c r="A179" s="31" t="s">
        <v>220</v>
      </c>
      <c r="B179" s="31" t="s">
        <v>119</v>
      </c>
      <c r="C179" s="32" t="n">
        <v>6</v>
      </c>
      <c r="D179" s="32" t="n">
        <v>6</v>
      </c>
      <c r="E179" s="32" t="n">
        <v>5</v>
      </c>
      <c r="F179" s="31" t="s">
        <v>120</v>
      </c>
      <c r="G179" s="33" t="n">
        <v>0.9585</v>
      </c>
      <c r="H179" s="34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3.3" outlineLevel="0" r="180">
      <c r="A180" s="31" t="s">
        <v>296</v>
      </c>
      <c r="B180" s="31" t="s">
        <v>46</v>
      </c>
      <c r="C180" s="32" t="n">
        <v>42</v>
      </c>
      <c r="D180" s="32" t="n">
        <v>48</v>
      </c>
      <c r="E180" s="32" t="n">
        <v>65</v>
      </c>
      <c r="F180" s="31" t="s">
        <v>46</v>
      </c>
      <c r="G180" s="33" t="n">
        <v>0.9584</v>
      </c>
      <c r="H180" s="34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3.3" outlineLevel="0" r="181">
      <c r="A181" s="31" t="s">
        <v>308</v>
      </c>
      <c r="B181" s="31" t="s">
        <v>200</v>
      </c>
      <c r="C181" s="32" t="n">
        <v>16</v>
      </c>
      <c r="D181" s="32" t="n">
        <v>64</v>
      </c>
      <c r="E181" s="32" t="n">
        <v>154</v>
      </c>
      <c r="F181" s="31" t="s">
        <v>201</v>
      </c>
      <c r="G181" s="33" t="n">
        <v>0.9578</v>
      </c>
      <c r="H181" s="34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3.3" outlineLevel="0" r="182">
      <c r="A182" s="31" t="s">
        <v>61</v>
      </c>
      <c r="B182" s="31" t="s">
        <v>62</v>
      </c>
      <c r="C182" s="32" t="n">
        <v>204</v>
      </c>
      <c r="D182" s="32" t="n">
        <v>816</v>
      </c>
      <c r="E182" s="32" t="n">
        <v>1632</v>
      </c>
      <c r="F182" s="31" t="s">
        <v>439</v>
      </c>
      <c r="G182" s="33" t="n">
        <v>0.9569</v>
      </c>
      <c r="H182" s="34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3.3" outlineLevel="0" r="183">
      <c r="A183" s="31" t="s">
        <v>258</v>
      </c>
      <c r="B183" s="31" t="s">
        <v>184</v>
      </c>
      <c r="C183" s="32" t="n">
        <v>120</v>
      </c>
      <c r="D183" s="32" t="n">
        <v>120</v>
      </c>
      <c r="E183" s="32" t="n">
        <v>217</v>
      </c>
      <c r="F183" s="31" t="s">
        <v>185</v>
      </c>
      <c r="G183" s="33" t="n">
        <v>0.9564</v>
      </c>
      <c r="H183" s="34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3.3" outlineLevel="0" r="184">
      <c r="A184" s="31" t="s">
        <v>290</v>
      </c>
      <c r="B184" s="31" t="s">
        <v>165</v>
      </c>
      <c r="C184" s="32" t="n">
        <v>682</v>
      </c>
      <c r="D184" s="32" t="n">
        <v>2728</v>
      </c>
      <c r="E184" s="32" t="n">
        <v>5601</v>
      </c>
      <c r="F184" s="31" t="s">
        <v>166</v>
      </c>
      <c r="G184" s="33" t="n">
        <v>0.9563</v>
      </c>
      <c r="H184" s="34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3.3" outlineLevel="0" r="185">
      <c r="A185" s="31" t="s">
        <v>323</v>
      </c>
      <c r="B185" s="31" t="s">
        <v>152</v>
      </c>
      <c r="C185" s="32" t="n">
        <v>102</v>
      </c>
      <c r="D185" s="32" t="n">
        <v>404</v>
      </c>
      <c r="E185" s="32" t="n">
        <v>1080</v>
      </c>
      <c r="F185" s="31" t="s">
        <v>49</v>
      </c>
      <c r="G185" s="33" t="n">
        <v>0.956</v>
      </c>
      <c r="H185" s="34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3.3" outlineLevel="0" r="186">
      <c r="A186" s="31" t="s">
        <v>105</v>
      </c>
      <c r="B186" s="31" t="s">
        <v>46</v>
      </c>
      <c r="C186" s="32" t="n">
        <v>130</v>
      </c>
      <c r="D186" s="32" t="n">
        <v>260</v>
      </c>
      <c r="E186" s="32" t="n">
        <v>464</v>
      </c>
      <c r="F186" s="31" t="s">
        <v>46</v>
      </c>
      <c r="G186" s="33" t="n">
        <v>0.9559</v>
      </c>
      <c r="H186" s="34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3.3" outlineLevel="0" r="187">
      <c r="A187" s="31" t="s">
        <v>368</v>
      </c>
      <c r="B187" s="31" t="s">
        <v>180</v>
      </c>
      <c r="C187" s="32" t="n">
        <v>538</v>
      </c>
      <c r="D187" s="32" t="n">
        <v>538</v>
      </c>
      <c r="E187" s="32" t="n">
        <v>834</v>
      </c>
      <c r="F187" s="31" t="s">
        <v>85</v>
      </c>
      <c r="G187" s="33" t="n">
        <v>0.9557</v>
      </c>
      <c r="H187" s="34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3.3" outlineLevel="0" r="188">
      <c r="A188" s="31" t="s">
        <v>417</v>
      </c>
      <c r="B188" s="31" t="s">
        <v>46</v>
      </c>
      <c r="C188" s="32" t="n">
        <v>298</v>
      </c>
      <c r="D188" s="32" t="n">
        <v>596</v>
      </c>
      <c r="E188" s="32"/>
      <c r="F188" s="31" t="s">
        <v>46</v>
      </c>
      <c r="G188" s="33" t="n">
        <v>0.9556</v>
      </c>
      <c r="H188" s="34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3.3" outlineLevel="0" r="189">
      <c r="A189" s="31" t="s">
        <v>242</v>
      </c>
      <c r="B189" s="31" t="s">
        <v>59</v>
      </c>
      <c r="C189" s="32" t="n">
        <v>460</v>
      </c>
      <c r="D189" s="32" t="n">
        <v>1544</v>
      </c>
      <c r="E189" s="32" t="n">
        <v>3860</v>
      </c>
      <c r="F189" s="31" t="s">
        <v>60</v>
      </c>
      <c r="G189" s="33" t="n">
        <v>0.9553</v>
      </c>
      <c r="H189" s="34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3.3" outlineLevel="0" r="190">
      <c r="A190" s="31" t="s">
        <v>298</v>
      </c>
      <c r="B190" s="31" t="s">
        <v>59</v>
      </c>
      <c r="C190" s="32" t="n">
        <v>104</v>
      </c>
      <c r="D190" s="32" t="n">
        <v>416</v>
      </c>
      <c r="E190" s="32" t="n">
        <v>891</v>
      </c>
      <c r="F190" s="31" t="s">
        <v>60</v>
      </c>
      <c r="G190" s="33" t="n">
        <v>0.9546</v>
      </c>
      <c r="H190" s="34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3.3" outlineLevel="0" r="191">
      <c r="A191" s="31" t="s">
        <v>186</v>
      </c>
      <c r="B191" s="31" t="s">
        <v>46</v>
      </c>
      <c r="C191" s="32" t="n">
        <v>140</v>
      </c>
      <c r="D191" s="32" t="n">
        <v>280</v>
      </c>
      <c r="E191" s="32" t="n">
        <v>450</v>
      </c>
      <c r="F191" s="31" t="s">
        <v>46</v>
      </c>
      <c r="G191" s="33" t="n">
        <v>0.9543</v>
      </c>
      <c r="H191" s="34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3.3" outlineLevel="0" r="192">
      <c r="A192" s="31" t="s">
        <v>224</v>
      </c>
      <c r="B192" s="31" t="s">
        <v>115</v>
      </c>
      <c r="C192" s="32" t="n">
        <v>18</v>
      </c>
      <c r="D192" s="32" t="n">
        <v>18</v>
      </c>
      <c r="E192" s="32" t="n">
        <v>14</v>
      </c>
      <c r="F192" s="31" t="s">
        <v>442</v>
      </c>
      <c r="G192" s="33" t="n">
        <v>0.9539</v>
      </c>
      <c r="H192" s="34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3.3" outlineLevel="0" r="193">
      <c r="A193" s="31" t="s">
        <v>332</v>
      </c>
      <c r="B193" s="31" t="s">
        <v>184</v>
      </c>
      <c r="C193" s="32" t="n">
        <v>9</v>
      </c>
      <c r="D193" s="32" t="n">
        <v>9</v>
      </c>
      <c r="E193" s="32" t="n">
        <v>8</v>
      </c>
      <c r="F193" s="31" t="s">
        <v>185</v>
      </c>
      <c r="G193" s="33" t="n">
        <v>0.9527</v>
      </c>
      <c r="H193" s="34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3.3" outlineLevel="0" r="194">
      <c r="A194" s="31" t="s">
        <v>247</v>
      </c>
      <c r="B194" s="31" t="s">
        <v>248</v>
      </c>
      <c r="C194" s="32" t="n">
        <v>140</v>
      </c>
      <c r="D194" s="32" t="n">
        <v>336</v>
      </c>
      <c r="E194" s="32" t="n">
        <v>501</v>
      </c>
      <c r="F194" s="31" t="s">
        <v>49</v>
      </c>
      <c r="G194" s="33" t="n">
        <v>0.9525</v>
      </c>
      <c r="H194" s="34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3.3" outlineLevel="0" r="195">
      <c r="A195" s="31" t="s">
        <v>297</v>
      </c>
      <c r="B195" s="31" t="s">
        <v>46</v>
      </c>
      <c r="C195" s="32" t="n">
        <v>160</v>
      </c>
      <c r="D195" s="32" t="n">
        <v>228</v>
      </c>
      <c r="E195" s="32" t="n">
        <v>87</v>
      </c>
      <c r="F195" s="31" t="s">
        <v>46</v>
      </c>
      <c r="G195" s="33" t="n">
        <v>0.9522</v>
      </c>
      <c r="H195" s="34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3.3" outlineLevel="0" r="196">
      <c r="A196" s="31" t="s">
        <v>96</v>
      </c>
      <c r="B196" s="31" t="s">
        <v>46</v>
      </c>
      <c r="C196" s="32" t="n">
        <v>80</v>
      </c>
      <c r="D196" s="32" t="n">
        <v>160</v>
      </c>
      <c r="E196" s="32" t="n">
        <v>272</v>
      </c>
      <c r="F196" s="31" t="s">
        <v>46</v>
      </c>
      <c r="G196" s="33" t="n">
        <v>0.9515</v>
      </c>
      <c r="H196" s="34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3.3" outlineLevel="0" r="197">
      <c r="A197" s="31" t="s">
        <v>211</v>
      </c>
      <c r="B197" s="31" t="s">
        <v>46</v>
      </c>
      <c r="C197" s="32" t="n">
        <v>40</v>
      </c>
      <c r="D197" s="32" t="n">
        <v>320</v>
      </c>
      <c r="E197" s="32" t="n">
        <v>1600</v>
      </c>
      <c r="F197" s="31" t="s">
        <v>46</v>
      </c>
      <c r="G197" s="33" t="n">
        <v>0.9506</v>
      </c>
      <c r="H197" s="34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3.3" outlineLevel="0" r="198">
      <c r="A198" s="31" t="s">
        <v>458</v>
      </c>
      <c r="B198" s="31" t="s">
        <v>43</v>
      </c>
      <c r="C198" s="32" t="n">
        <v>128</v>
      </c>
      <c r="D198" s="32" t="n">
        <v>512</v>
      </c>
      <c r="E198" s="32" t="n">
        <v>1143</v>
      </c>
      <c r="F198" s="31" t="s">
        <v>442</v>
      </c>
      <c r="G198" s="33" t="n">
        <v>0.9506</v>
      </c>
      <c r="H198" s="34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3.3" outlineLevel="0" r="199">
      <c r="A199" s="31" t="s">
        <v>270</v>
      </c>
      <c r="B199" s="31" t="s">
        <v>43</v>
      </c>
      <c r="C199" s="32" t="n">
        <v>440</v>
      </c>
      <c r="D199" s="32" t="n">
        <v>1680</v>
      </c>
      <c r="E199" s="32" t="n">
        <v>3224</v>
      </c>
      <c r="F199" s="31" t="s">
        <v>442</v>
      </c>
      <c r="G199" s="33" t="n">
        <v>0.9502</v>
      </c>
      <c r="H199" s="34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3.3" outlineLevel="0" r="200">
      <c r="A200" s="31" t="s">
        <v>359</v>
      </c>
      <c r="B200" s="31" t="s">
        <v>277</v>
      </c>
      <c r="C200" s="32" t="n">
        <v>57</v>
      </c>
      <c r="D200" s="32" t="n">
        <v>113</v>
      </c>
      <c r="E200" s="32" t="n">
        <v>43</v>
      </c>
      <c r="F200" s="31" t="s">
        <v>440</v>
      </c>
      <c r="G200" s="33" t="n">
        <v>0.9492</v>
      </c>
      <c r="H200" s="34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3.3" outlineLevel="0" r="201">
      <c r="A201" s="31" t="s">
        <v>246</v>
      </c>
      <c r="B201" s="31" t="s">
        <v>122</v>
      </c>
      <c r="C201" s="32" t="n">
        <v>41</v>
      </c>
      <c r="D201" s="32" t="n">
        <v>162</v>
      </c>
      <c r="E201" s="32" t="n">
        <v>239</v>
      </c>
      <c r="F201" s="31" t="s">
        <v>122</v>
      </c>
      <c r="G201" s="33" t="n">
        <v>0.9474</v>
      </c>
      <c r="H201" s="34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3.3" outlineLevel="0" r="202">
      <c r="A202" s="31" t="s">
        <v>205</v>
      </c>
      <c r="B202" s="31" t="s">
        <v>74</v>
      </c>
      <c r="C202" s="32" t="n">
        <v>28</v>
      </c>
      <c r="D202" s="32" t="n">
        <v>112</v>
      </c>
      <c r="E202" s="32" t="n">
        <v>235</v>
      </c>
      <c r="F202" s="31" t="s">
        <v>75</v>
      </c>
      <c r="G202" s="33" t="n">
        <v>0.9471</v>
      </c>
      <c r="H202" s="34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3.3" outlineLevel="0" r="203">
      <c r="A203" s="31" t="s">
        <v>361</v>
      </c>
      <c r="B203" s="31" t="s">
        <v>43</v>
      </c>
      <c r="C203" s="32" t="n">
        <v>-1</v>
      </c>
      <c r="D203" s="32" t="n">
        <v>-1</v>
      </c>
      <c r="E203" s="32" t="n">
        <v>0</v>
      </c>
      <c r="F203" s="31" t="s">
        <v>442</v>
      </c>
      <c r="G203" s="33" t="n">
        <v>0.9459</v>
      </c>
      <c r="H203" s="34" t="n">
        <v>0.9459</v>
      </c>
      <c r="I203" s="0" t="n">
        <v>0</v>
      </c>
      <c r="J203" s="0" t="n">
        <v>0</v>
      </c>
    </row>
    <row collapsed="false" customFormat="false" customHeight="false" hidden="false" ht="13.3" outlineLevel="0" r="204">
      <c r="A204" s="31" t="s">
        <v>334</v>
      </c>
      <c r="B204" s="31" t="s">
        <v>59</v>
      </c>
      <c r="C204" s="32" t="n">
        <v>800</v>
      </c>
      <c r="D204" s="32" t="n">
        <v>1632</v>
      </c>
      <c r="E204" s="32" t="n">
        <v>1632</v>
      </c>
      <c r="F204" s="31" t="s">
        <v>60</v>
      </c>
      <c r="G204" s="33" t="n">
        <v>0.945</v>
      </c>
      <c r="H204" s="34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3.3" outlineLevel="0" r="205">
      <c r="A205" s="31" t="s">
        <v>342</v>
      </c>
      <c r="B205" s="31" t="s">
        <v>84</v>
      </c>
      <c r="C205" s="32" t="n">
        <v>276</v>
      </c>
      <c r="D205" s="32" t="n">
        <v>1104</v>
      </c>
      <c r="E205" s="32" t="n">
        <v>5507</v>
      </c>
      <c r="F205" s="31" t="s">
        <v>445</v>
      </c>
      <c r="G205" s="33" t="n">
        <v>0.9444</v>
      </c>
      <c r="H205" s="34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3.3" outlineLevel="0" r="206">
      <c r="A206" s="31" t="s">
        <v>402</v>
      </c>
      <c r="B206" s="31" t="s">
        <v>59</v>
      </c>
      <c r="C206" s="32" t="n">
        <v>72</v>
      </c>
      <c r="D206" s="32" t="n">
        <v>384</v>
      </c>
      <c r="E206" s="32" t="n">
        <v>842</v>
      </c>
      <c r="F206" s="31" t="s">
        <v>60</v>
      </c>
      <c r="G206" s="33" t="n">
        <v>0.9434</v>
      </c>
      <c r="H206" s="34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3.3" outlineLevel="0" r="207">
      <c r="A207" s="31" t="s">
        <v>300</v>
      </c>
      <c r="B207" s="31" t="s">
        <v>272</v>
      </c>
      <c r="C207" s="32" t="n">
        <v>96</v>
      </c>
      <c r="D207" s="32" t="n">
        <v>96</v>
      </c>
      <c r="E207" s="32" t="n">
        <v>135</v>
      </c>
      <c r="F207" s="31" t="s">
        <v>273</v>
      </c>
      <c r="G207" s="33" t="n">
        <v>0.9421</v>
      </c>
      <c r="H207" s="34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3.3" outlineLevel="0" r="208">
      <c r="A208" s="31" t="s">
        <v>377</v>
      </c>
      <c r="B208" s="31" t="s">
        <v>62</v>
      </c>
      <c r="C208" s="32" t="n">
        <v>506</v>
      </c>
      <c r="D208" s="32" t="n">
        <v>2024</v>
      </c>
      <c r="E208" s="32" t="n">
        <v>4250</v>
      </c>
      <c r="F208" s="31" t="s">
        <v>439</v>
      </c>
      <c r="G208" s="33" t="n">
        <v>0.9416</v>
      </c>
      <c r="H208" s="34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3.3" outlineLevel="0" r="209">
      <c r="A209" s="31" t="s">
        <v>181</v>
      </c>
      <c r="B209" s="31" t="s">
        <v>62</v>
      </c>
      <c r="C209" s="32" t="n">
        <v>109</v>
      </c>
      <c r="D209" s="32" t="n">
        <v>872</v>
      </c>
      <c r="E209" s="32" t="n">
        <v>1046</v>
      </c>
      <c r="F209" s="31" t="s">
        <v>439</v>
      </c>
      <c r="G209" s="33" t="n">
        <v>0.9402</v>
      </c>
      <c r="H209" s="34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3.3" outlineLevel="0" r="210">
      <c r="A210" s="31" t="s">
        <v>385</v>
      </c>
      <c r="B210" s="31" t="s">
        <v>46</v>
      </c>
      <c r="C210" s="32" t="n">
        <v>12</v>
      </c>
      <c r="D210" s="32" t="n">
        <v>12</v>
      </c>
      <c r="E210" s="32" t="n">
        <v>14</v>
      </c>
      <c r="F210" s="31" t="s">
        <v>46</v>
      </c>
      <c r="G210" s="33" t="n">
        <v>0.9396</v>
      </c>
      <c r="H210" s="34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3.3" outlineLevel="0" r="211">
      <c r="A211" s="31" t="s">
        <v>72</v>
      </c>
      <c r="B211" s="31" t="s">
        <v>66</v>
      </c>
      <c r="C211" s="32" t="n">
        <v>-1</v>
      </c>
      <c r="D211" s="32" t="n">
        <v>-1</v>
      </c>
      <c r="E211" s="32" t="n">
        <v>0</v>
      </c>
      <c r="F211" s="31" t="s">
        <v>63</v>
      </c>
      <c r="G211" s="33" t="n">
        <v>0.9395</v>
      </c>
      <c r="H211" s="34" t="n">
        <v>0.9395</v>
      </c>
      <c r="I211" s="0" t="n">
        <v>0</v>
      </c>
      <c r="J211" s="0" t="n">
        <v>0</v>
      </c>
    </row>
    <row collapsed="false" customFormat="false" customHeight="false" hidden="false" ht="13.3" outlineLevel="0" r="212">
      <c r="A212" s="31" t="s">
        <v>118</v>
      </c>
      <c r="B212" s="31" t="s">
        <v>119</v>
      </c>
      <c r="C212" s="32" t="n">
        <v>60</v>
      </c>
      <c r="D212" s="32" t="n">
        <v>240</v>
      </c>
      <c r="E212" s="32" t="n">
        <v>581</v>
      </c>
      <c r="F212" s="31" t="s">
        <v>120</v>
      </c>
      <c r="G212" s="33" t="n">
        <v>0.9376</v>
      </c>
      <c r="H212" s="34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3.3" outlineLevel="0" r="213">
      <c r="A213" s="31" t="s">
        <v>250</v>
      </c>
      <c r="B213" s="31" t="s">
        <v>251</v>
      </c>
      <c r="C213" s="32" t="n">
        <v>56</v>
      </c>
      <c r="D213" s="32" t="n">
        <v>56</v>
      </c>
      <c r="E213" s="32" t="n">
        <v>52</v>
      </c>
      <c r="F213" s="31" t="s">
        <v>85</v>
      </c>
      <c r="G213" s="33" t="n">
        <v>0.9345</v>
      </c>
      <c r="H213" s="34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3.3" outlineLevel="0" r="214">
      <c r="A214" s="31" t="s">
        <v>78</v>
      </c>
      <c r="B214" s="31" t="s">
        <v>62</v>
      </c>
      <c r="C214" s="32" t="n">
        <v>2645</v>
      </c>
      <c r="D214" s="32" t="n">
        <v>9770</v>
      </c>
      <c r="E214" s="32" t="n">
        <v>22178</v>
      </c>
      <c r="F214" s="31" t="s">
        <v>439</v>
      </c>
      <c r="G214" s="33" t="n">
        <v>0.9342</v>
      </c>
      <c r="H214" s="34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3.3" outlineLevel="0" r="215">
      <c r="A215" s="31" t="s">
        <v>435</v>
      </c>
      <c r="B215" s="31" t="s">
        <v>46</v>
      </c>
      <c r="C215" s="32" t="n">
        <v>18</v>
      </c>
      <c r="D215" s="32" t="n">
        <v>72</v>
      </c>
      <c r="E215" s="32" t="n">
        <v>148</v>
      </c>
      <c r="F215" s="31" t="s">
        <v>46</v>
      </c>
      <c r="G215" s="33" t="n">
        <v>0.9332</v>
      </c>
      <c r="H215" s="34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3.3" outlineLevel="0" r="216">
      <c r="A216" s="31" t="s">
        <v>358</v>
      </c>
      <c r="B216" s="31" t="s">
        <v>46</v>
      </c>
      <c r="C216" s="32" t="n">
        <v>134</v>
      </c>
      <c r="D216" s="32" t="n">
        <v>268</v>
      </c>
      <c r="E216" s="32" t="n">
        <v>430</v>
      </c>
      <c r="F216" s="31" t="s">
        <v>46</v>
      </c>
      <c r="G216" s="33" t="n">
        <v>0.9317</v>
      </c>
      <c r="H216" s="34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3.3" outlineLevel="0" r="217">
      <c r="A217" s="31" t="s">
        <v>103</v>
      </c>
      <c r="B217" s="31" t="s">
        <v>89</v>
      </c>
      <c r="C217" s="32" t="n">
        <v>100</v>
      </c>
      <c r="D217" s="32" t="n">
        <v>400</v>
      </c>
      <c r="E217" s="32" t="n">
        <v>768</v>
      </c>
      <c r="F217" s="31" t="s">
        <v>90</v>
      </c>
      <c r="G217" s="33" t="n">
        <v>0.9299</v>
      </c>
      <c r="H217" s="34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3.3" outlineLevel="0" r="218">
      <c r="A218" s="31" t="s">
        <v>223</v>
      </c>
      <c r="B218" s="31" t="s">
        <v>46</v>
      </c>
      <c r="C218" s="32" t="n">
        <v>84</v>
      </c>
      <c r="D218" s="32" t="n">
        <v>336</v>
      </c>
      <c r="E218" s="32" t="n">
        <v>722</v>
      </c>
      <c r="F218" s="31" t="s">
        <v>46</v>
      </c>
      <c r="G218" s="33" t="n">
        <v>0.9291</v>
      </c>
      <c r="H218" s="34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3.3" outlineLevel="0" r="219">
      <c r="A219" s="31" t="s">
        <v>315</v>
      </c>
      <c r="B219" s="31" t="s">
        <v>184</v>
      </c>
      <c r="C219" s="32" t="n">
        <v>36</v>
      </c>
      <c r="D219" s="32" t="n">
        <v>116</v>
      </c>
      <c r="E219" s="32" t="n">
        <v>273</v>
      </c>
      <c r="F219" s="31" t="s">
        <v>185</v>
      </c>
      <c r="G219" s="33" t="n">
        <v>0.9286</v>
      </c>
      <c r="H219" s="34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3.3" outlineLevel="0" r="220">
      <c r="A220" s="31" t="s">
        <v>145</v>
      </c>
      <c r="B220" s="31" t="s">
        <v>46</v>
      </c>
      <c r="C220" s="32" t="n">
        <v>20</v>
      </c>
      <c r="D220" s="32" t="n">
        <v>20</v>
      </c>
      <c r="E220" s="32" t="n">
        <v>25</v>
      </c>
      <c r="F220" s="31" t="s">
        <v>46</v>
      </c>
      <c r="G220" s="33" t="n">
        <v>0.9279</v>
      </c>
      <c r="H220" s="34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3.3" outlineLevel="0" r="221">
      <c r="A221" s="31" t="s">
        <v>111</v>
      </c>
      <c r="B221" s="31" t="s">
        <v>62</v>
      </c>
      <c r="C221" s="32" t="n">
        <v>74</v>
      </c>
      <c r="D221" s="32" t="n">
        <v>74</v>
      </c>
      <c r="E221" s="32" t="n">
        <v>71</v>
      </c>
      <c r="F221" s="31" t="s">
        <v>439</v>
      </c>
      <c r="G221" s="33" t="n">
        <v>0.922</v>
      </c>
      <c r="H221" s="34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3.3" outlineLevel="0" r="222">
      <c r="A222" s="31" t="s">
        <v>333</v>
      </c>
      <c r="B222" s="31" t="s">
        <v>74</v>
      </c>
      <c r="C222" s="32" t="n">
        <v>452</v>
      </c>
      <c r="D222" s="32" t="n">
        <v>1824</v>
      </c>
      <c r="E222" s="32" t="n">
        <v>3578</v>
      </c>
      <c r="F222" s="31" t="s">
        <v>75</v>
      </c>
      <c r="G222" s="33" t="n">
        <v>0.9197</v>
      </c>
      <c r="H222" s="34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3.3" outlineLevel="0" r="223">
      <c r="A223" s="31" t="s">
        <v>203</v>
      </c>
      <c r="B223" s="31" t="s">
        <v>204</v>
      </c>
      <c r="C223" s="32" t="n">
        <v>5</v>
      </c>
      <c r="D223" s="32" t="n">
        <v>10</v>
      </c>
      <c r="E223" s="32" t="n">
        <v>9</v>
      </c>
      <c r="F223" s="31" t="s">
        <v>90</v>
      </c>
      <c r="G223" s="33" t="n">
        <v>0.9128</v>
      </c>
      <c r="H223" s="34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3.3" outlineLevel="0" r="224">
      <c r="A224" s="31" t="s">
        <v>139</v>
      </c>
      <c r="B224" s="31" t="s">
        <v>62</v>
      </c>
      <c r="C224" s="32" t="n">
        <v>16</v>
      </c>
      <c r="D224" s="32" t="n">
        <v>32</v>
      </c>
      <c r="E224" s="32" t="n">
        <v>74</v>
      </c>
      <c r="F224" s="31" t="s">
        <v>439</v>
      </c>
      <c r="G224" s="33" t="n">
        <v>0.9119</v>
      </c>
      <c r="H224" s="34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3.3" outlineLevel="0" r="225">
      <c r="A225" s="31" t="s">
        <v>392</v>
      </c>
      <c r="B225" s="31" t="s">
        <v>43</v>
      </c>
      <c r="C225" s="32" t="n">
        <v>40</v>
      </c>
      <c r="D225" s="32" t="n">
        <v>40</v>
      </c>
      <c r="E225" s="32" t="n">
        <v>30</v>
      </c>
      <c r="F225" s="31" t="s">
        <v>442</v>
      </c>
      <c r="G225" s="33" t="n">
        <v>0.9088</v>
      </c>
      <c r="H225" s="34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3.3" outlineLevel="0" r="226">
      <c r="A226" s="31" t="s">
        <v>404</v>
      </c>
      <c r="B226" s="31" t="s">
        <v>396</v>
      </c>
      <c r="C226" s="32" t="n">
        <v>12</v>
      </c>
      <c r="D226" s="32" t="n">
        <v>48</v>
      </c>
      <c r="E226" s="32" t="n">
        <v>115</v>
      </c>
      <c r="F226" s="31" t="s">
        <v>85</v>
      </c>
      <c r="G226" s="33" t="n">
        <v>0.9082</v>
      </c>
      <c r="H226" s="34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3.3" outlineLevel="0" r="227">
      <c r="A227" s="31" t="s">
        <v>363</v>
      </c>
      <c r="B227" s="31" t="s">
        <v>46</v>
      </c>
      <c r="C227" s="32" t="n">
        <v>34</v>
      </c>
      <c r="D227" s="32" t="n">
        <v>58</v>
      </c>
      <c r="E227" s="32" t="n">
        <v>68</v>
      </c>
      <c r="F227" s="31" t="s">
        <v>46</v>
      </c>
      <c r="G227" s="33" t="n">
        <v>0.9042</v>
      </c>
      <c r="H227" s="34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3.3" outlineLevel="0" r="228">
      <c r="A228" s="31" t="s">
        <v>235</v>
      </c>
      <c r="B228" s="31" t="s">
        <v>46</v>
      </c>
      <c r="C228" s="32" t="n">
        <v>178</v>
      </c>
      <c r="D228" s="32" t="n">
        <v>238</v>
      </c>
      <c r="E228" s="32" t="n">
        <v>91</v>
      </c>
      <c r="F228" s="31" t="s">
        <v>46</v>
      </c>
      <c r="G228" s="33" t="n">
        <v>0.8967</v>
      </c>
      <c r="H228" s="34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3.3" outlineLevel="0" r="229">
      <c r="A229" s="31" t="s">
        <v>299</v>
      </c>
      <c r="B229" s="31" t="s">
        <v>168</v>
      </c>
      <c r="C229" s="32" t="n">
        <v>14</v>
      </c>
      <c r="D229" s="32" t="n">
        <v>14</v>
      </c>
      <c r="E229" s="32" t="n">
        <v>15</v>
      </c>
      <c r="F229" s="31" t="s">
        <v>85</v>
      </c>
      <c r="G229" s="33" t="n">
        <v>0.8961</v>
      </c>
      <c r="H229" s="34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3.3" outlineLevel="0" r="230">
      <c r="A230" s="31" t="s">
        <v>321</v>
      </c>
      <c r="B230" s="31" t="s">
        <v>322</v>
      </c>
      <c r="C230" s="32" t="n">
        <v>7</v>
      </c>
      <c r="D230" s="32" t="n">
        <v>28</v>
      </c>
      <c r="E230" s="32" t="n">
        <v>41</v>
      </c>
      <c r="F230" s="31" t="s">
        <v>90</v>
      </c>
      <c r="G230" s="33" t="n">
        <v>0.8951</v>
      </c>
      <c r="H230" s="34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3.3" outlineLevel="0" r="231">
      <c r="A231" s="31" t="s">
        <v>263</v>
      </c>
      <c r="B231" s="31" t="s">
        <v>264</v>
      </c>
      <c r="C231" s="32" t="n">
        <v>22</v>
      </c>
      <c r="D231" s="32" t="n">
        <v>44</v>
      </c>
      <c r="E231" s="32" t="n">
        <v>75</v>
      </c>
      <c r="F231" s="31" t="s">
        <v>209</v>
      </c>
      <c r="G231" s="33" t="n">
        <v>0.8934</v>
      </c>
      <c r="H231" s="34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3.3" outlineLevel="0" r="232">
      <c r="A232" s="31" t="s">
        <v>99</v>
      </c>
      <c r="B232" s="31" t="s">
        <v>100</v>
      </c>
      <c r="C232" s="32" t="n">
        <v>2</v>
      </c>
      <c r="D232" s="32" t="n">
        <v>2</v>
      </c>
      <c r="E232" s="32" t="n">
        <v>2</v>
      </c>
      <c r="F232" s="31" t="s">
        <v>60</v>
      </c>
      <c r="G232" s="33" t="n">
        <v>0.8909</v>
      </c>
      <c r="H232" s="34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3.3" outlineLevel="0" r="233">
      <c r="A233" s="31" t="s">
        <v>325</v>
      </c>
      <c r="B233" s="31" t="s">
        <v>322</v>
      </c>
      <c r="C233" s="32" t="n">
        <v>5</v>
      </c>
      <c r="D233" s="32" t="n">
        <v>5</v>
      </c>
      <c r="E233" s="32" t="n">
        <v>7</v>
      </c>
      <c r="F233" s="31" t="s">
        <v>90</v>
      </c>
      <c r="G233" s="33" t="n">
        <v>0.885</v>
      </c>
      <c r="H233" s="34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3.3" outlineLevel="0" r="234">
      <c r="A234" s="31" t="s">
        <v>249</v>
      </c>
      <c r="B234" s="31" t="s">
        <v>46</v>
      </c>
      <c r="C234" s="32" t="n">
        <v>36</v>
      </c>
      <c r="D234" s="32" t="n">
        <v>36</v>
      </c>
      <c r="E234" s="32" t="n">
        <v>68</v>
      </c>
      <c r="F234" s="31" t="s">
        <v>46</v>
      </c>
      <c r="G234" s="33" t="n">
        <v>0.8805</v>
      </c>
      <c r="H234" s="34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3.3" outlineLevel="0" r="235">
      <c r="A235" s="31" t="s">
        <v>144</v>
      </c>
      <c r="B235" s="31" t="s">
        <v>115</v>
      </c>
      <c r="C235" s="32" t="n">
        <v>312</v>
      </c>
      <c r="D235" s="32" t="n">
        <v>1248</v>
      </c>
      <c r="E235" s="32" t="n">
        <v>2132</v>
      </c>
      <c r="F235" s="31" t="s">
        <v>442</v>
      </c>
      <c r="G235" s="33" t="n">
        <v>0.8797</v>
      </c>
      <c r="H235" s="34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3.3" outlineLevel="0" r="236">
      <c r="A236" s="31" t="s">
        <v>161</v>
      </c>
      <c r="B236" s="31" t="s">
        <v>162</v>
      </c>
      <c r="C236" s="32" t="n">
        <v>2</v>
      </c>
      <c r="D236" s="32" t="n">
        <v>2</v>
      </c>
      <c r="E236" s="32" t="n">
        <v>1</v>
      </c>
      <c r="F236" s="31" t="s">
        <v>49</v>
      </c>
      <c r="G236" s="33" t="n">
        <v>0.8782</v>
      </c>
      <c r="H236" s="34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3.3" outlineLevel="0" r="237">
      <c r="A237" s="31" t="s">
        <v>395</v>
      </c>
      <c r="B237" s="31" t="s">
        <v>396</v>
      </c>
      <c r="C237" s="32" t="n">
        <v>12</v>
      </c>
      <c r="D237" s="32" t="n">
        <v>48</v>
      </c>
      <c r="E237" s="32" t="n">
        <v>115</v>
      </c>
      <c r="F237" s="31" t="s">
        <v>85</v>
      </c>
      <c r="G237" s="33" t="n">
        <v>0.8772</v>
      </c>
      <c r="H237" s="34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3.3" outlineLevel="0" r="238">
      <c r="A238" s="31" t="s">
        <v>134</v>
      </c>
      <c r="B238" s="31" t="s">
        <v>115</v>
      </c>
      <c r="C238" s="32" t="n">
        <v>139</v>
      </c>
      <c r="D238" s="32" t="n">
        <v>532</v>
      </c>
      <c r="E238" s="32" t="n">
        <v>1358</v>
      </c>
      <c r="F238" s="31" t="s">
        <v>442</v>
      </c>
      <c r="G238" s="33" t="n">
        <v>0.8736</v>
      </c>
      <c r="H238" s="34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3.3" outlineLevel="0" r="239">
      <c r="A239" s="31" t="s">
        <v>408</v>
      </c>
      <c r="B239" s="31" t="s">
        <v>396</v>
      </c>
      <c r="C239" s="32" t="n">
        <v>14</v>
      </c>
      <c r="D239" s="32" t="n">
        <v>56</v>
      </c>
      <c r="E239" s="32" t="n">
        <v>134</v>
      </c>
      <c r="F239" s="31" t="s">
        <v>85</v>
      </c>
      <c r="G239" s="33" t="n">
        <v>0.8696</v>
      </c>
      <c r="H239" s="34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3.3" outlineLevel="0" r="240">
      <c r="A240" s="31" t="s">
        <v>374</v>
      </c>
      <c r="B240" s="31" t="s">
        <v>248</v>
      </c>
      <c r="C240" s="32" t="n">
        <v>142</v>
      </c>
      <c r="D240" s="32" t="n">
        <v>600</v>
      </c>
      <c r="E240" s="32" t="n">
        <v>1088</v>
      </c>
      <c r="F240" s="31" t="s">
        <v>49</v>
      </c>
      <c r="G240" s="33" t="n">
        <v>0.8695</v>
      </c>
      <c r="H240" s="34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3.3" outlineLevel="0" r="241">
      <c r="A241" s="31" t="s">
        <v>93</v>
      </c>
      <c r="B241" s="31" t="s">
        <v>59</v>
      </c>
      <c r="C241" s="32" t="n">
        <v>359</v>
      </c>
      <c r="D241" s="32" t="n">
        <v>1436</v>
      </c>
      <c r="E241" s="32" t="n">
        <v>3273</v>
      </c>
      <c r="F241" s="31" t="s">
        <v>60</v>
      </c>
      <c r="G241" s="33" t="n">
        <v>0.8678</v>
      </c>
      <c r="H241" s="34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3.3" outlineLevel="0" r="242">
      <c r="A242" s="31" t="s">
        <v>306</v>
      </c>
      <c r="B242" s="31" t="s">
        <v>46</v>
      </c>
      <c r="C242" s="32" t="n">
        <v>212</v>
      </c>
      <c r="D242" s="32" t="n">
        <v>712</v>
      </c>
      <c r="E242" s="32" t="n">
        <v>518</v>
      </c>
      <c r="F242" s="31" t="s">
        <v>46</v>
      </c>
      <c r="G242" s="33" t="n">
        <v>0.8634</v>
      </c>
      <c r="H242" s="34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3.3" outlineLevel="0" r="243">
      <c r="A243" s="31" t="s">
        <v>339</v>
      </c>
      <c r="B243" s="31" t="s">
        <v>62</v>
      </c>
      <c r="C243" s="32" t="n">
        <v>50</v>
      </c>
      <c r="D243" s="32" t="n">
        <v>200</v>
      </c>
      <c r="E243" s="32" t="n">
        <v>487</v>
      </c>
      <c r="F243" s="31" t="s">
        <v>439</v>
      </c>
      <c r="G243" s="33" t="n">
        <v>0.8629</v>
      </c>
      <c r="H243" s="34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3.3" outlineLevel="0" r="244">
      <c r="A244" s="31" t="s">
        <v>382</v>
      </c>
      <c r="B244" s="31" t="s">
        <v>233</v>
      </c>
      <c r="C244" s="32" t="n">
        <v>30</v>
      </c>
      <c r="D244" s="32" t="n">
        <v>120</v>
      </c>
      <c r="E244" s="32" t="n">
        <v>369</v>
      </c>
      <c r="F244" s="31" t="s">
        <v>209</v>
      </c>
      <c r="G244" s="33" t="n">
        <v>0.8619</v>
      </c>
      <c r="H244" s="34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3.3" outlineLevel="0" r="245">
      <c r="A245" s="31" t="s">
        <v>391</v>
      </c>
      <c r="B245" s="31" t="s">
        <v>59</v>
      </c>
      <c r="C245" s="32" t="n">
        <v>100</v>
      </c>
      <c r="D245" s="32" t="n">
        <v>400</v>
      </c>
      <c r="E245" s="32" t="n">
        <v>790</v>
      </c>
      <c r="F245" s="31" t="s">
        <v>60</v>
      </c>
      <c r="G245" s="33" t="n">
        <v>0.8602</v>
      </c>
      <c r="H245" s="34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3.3" outlineLevel="0" r="246">
      <c r="A246" s="31" t="s">
        <v>106</v>
      </c>
      <c r="B246" s="31" t="s">
        <v>62</v>
      </c>
      <c r="C246" s="32" t="n">
        <v>600</v>
      </c>
      <c r="D246" s="32" t="n">
        <v>1200</v>
      </c>
      <c r="E246" s="32" t="n">
        <v>2004</v>
      </c>
      <c r="F246" s="31" t="s">
        <v>439</v>
      </c>
      <c r="G246" s="33" t="n">
        <v>0.8582</v>
      </c>
      <c r="H246" s="34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3.3" outlineLevel="0" r="247">
      <c r="A247" s="31" t="s">
        <v>138</v>
      </c>
      <c r="B247" s="31" t="s">
        <v>115</v>
      </c>
      <c r="C247" s="32" t="n">
        <v>44</v>
      </c>
      <c r="D247" s="32" t="n">
        <v>176</v>
      </c>
      <c r="E247" s="32" t="n">
        <v>449</v>
      </c>
      <c r="F247" s="31" t="s">
        <v>442</v>
      </c>
      <c r="G247" s="33" t="n">
        <v>0.8575</v>
      </c>
      <c r="H247" s="34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3.3" outlineLevel="0" r="248">
      <c r="A248" s="31" t="s">
        <v>288</v>
      </c>
      <c r="B248" s="31" t="s">
        <v>233</v>
      </c>
      <c r="C248" s="32" t="n">
        <v>84</v>
      </c>
      <c r="D248" s="32" t="n">
        <v>304</v>
      </c>
      <c r="E248" s="32" t="n">
        <v>511</v>
      </c>
      <c r="F248" s="31" t="s">
        <v>209</v>
      </c>
      <c r="G248" s="33" t="n">
        <v>0.854</v>
      </c>
      <c r="H248" s="34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3.3" outlineLevel="0" r="249">
      <c r="A249" s="31" t="s">
        <v>399</v>
      </c>
      <c r="B249" s="31" t="s">
        <v>43</v>
      </c>
      <c r="C249" s="32" t="n">
        <v>1</v>
      </c>
      <c r="D249" s="32" t="n">
        <v>4</v>
      </c>
      <c r="E249" s="32" t="n">
        <v>0</v>
      </c>
      <c r="F249" s="31" t="s">
        <v>442</v>
      </c>
      <c r="G249" s="33" t="n">
        <v>0.8499</v>
      </c>
      <c r="H249" s="34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3.3" outlineLevel="0" r="250">
      <c r="A250" s="31" t="s">
        <v>411</v>
      </c>
      <c r="B250" s="31" t="s">
        <v>180</v>
      </c>
      <c r="C250" s="32" t="n">
        <v>40</v>
      </c>
      <c r="D250" s="32" t="n">
        <v>160</v>
      </c>
      <c r="E250" s="32" t="n">
        <v>656</v>
      </c>
      <c r="F250" s="31" t="s">
        <v>85</v>
      </c>
      <c r="G250" s="33" t="n">
        <v>0.8487</v>
      </c>
      <c r="H250" s="34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3.3" outlineLevel="0" r="251">
      <c r="A251" s="31" t="s">
        <v>337</v>
      </c>
      <c r="B251" s="31" t="s">
        <v>338</v>
      </c>
      <c r="C251" s="32" t="n">
        <v>27</v>
      </c>
      <c r="D251" s="32" t="n">
        <v>108</v>
      </c>
      <c r="E251" s="32" t="n">
        <v>186</v>
      </c>
      <c r="F251" s="31" t="s">
        <v>209</v>
      </c>
      <c r="G251" s="33" t="n">
        <v>0.8481</v>
      </c>
      <c r="H251" s="34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3.3" outlineLevel="0" r="252">
      <c r="A252" s="31" t="s">
        <v>328</v>
      </c>
      <c r="B252" s="31" t="s">
        <v>122</v>
      </c>
      <c r="C252" s="32" t="n">
        <v>248</v>
      </c>
      <c r="D252" s="32" t="n">
        <v>496</v>
      </c>
      <c r="E252" s="32" t="n">
        <v>1339</v>
      </c>
      <c r="F252" s="31" t="s">
        <v>122</v>
      </c>
      <c r="G252" s="33" t="n">
        <v>0.8467</v>
      </c>
      <c r="H252" s="34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3.3" outlineLevel="0" r="253">
      <c r="A253" s="31" t="s">
        <v>414</v>
      </c>
      <c r="B253" s="31" t="s">
        <v>396</v>
      </c>
      <c r="C253" s="32" t="n">
        <v>12</v>
      </c>
      <c r="D253" s="32" t="n">
        <v>48</v>
      </c>
      <c r="E253" s="32" t="n">
        <v>115</v>
      </c>
      <c r="F253" s="31" t="s">
        <v>85</v>
      </c>
      <c r="G253" s="33" t="n">
        <v>0.8464</v>
      </c>
      <c r="H253" s="34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3.3" outlineLevel="0" r="254">
      <c r="A254" s="31" t="s">
        <v>292</v>
      </c>
      <c r="B254" s="31" t="s">
        <v>184</v>
      </c>
      <c r="C254" s="32" t="n">
        <v>64</v>
      </c>
      <c r="D254" s="32" t="n">
        <v>64</v>
      </c>
      <c r="E254" s="32" t="n">
        <v>93</v>
      </c>
      <c r="F254" s="31" t="s">
        <v>185</v>
      </c>
      <c r="G254" s="33" t="n">
        <v>0.8434</v>
      </c>
      <c r="H254" s="34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3.3" outlineLevel="0" r="255">
      <c r="A255" s="31" t="s">
        <v>218</v>
      </c>
      <c r="B255" s="31" t="s">
        <v>81</v>
      </c>
      <c r="C255" s="32" t="n">
        <v>14</v>
      </c>
      <c r="D255" s="32" t="n">
        <v>28</v>
      </c>
      <c r="E255" s="32" t="n">
        <v>42</v>
      </c>
      <c r="F255" s="31" t="s">
        <v>444</v>
      </c>
      <c r="G255" s="33" t="n">
        <v>0.8413</v>
      </c>
      <c r="H255" s="34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3.3" outlineLevel="0" r="256">
      <c r="A256" s="31" t="s">
        <v>424</v>
      </c>
      <c r="B256" s="31" t="s">
        <v>128</v>
      </c>
      <c r="C256" s="32" t="n">
        <v>86</v>
      </c>
      <c r="D256" s="32" t="n">
        <v>344</v>
      </c>
      <c r="E256" s="32" t="n">
        <v>4851</v>
      </c>
      <c r="F256" s="31" t="s">
        <v>49</v>
      </c>
      <c r="G256" s="33" t="n">
        <v>0.8342</v>
      </c>
      <c r="H256" s="34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3.3" outlineLevel="0" r="257">
      <c r="A257" s="31" t="s">
        <v>256</v>
      </c>
      <c r="B257" s="31" t="s">
        <v>46</v>
      </c>
      <c r="C257" s="32" t="n">
        <v>8</v>
      </c>
      <c r="D257" s="32" t="n">
        <v>32</v>
      </c>
      <c r="E257" s="32" t="n">
        <v>89</v>
      </c>
      <c r="F257" s="31" t="s">
        <v>46</v>
      </c>
      <c r="G257" s="33" t="n">
        <v>0.8281</v>
      </c>
      <c r="H257" s="34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3.3" outlineLevel="0" r="258">
      <c r="A258" s="31" t="s">
        <v>393</v>
      </c>
      <c r="B258" s="31" t="s">
        <v>40</v>
      </c>
      <c r="C258" s="32" t="n">
        <v>4</v>
      </c>
      <c r="D258" s="32" t="n">
        <v>4</v>
      </c>
      <c r="E258" s="32" t="n">
        <v>10</v>
      </c>
      <c r="F258" s="31" t="s">
        <v>41</v>
      </c>
      <c r="G258" s="33" t="n">
        <v>0.8256</v>
      </c>
      <c r="H258" s="34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3.3" outlineLevel="0" r="259">
      <c r="A259" s="31" t="s">
        <v>269</v>
      </c>
      <c r="B259" s="31" t="s">
        <v>168</v>
      </c>
      <c r="C259" s="32" t="n">
        <v>80</v>
      </c>
      <c r="D259" s="32" t="n">
        <v>80</v>
      </c>
      <c r="E259" s="32" t="n">
        <v>96</v>
      </c>
      <c r="F259" s="31" t="s">
        <v>85</v>
      </c>
      <c r="G259" s="33" t="n">
        <v>0.8252</v>
      </c>
      <c r="H259" s="34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3.3" outlineLevel="0" r="260">
      <c r="A260" s="31" t="s">
        <v>345</v>
      </c>
      <c r="B260" s="31" t="s">
        <v>122</v>
      </c>
      <c r="C260" s="32" t="n">
        <v>1784</v>
      </c>
      <c r="D260" s="32" t="n">
        <v>1784</v>
      </c>
      <c r="E260" s="32" t="n">
        <v>4854</v>
      </c>
      <c r="F260" s="31" t="s">
        <v>122</v>
      </c>
      <c r="G260" s="33" t="n">
        <v>0.8247</v>
      </c>
      <c r="H260" s="34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3.3" outlineLevel="0" r="261">
      <c r="A261" s="31" t="s">
        <v>136</v>
      </c>
      <c r="B261" s="31" t="s">
        <v>137</v>
      </c>
      <c r="C261" s="32" t="n">
        <v>11</v>
      </c>
      <c r="D261" s="32" t="n">
        <v>11</v>
      </c>
      <c r="E261" s="32" t="n">
        <v>13</v>
      </c>
      <c r="F261" s="31" t="s">
        <v>90</v>
      </c>
      <c r="G261" s="33" t="n">
        <v>0.8225</v>
      </c>
      <c r="H261" s="34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3.3" outlineLevel="0" r="262">
      <c r="A262" s="31" t="s">
        <v>350</v>
      </c>
      <c r="B262" s="31" t="s">
        <v>168</v>
      </c>
      <c r="C262" s="32" t="n">
        <v>600</v>
      </c>
      <c r="D262" s="32" t="n">
        <v>600</v>
      </c>
      <c r="E262" s="32" t="n">
        <v>1620</v>
      </c>
      <c r="F262" s="31" t="s">
        <v>85</v>
      </c>
      <c r="G262" s="33" t="n">
        <v>0.8224</v>
      </c>
      <c r="H262" s="34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3.3" outlineLevel="0" r="263">
      <c r="A263" s="31" t="s">
        <v>326</v>
      </c>
      <c r="B263" s="31" t="s">
        <v>137</v>
      </c>
      <c r="C263" s="32" t="n">
        <v>44</v>
      </c>
      <c r="D263" s="32" t="n">
        <v>44</v>
      </c>
      <c r="E263" s="32" t="n">
        <v>17</v>
      </c>
      <c r="F263" s="31" t="s">
        <v>90</v>
      </c>
      <c r="G263" s="33" t="n">
        <v>0.8217</v>
      </c>
      <c r="H263" s="34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3.3" outlineLevel="0" r="264">
      <c r="A264" s="31" t="s">
        <v>418</v>
      </c>
      <c r="B264" s="31" t="s">
        <v>46</v>
      </c>
      <c r="C264" s="32" t="n">
        <v>396</v>
      </c>
      <c r="D264" s="32" t="n">
        <v>792</v>
      </c>
      <c r="E264" s="32" t="n">
        <v>950</v>
      </c>
      <c r="F264" s="31" t="s">
        <v>46</v>
      </c>
      <c r="G264" s="33" t="n">
        <v>0.8207</v>
      </c>
      <c r="H264" s="34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3.3" outlineLevel="0" r="265">
      <c r="A265" s="31" t="s">
        <v>281</v>
      </c>
      <c r="B265" s="31" t="s">
        <v>184</v>
      </c>
      <c r="C265" s="32" t="n">
        <v>120</v>
      </c>
      <c r="D265" s="32" t="n">
        <v>120</v>
      </c>
      <c r="E265" s="32"/>
      <c r="F265" s="31" t="s">
        <v>185</v>
      </c>
      <c r="G265" s="33" t="n">
        <v>0.8205</v>
      </c>
      <c r="H265" s="34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3.3" outlineLevel="0" r="266">
      <c r="A266" s="31" t="s">
        <v>375</v>
      </c>
      <c r="B266" s="31" t="s">
        <v>311</v>
      </c>
      <c r="C266" s="32" t="n">
        <v>13</v>
      </c>
      <c r="D266" s="32" t="n">
        <v>104</v>
      </c>
      <c r="E266" s="32" t="n">
        <v>177</v>
      </c>
      <c r="F266" s="31" t="s">
        <v>49</v>
      </c>
      <c r="G266" s="33" t="n">
        <v>0.8204</v>
      </c>
      <c r="H266" s="34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3.3" outlineLevel="0" r="267">
      <c r="A267" s="31" t="s">
        <v>364</v>
      </c>
      <c r="B267" s="31" t="s">
        <v>130</v>
      </c>
      <c r="C267" s="32" t="n">
        <v>56</v>
      </c>
      <c r="D267" s="32" t="n">
        <v>224</v>
      </c>
      <c r="E267" s="32" t="n">
        <v>454</v>
      </c>
      <c r="F267" s="31" t="s">
        <v>131</v>
      </c>
      <c r="G267" s="33" t="n">
        <v>0.8174</v>
      </c>
      <c r="H267" s="34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3.3" outlineLevel="0" r="268">
      <c r="A268" s="31" t="s">
        <v>112</v>
      </c>
      <c r="B268" s="31" t="s">
        <v>46</v>
      </c>
      <c r="C268" s="32" t="n">
        <v>2</v>
      </c>
      <c r="D268" s="32" t="n">
        <v>4</v>
      </c>
      <c r="E268" s="32" t="n">
        <v>2</v>
      </c>
      <c r="F268" s="31" t="s">
        <v>46</v>
      </c>
      <c r="G268" s="33" t="n">
        <v>0.8169</v>
      </c>
      <c r="H268" s="34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3.3" outlineLevel="0" r="269">
      <c r="A269" s="31" t="s">
        <v>286</v>
      </c>
      <c r="B269" s="31" t="s">
        <v>180</v>
      </c>
      <c r="C269" s="32" t="n">
        <v>66</v>
      </c>
      <c r="D269" s="32" t="n">
        <v>264</v>
      </c>
      <c r="E269" s="32" t="n">
        <v>575</v>
      </c>
      <c r="F269" s="31" t="s">
        <v>85</v>
      </c>
      <c r="G269" s="33" t="n">
        <v>0.8142</v>
      </c>
      <c r="H269" s="34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3.3" outlineLevel="0" r="270">
      <c r="A270" s="31" t="s">
        <v>373</v>
      </c>
      <c r="B270" s="31" t="s">
        <v>81</v>
      </c>
      <c r="C270" s="32" t="n">
        <v>40</v>
      </c>
      <c r="D270" s="32" t="n">
        <v>80</v>
      </c>
      <c r="E270" s="32" t="n">
        <v>62</v>
      </c>
      <c r="F270" s="31" t="s">
        <v>444</v>
      </c>
      <c r="G270" s="33" t="n">
        <v>0.814</v>
      </c>
      <c r="H270" s="34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3.3" outlineLevel="0" r="271">
      <c r="A271" s="31" t="s">
        <v>206</v>
      </c>
      <c r="B271" s="31" t="s">
        <v>122</v>
      </c>
      <c r="C271" s="32" t="n">
        <v>108</v>
      </c>
      <c r="D271" s="32" t="n">
        <v>216</v>
      </c>
      <c r="E271" s="32" t="n">
        <v>492</v>
      </c>
      <c r="F271" s="31" t="s">
        <v>122</v>
      </c>
      <c r="G271" s="33" t="n">
        <v>0.8132</v>
      </c>
      <c r="H271" s="34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3.3" outlineLevel="0" r="272">
      <c r="A272" s="31" t="s">
        <v>436</v>
      </c>
      <c r="B272" s="31" t="s">
        <v>437</v>
      </c>
      <c r="C272" s="32" t="n">
        <v>2</v>
      </c>
      <c r="D272" s="32" t="n">
        <v>1</v>
      </c>
      <c r="E272" s="32" t="n">
        <v>1</v>
      </c>
      <c r="F272" s="31" t="s">
        <v>234</v>
      </c>
      <c r="G272" s="33" t="n">
        <v>0.8081</v>
      </c>
      <c r="H272" s="34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3.3" outlineLevel="0" r="273">
      <c r="A273" s="31" t="s">
        <v>305</v>
      </c>
      <c r="B273" s="31" t="s">
        <v>122</v>
      </c>
      <c r="C273" s="32" t="n">
        <v>12</v>
      </c>
      <c r="D273" s="32" t="n">
        <v>48</v>
      </c>
      <c r="E273" s="32" t="n">
        <v>122</v>
      </c>
      <c r="F273" s="31" t="s">
        <v>122</v>
      </c>
      <c r="G273" s="33" t="n">
        <v>0.8044</v>
      </c>
      <c r="H273" s="34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3.3" outlineLevel="0" r="274">
      <c r="A274" s="31" t="s">
        <v>329</v>
      </c>
      <c r="B274" s="31" t="s">
        <v>137</v>
      </c>
      <c r="C274" s="32" t="n">
        <v>14</v>
      </c>
      <c r="D274" s="32" t="n">
        <v>14</v>
      </c>
      <c r="E274" s="32" t="n">
        <v>5</v>
      </c>
      <c r="F274" s="31" t="s">
        <v>90</v>
      </c>
      <c r="G274" s="33" t="n">
        <v>0.8004</v>
      </c>
      <c r="H274" s="34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3.3" outlineLevel="0" r="275">
      <c r="A275" s="31" t="s">
        <v>360</v>
      </c>
      <c r="B275" s="31" t="s">
        <v>51</v>
      </c>
      <c r="C275" s="32" t="n">
        <v>825</v>
      </c>
      <c r="D275" s="32" t="n">
        <v>6600</v>
      </c>
      <c r="E275" s="32" t="n">
        <v>17820</v>
      </c>
      <c r="F275" s="31" t="s">
        <v>440</v>
      </c>
      <c r="G275" s="33" t="n">
        <v>0.7976</v>
      </c>
      <c r="H275" s="34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3.3" outlineLevel="0" r="276">
      <c r="A276" s="31" t="s">
        <v>389</v>
      </c>
      <c r="B276" s="31" t="s">
        <v>84</v>
      </c>
      <c r="C276" s="32" t="n">
        <v>202</v>
      </c>
      <c r="D276" s="32" t="n">
        <v>468</v>
      </c>
      <c r="E276" s="32" t="n">
        <v>805</v>
      </c>
      <c r="F276" s="31" t="s">
        <v>445</v>
      </c>
      <c r="G276" s="33" t="n">
        <v>0.7952</v>
      </c>
      <c r="H276" s="34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3.3" outlineLevel="0" r="277">
      <c r="A277" s="31" t="s">
        <v>405</v>
      </c>
      <c r="B277" s="31" t="s">
        <v>251</v>
      </c>
      <c r="C277" s="32" t="n">
        <v>12</v>
      </c>
      <c r="D277" s="32" t="n">
        <v>24</v>
      </c>
      <c r="E277" s="32" t="n">
        <v>24</v>
      </c>
      <c r="F277" s="31" t="s">
        <v>85</v>
      </c>
      <c r="G277" s="33" t="n">
        <v>0.7902</v>
      </c>
      <c r="H277" s="34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3.3" outlineLevel="0" r="278">
      <c r="A278" s="31" t="s">
        <v>65</v>
      </c>
      <c r="B278" s="31" t="s">
        <v>66</v>
      </c>
      <c r="C278" s="32" t="n">
        <v>192</v>
      </c>
      <c r="D278" s="32" t="n">
        <v>768</v>
      </c>
      <c r="E278" s="32" t="n">
        <v>2496</v>
      </c>
      <c r="F278" s="31" t="s">
        <v>63</v>
      </c>
      <c r="G278" s="33" t="n">
        <v>0.7872</v>
      </c>
      <c r="H278" s="34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3.3" outlineLevel="0" r="279">
      <c r="A279" s="31" t="s">
        <v>370</v>
      </c>
      <c r="B279" s="31" t="s">
        <v>204</v>
      </c>
      <c r="C279" s="32" t="n">
        <v>63</v>
      </c>
      <c r="D279" s="32" t="n">
        <v>404</v>
      </c>
      <c r="E279" s="32" t="n">
        <v>788</v>
      </c>
      <c r="F279" s="31" t="s">
        <v>90</v>
      </c>
      <c r="G279" s="33" t="n">
        <v>0.777</v>
      </c>
      <c r="H279" s="34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3.3" outlineLevel="0" r="280">
      <c r="A280" s="31" t="s">
        <v>121</v>
      </c>
      <c r="B280" s="31" t="s">
        <v>122</v>
      </c>
      <c r="C280" s="32" t="n">
        <v>30</v>
      </c>
      <c r="D280" s="32" t="n">
        <v>52</v>
      </c>
      <c r="E280" s="32" t="n">
        <v>96</v>
      </c>
      <c r="F280" s="31" t="s">
        <v>122</v>
      </c>
      <c r="G280" s="33" t="n">
        <v>0.7747</v>
      </c>
      <c r="H280" s="34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3.3" outlineLevel="0" r="281">
      <c r="A281" s="31" t="s">
        <v>324</v>
      </c>
      <c r="B281" s="31" t="s">
        <v>130</v>
      </c>
      <c r="C281" s="32" t="n">
        <v>168</v>
      </c>
      <c r="D281" s="32" t="n">
        <v>672</v>
      </c>
      <c r="E281" s="32" t="n">
        <v>2100</v>
      </c>
      <c r="F281" s="31" t="s">
        <v>131</v>
      </c>
      <c r="G281" s="33" t="n">
        <v>0.7715</v>
      </c>
      <c r="H281" s="34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3.3" outlineLevel="0" r="282">
      <c r="A282" s="31" t="s">
        <v>416</v>
      </c>
      <c r="B282" s="31" t="s">
        <v>396</v>
      </c>
      <c r="C282" s="32" t="n">
        <v>12</v>
      </c>
      <c r="D282" s="32" t="n">
        <v>48</v>
      </c>
      <c r="E282" s="32" t="n">
        <v>115</v>
      </c>
      <c r="F282" s="31" t="s">
        <v>85</v>
      </c>
      <c r="G282" s="33" t="n">
        <v>0.7598</v>
      </c>
      <c r="H282" s="34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3.3" outlineLevel="0" r="283">
      <c r="A283" s="31" t="s">
        <v>376</v>
      </c>
      <c r="B283" s="31" t="s">
        <v>59</v>
      </c>
      <c r="C283" s="32" t="n">
        <v>80</v>
      </c>
      <c r="D283" s="32" t="n">
        <v>228</v>
      </c>
      <c r="E283" s="32" t="n">
        <v>480</v>
      </c>
      <c r="F283" s="31" t="s">
        <v>60</v>
      </c>
      <c r="G283" s="33" t="n">
        <v>0.7536</v>
      </c>
      <c r="H283" s="34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3.3" outlineLevel="0" r="284">
      <c r="A284" s="31" t="s">
        <v>225</v>
      </c>
      <c r="B284" s="31" t="s">
        <v>147</v>
      </c>
      <c r="C284" s="32" t="n">
        <v>6</v>
      </c>
      <c r="D284" s="32" t="n">
        <v>24</v>
      </c>
      <c r="E284" s="32" t="n">
        <v>70</v>
      </c>
      <c r="F284" s="31" t="s">
        <v>451</v>
      </c>
      <c r="G284" s="33" t="n">
        <v>0.7501</v>
      </c>
      <c r="H284" s="34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3.3" outlineLevel="0" r="285">
      <c r="A285" s="31" t="s">
        <v>381</v>
      </c>
      <c r="B285" s="31" t="s">
        <v>46</v>
      </c>
      <c r="C285" s="32" t="n">
        <v>32</v>
      </c>
      <c r="D285" s="32" t="n">
        <v>72</v>
      </c>
      <c r="E285" s="32" t="n">
        <v>140</v>
      </c>
      <c r="F285" s="31" t="s">
        <v>46</v>
      </c>
      <c r="G285" s="33" t="n">
        <v>0.7485</v>
      </c>
      <c r="H285" s="34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3.3" outlineLevel="0" r="286">
      <c r="A286" s="31" t="s">
        <v>336</v>
      </c>
      <c r="B286" s="31" t="s">
        <v>184</v>
      </c>
      <c r="C286" s="32" t="n">
        <v>10</v>
      </c>
      <c r="D286" s="32" t="n">
        <v>10</v>
      </c>
      <c r="E286" s="32" t="n">
        <v>26</v>
      </c>
      <c r="F286" s="31" t="s">
        <v>185</v>
      </c>
      <c r="G286" s="33" t="n">
        <v>0.7465</v>
      </c>
      <c r="H286" s="34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3.3" outlineLevel="0" r="287">
      <c r="A287" s="31" t="s">
        <v>369</v>
      </c>
      <c r="B287" s="31" t="s">
        <v>46</v>
      </c>
      <c r="C287" s="32" t="n">
        <v>52</v>
      </c>
      <c r="D287" s="32" t="n">
        <v>434</v>
      </c>
      <c r="E287" s="32" t="n">
        <v>965</v>
      </c>
      <c r="F287" s="31" t="s">
        <v>46</v>
      </c>
      <c r="G287" s="33" t="n">
        <v>0.7381</v>
      </c>
      <c r="H287" s="34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3.3" outlineLevel="0" r="288">
      <c r="A288" s="31" t="s">
        <v>432</v>
      </c>
      <c r="B288" s="31" t="s">
        <v>322</v>
      </c>
      <c r="C288" s="32" t="n">
        <v>12</v>
      </c>
      <c r="D288" s="32" t="n">
        <v>48</v>
      </c>
      <c r="E288" s="32" t="n">
        <v>86</v>
      </c>
      <c r="F288" s="31" t="s">
        <v>90</v>
      </c>
      <c r="G288" s="33" t="n">
        <v>0.7351</v>
      </c>
      <c r="H288" s="34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3.3" outlineLevel="0" r="289">
      <c r="A289" s="31" t="s">
        <v>441</v>
      </c>
      <c r="B289" s="31" t="s">
        <v>62</v>
      </c>
      <c r="C289" s="32" t="n">
        <v>112</v>
      </c>
      <c r="D289" s="32" t="n">
        <v>448</v>
      </c>
      <c r="E289" s="32" t="n">
        <v>879</v>
      </c>
      <c r="F289" s="31" t="s">
        <v>439</v>
      </c>
      <c r="G289" s="33" t="n">
        <v>0.7286</v>
      </c>
      <c r="H289" s="34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3.3" outlineLevel="0" r="290">
      <c r="A290" s="31" t="s">
        <v>456</v>
      </c>
      <c r="B290" s="31" t="s">
        <v>457</v>
      </c>
      <c r="C290" s="32" t="n">
        <v>40</v>
      </c>
      <c r="D290" s="32" t="n">
        <v>40</v>
      </c>
      <c r="E290" s="32" t="n">
        <v>56</v>
      </c>
      <c r="F290" s="31" t="s">
        <v>85</v>
      </c>
      <c r="G290" s="33" t="n">
        <v>0.7219</v>
      </c>
      <c r="H290" s="34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3.3" outlineLevel="0" r="291">
      <c r="A291" s="31" t="s">
        <v>207</v>
      </c>
      <c r="B291" s="31" t="s">
        <v>208</v>
      </c>
      <c r="C291" s="32" t="n">
        <v>19</v>
      </c>
      <c r="D291" s="32" t="n">
        <v>58</v>
      </c>
      <c r="E291" s="32" t="n">
        <v>15</v>
      </c>
      <c r="F291" s="31" t="s">
        <v>209</v>
      </c>
      <c r="G291" s="33" t="n">
        <v>0.7217</v>
      </c>
      <c r="H291" s="34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3.3" outlineLevel="0" r="292">
      <c r="A292" s="31" t="s">
        <v>410</v>
      </c>
      <c r="B292" s="31" t="s">
        <v>46</v>
      </c>
      <c r="C292" s="32" t="n">
        <v>62</v>
      </c>
      <c r="D292" s="32" t="n">
        <v>124</v>
      </c>
      <c r="E292" s="32" t="n">
        <v>199</v>
      </c>
      <c r="F292" s="31" t="s">
        <v>46</v>
      </c>
      <c r="G292" s="33" t="n">
        <v>0.7187</v>
      </c>
      <c r="H292" s="34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3.3" outlineLevel="0" r="293">
      <c r="A293" s="31" t="s">
        <v>343</v>
      </c>
      <c r="B293" s="31" t="s">
        <v>255</v>
      </c>
      <c r="C293" s="32" t="n">
        <v>124</v>
      </c>
      <c r="D293" s="32" t="n">
        <v>496</v>
      </c>
      <c r="E293" s="32" t="n">
        <v>1339</v>
      </c>
      <c r="F293" s="31" t="s">
        <v>85</v>
      </c>
      <c r="G293" s="33" t="n">
        <v>0.7073</v>
      </c>
      <c r="H293" s="34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3.3" outlineLevel="0" r="294">
      <c r="A294" s="31" t="s">
        <v>340</v>
      </c>
      <c r="B294" s="31" t="s">
        <v>46</v>
      </c>
      <c r="C294" s="32" t="n">
        <v>209</v>
      </c>
      <c r="D294" s="32" t="n">
        <v>509</v>
      </c>
      <c r="E294" s="32" t="n">
        <v>1071</v>
      </c>
      <c r="F294" s="31" t="s">
        <v>46</v>
      </c>
      <c r="G294" s="33" t="n">
        <v>0.707</v>
      </c>
      <c r="H294" s="34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3.3" outlineLevel="0" r="295">
      <c r="A295" s="31" t="s">
        <v>117</v>
      </c>
      <c r="B295" s="31" t="s">
        <v>59</v>
      </c>
      <c r="C295" s="32" t="n">
        <v>168</v>
      </c>
      <c r="D295" s="32" t="n">
        <v>672</v>
      </c>
      <c r="E295" s="32" t="n">
        <v>1425</v>
      </c>
      <c r="F295" s="31" t="s">
        <v>60</v>
      </c>
      <c r="G295" s="33" t="n">
        <v>0.7038</v>
      </c>
      <c r="H295" s="34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3.3" outlineLevel="0" r="296">
      <c r="A296" s="31" t="s">
        <v>172</v>
      </c>
      <c r="B296" s="31" t="s">
        <v>122</v>
      </c>
      <c r="C296" s="32" t="n">
        <v>2</v>
      </c>
      <c r="D296" s="32" t="n">
        <v>4</v>
      </c>
      <c r="E296" s="32" t="n">
        <v>2</v>
      </c>
      <c r="F296" s="31" t="s">
        <v>122</v>
      </c>
      <c r="G296" s="33" t="n">
        <v>0.6898</v>
      </c>
      <c r="H296" s="34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3.3" outlineLevel="0" r="297">
      <c r="A297" s="31" t="s">
        <v>461</v>
      </c>
      <c r="B297" s="31" t="s">
        <v>122</v>
      </c>
      <c r="C297" s="32" t="n">
        <v>4</v>
      </c>
      <c r="D297" s="32" t="n">
        <v>16</v>
      </c>
      <c r="E297" s="32" t="n">
        <v>0</v>
      </c>
      <c r="F297" s="31" t="s">
        <v>122</v>
      </c>
      <c r="G297" s="33" t="n">
        <v>0.6891</v>
      </c>
      <c r="H297" s="34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3.3" outlineLevel="0" r="298">
      <c r="A298" s="31" t="s">
        <v>347</v>
      </c>
      <c r="B298" s="31" t="s">
        <v>46</v>
      </c>
      <c r="C298" s="32" t="n">
        <v>84</v>
      </c>
      <c r="D298" s="32" t="n">
        <v>168</v>
      </c>
      <c r="E298" s="32" t="n">
        <v>270</v>
      </c>
      <c r="F298" s="31" t="s">
        <v>46</v>
      </c>
      <c r="G298" s="33" t="n">
        <v>0.6875</v>
      </c>
      <c r="H298" s="34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3.3" outlineLevel="0" r="299">
      <c r="A299" s="31" t="s">
        <v>420</v>
      </c>
      <c r="B299" s="31" t="s">
        <v>137</v>
      </c>
      <c r="C299" s="32" t="n">
        <v>38</v>
      </c>
      <c r="D299" s="32" t="n">
        <v>38</v>
      </c>
      <c r="E299" s="32" t="n">
        <v>14</v>
      </c>
      <c r="F299" s="31" t="s">
        <v>90</v>
      </c>
      <c r="G299" s="33" t="n">
        <v>0.6732</v>
      </c>
      <c r="H299" s="34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3.3" outlineLevel="0" r="300">
      <c r="A300" s="31" t="s">
        <v>150</v>
      </c>
      <c r="B300" s="31" t="s">
        <v>46</v>
      </c>
      <c r="C300" s="32" t="n">
        <v>26</v>
      </c>
      <c r="D300" s="32" t="n">
        <v>50</v>
      </c>
      <c r="E300" s="32" t="n">
        <v>58</v>
      </c>
      <c r="F300" s="31" t="s">
        <v>46</v>
      </c>
      <c r="G300" s="33" t="n">
        <v>0.6723</v>
      </c>
      <c r="H300" s="34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3.3" outlineLevel="0" r="301">
      <c r="A301" s="31" t="s">
        <v>330</v>
      </c>
      <c r="B301" s="31" t="s">
        <v>180</v>
      </c>
      <c r="C301" s="32" t="n">
        <v>0</v>
      </c>
      <c r="D301" s="32" t="n">
        <v>0</v>
      </c>
      <c r="E301" s="32" t="n">
        <v>0</v>
      </c>
      <c r="F301" s="31" t="s">
        <v>85</v>
      </c>
      <c r="G301" s="33" t="n">
        <v>0.6693</v>
      </c>
      <c r="H301" s="34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3.3" outlineLevel="0" r="302">
      <c r="A302" s="31" t="s">
        <v>309</v>
      </c>
      <c r="B302" s="31" t="s">
        <v>46</v>
      </c>
      <c r="C302" s="32" t="n">
        <v>440</v>
      </c>
      <c r="D302" s="32" t="n">
        <v>774</v>
      </c>
      <c r="E302" s="32" t="n">
        <v>1138</v>
      </c>
      <c r="F302" s="31" t="s">
        <v>46</v>
      </c>
      <c r="G302" s="33" t="n">
        <v>0.6614</v>
      </c>
      <c r="H302" s="34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3.3" outlineLevel="0" r="303">
      <c r="A303" s="31" t="s">
        <v>387</v>
      </c>
      <c r="B303" s="31" t="s">
        <v>147</v>
      </c>
      <c r="C303" s="32" t="n">
        <v>19</v>
      </c>
      <c r="D303" s="32" t="n">
        <v>40</v>
      </c>
      <c r="E303" s="32" t="n">
        <v>100</v>
      </c>
      <c r="F303" s="31" t="s">
        <v>451</v>
      </c>
      <c r="G303" s="33" t="n">
        <v>0.6481</v>
      </c>
      <c r="H303" s="34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3.3" outlineLevel="0" r="304">
      <c r="A304" s="31" t="s">
        <v>307</v>
      </c>
      <c r="B304" s="31" t="s">
        <v>74</v>
      </c>
      <c r="C304" s="32" t="n">
        <v>34</v>
      </c>
      <c r="D304" s="32" t="n">
        <v>34</v>
      </c>
      <c r="E304" s="32" t="n">
        <v>41</v>
      </c>
      <c r="F304" s="31" t="s">
        <v>75</v>
      </c>
      <c r="G304" s="33" t="n">
        <v>0.6346</v>
      </c>
      <c r="H304" s="34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3.3" outlineLevel="0" r="305">
      <c r="A305" s="31" t="s">
        <v>213</v>
      </c>
      <c r="B305" s="31" t="s">
        <v>122</v>
      </c>
      <c r="C305" s="32" t="n">
        <v>29</v>
      </c>
      <c r="D305" s="32" t="n">
        <v>36</v>
      </c>
      <c r="E305" s="32" t="n">
        <v>18</v>
      </c>
      <c r="F305" s="31" t="s">
        <v>122</v>
      </c>
      <c r="G305" s="33" t="n">
        <v>0.6221</v>
      </c>
      <c r="H305" s="34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3.3" outlineLevel="0" r="306">
      <c r="A306" s="31" t="s">
        <v>357</v>
      </c>
      <c r="B306" s="31" t="s">
        <v>168</v>
      </c>
      <c r="C306" s="32" t="n">
        <v>44</v>
      </c>
      <c r="D306" s="32" t="n">
        <v>44</v>
      </c>
      <c r="E306" s="32" t="n">
        <v>88</v>
      </c>
      <c r="F306" s="31" t="s">
        <v>85</v>
      </c>
      <c r="G306" s="33" t="n">
        <v>0.6178</v>
      </c>
      <c r="H306" s="34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3.3" outlineLevel="0" r="307">
      <c r="A307" s="31" t="s">
        <v>289</v>
      </c>
      <c r="B307" s="31" t="s">
        <v>100</v>
      </c>
      <c r="C307" s="32" t="n">
        <v>1</v>
      </c>
      <c r="D307" s="32" t="n">
        <v>1</v>
      </c>
      <c r="E307" s="32" t="n">
        <v>1</v>
      </c>
      <c r="F307" s="31" t="s">
        <v>60</v>
      </c>
      <c r="G307" s="33" t="n">
        <v>0.602</v>
      </c>
      <c r="H307" s="34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3.3" outlineLevel="0" r="308">
      <c r="A308" s="31" t="s">
        <v>379</v>
      </c>
      <c r="B308" s="31" t="s">
        <v>46</v>
      </c>
      <c r="C308" s="32" t="n">
        <v>10</v>
      </c>
      <c r="D308" s="32" t="n">
        <v>20</v>
      </c>
      <c r="E308" s="32" t="n">
        <v>30</v>
      </c>
      <c r="F308" s="31" t="s">
        <v>46</v>
      </c>
      <c r="G308" s="33" t="n">
        <v>0.6009</v>
      </c>
      <c r="H308" s="34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3.3" outlineLevel="0" r="309">
      <c r="A309" s="31" t="s">
        <v>88</v>
      </c>
      <c r="B309" s="31" t="s">
        <v>89</v>
      </c>
      <c r="C309" s="32" t="n">
        <v>-1</v>
      </c>
      <c r="D309" s="32" t="n">
        <v>-1</v>
      </c>
      <c r="E309" s="32" t="n">
        <v>0</v>
      </c>
      <c r="F309" s="31" t="s">
        <v>90</v>
      </c>
      <c r="G309" s="33" t="n">
        <v>0.5977</v>
      </c>
      <c r="H309" s="34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3.3" outlineLevel="0" r="310">
      <c r="A310" s="31" t="s">
        <v>459</v>
      </c>
      <c r="B310" s="31" t="s">
        <v>43</v>
      </c>
      <c r="C310" s="32" t="n">
        <v>126</v>
      </c>
      <c r="D310" s="32" t="n">
        <v>504</v>
      </c>
      <c r="E310" s="32" t="n">
        <v>639</v>
      </c>
      <c r="F310" s="31" t="s">
        <v>442</v>
      </c>
      <c r="G310" s="33" t="n">
        <v>0.5958</v>
      </c>
      <c r="H310" s="34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3.3" outlineLevel="0" r="311">
      <c r="A311" s="31" t="s">
        <v>422</v>
      </c>
      <c r="B311" s="31" t="s">
        <v>152</v>
      </c>
      <c r="C311" s="32" t="n">
        <v>1</v>
      </c>
      <c r="D311" s="32" t="n">
        <v>1</v>
      </c>
      <c r="E311" s="32" t="n">
        <v>0</v>
      </c>
      <c r="F311" s="31" t="s">
        <v>49</v>
      </c>
      <c r="G311" s="33" t="n">
        <v>0.5672</v>
      </c>
      <c r="H311" s="34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3.3" outlineLevel="0" r="312">
      <c r="A312" s="31" t="s">
        <v>127</v>
      </c>
      <c r="B312" s="31" t="s">
        <v>128</v>
      </c>
      <c r="C312" s="32" t="n">
        <v>8</v>
      </c>
      <c r="D312" s="32" t="n">
        <v>16</v>
      </c>
      <c r="E312" s="32" t="n">
        <v>400</v>
      </c>
      <c r="F312" s="31" t="s">
        <v>49</v>
      </c>
      <c r="G312" s="33" t="n">
        <v>0.5503</v>
      </c>
      <c r="H312" s="34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3.3" outlineLevel="0" r="313">
      <c r="A313" s="31" t="s">
        <v>412</v>
      </c>
      <c r="B313" s="31" t="s">
        <v>152</v>
      </c>
      <c r="C313" s="32" t="n">
        <v>1</v>
      </c>
      <c r="D313" s="32" t="n">
        <v>1</v>
      </c>
      <c r="E313" s="32" t="n">
        <v>0</v>
      </c>
      <c r="F313" s="31" t="s">
        <v>49</v>
      </c>
      <c r="G313" s="33" t="n">
        <v>0.5361</v>
      </c>
      <c r="H313" s="34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3.3" outlineLevel="0" r="314">
      <c r="A314" s="31" t="s">
        <v>175</v>
      </c>
      <c r="B314" s="31" t="s">
        <v>168</v>
      </c>
      <c r="C314" s="32" t="n">
        <v>800</v>
      </c>
      <c r="D314" s="32" t="n">
        <v>800</v>
      </c>
      <c r="E314" s="32"/>
      <c r="F314" s="31" t="s">
        <v>85</v>
      </c>
      <c r="G314" s="33" t="n">
        <v>0.5154</v>
      </c>
      <c r="H314" s="34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3.3" outlineLevel="0" r="315">
      <c r="A315" s="31" t="s">
        <v>371</v>
      </c>
      <c r="B315" s="31" t="s">
        <v>295</v>
      </c>
      <c r="C315" s="32" t="n">
        <v>4</v>
      </c>
      <c r="D315" s="32" t="n">
        <v>16</v>
      </c>
      <c r="E315" s="32" t="n">
        <v>12</v>
      </c>
      <c r="F315" s="31" t="s">
        <v>49</v>
      </c>
      <c r="G315" s="33" t="n">
        <v>0.4732</v>
      </c>
      <c r="H315" s="34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3.3" outlineLevel="0" r="316">
      <c r="A316" s="31" t="s">
        <v>237</v>
      </c>
      <c r="B316" s="31" t="s">
        <v>238</v>
      </c>
      <c r="C316" s="32" t="n">
        <v>12</v>
      </c>
      <c r="D316" s="32" t="n">
        <v>48</v>
      </c>
      <c r="E316" s="32" t="n">
        <v>157</v>
      </c>
      <c r="F316" s="31" t="s">
        <v>49</v>
      </c>
      <c r="G316" s="33" t="n">
        <v>0.4162</v>
      </c>
      <c r="H316" s="34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3.3" outlineLevel="0" r="317">
      <c r="A317" s="31" t="s">
        <v>423</v>
      </c>
      <c r="B317" s="31" t="s">
        <v>43</v>
      </c>
      <c r="C317" s="32" t="n">
        <v>14</v>
      </c>
      <c r="D317" s="32" t="n">
        <v>14</v>
      </c>
      <c r="E317" s="32" t="n">
        <v>5</v>
      </c>
      <c r="F317" s="31" t="s">
        <v>442</v>
      </c>
      <c r="G317" s="33" t="n">
        <v>0.3949</v>
      </c>
      <c r="H317" s="34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3.3" outlineLevel="0" r="318">
      <c r="A318" s="31" t="s">
        <v>378</v>
      </c>
      <c r="B318" s="31" t="s">
        <v>137</v>
      </c>
      <c r="C318" s="32" t="n">
        <v>20</v>
      </c>
      <c r="D318" s="32" t="n">
        <v>20</v>
      </c>
      <c r="E318" s="32" t="n">
        <v>10</v>
      </c>
      <c r="F318" s="31" t="s">
        <v>90</v>
      </c>
      <c r="G318" s="33" t="n">
        <v>0.3885</v>
      </c>
      <c r="H318" s="34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3.3" outlineLevel="0" r="319">
      <c r="A319" s="31" t="s">
        <v>241</v>
      </c>
      <c r="B319" s="31" t="s">
        <v>43</v>
      </c>
      <c r="C319" s="32" t="n">
        <v>52</v>
      </c>
      <c r="D319" s="32" t="n">
        <v>180</v>
      </c>
      <c r="E319" s="32" t="n">
        <v>438</v>
      </c>
      <c r="F319" s="31" t="s">
        <v>442</v>
      </c>
      <c r="G319" s="33" t="n">
        <v>0.378</v>
      </c>
      <c r="H319" s="34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3.3" outlineLevel="0" r="320">
      <c r="A320" s="31" t="s">
        <v>196</v>
      </c>
      <c r="B320" s="31" t="s">
        <v>184</v>
      </c>
      <c r="C320" s="32" t="n">
        <v>120</v>
      </c>
      <c r="D320" s="32" t="n">
        <v>120</v>
      </c>
      <c r="E320" s="32"/>
      <c r="F320" s="31" t="s">
        <v>185</v>
      </c>
      <c r="G320" s="33" t="n">
        <v>0.3463</v>
      </c>
      <c r="H320" s="34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3.3" outlineLevel="0" r="321">
      <c r="A321" s="31" t="s">
        <v>291</v>
      </c>
      <c r="B321" s="31" t="s">
        <v>62</v>
      </c>
      <c r="C321" s="32" t="n">
        <v>12</v>
      </c>
      <c r="D321" s="32" t="n">
        <v>12</v>
      </c>
      <c r="E321" s="32" t="n">
        <v>33</v>
      </c>
      <c r="F321" s="31" t="s">
        <v>439</v>
      </c>
      <c r="G321" s="33" t="n">
        <v>0.3112</v>
      </c>
      <c r="H321" s="34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3.3" outlineLevel="0" r="322">
      <c r="A322" s="31" t="s">
        <v>356</v>
      </c>
      <c r="B322" s="31" t="s">
        <v>128</v>
      </c>
      <c r="C322" s="32" t="n">
        <v>24</v>
      </c>
      <c r="D322" s="32" t="n">
        <v>24</v>
      </c>
      <c r="E322" s="32" t="n">
        <v>338</v>
      </c>
      <c r="F322" s="31" t="s">
        <v>49</v>
      </c>
      <c r="G322" s="33" t="n">
        <v>0.2224</v>
      </c>
      <c r="H322" s="34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3.3" outlineLevel="0" r="323">
      <c r="A323" s="31" t="s">
        <v>283</v>
      </c>
      <c r="B323" s="31" t="s">
        <v>284</v>
      </c>
      <c r="C323" s="32" t="n">
        <v>92</v>
      </c>
      <c r="D323" s="32" t="n">
        <v>320</v>
      </c>
      <c r="E323" s="32" t="n">
        <v>925</v>
      </c>
      <c r="F323" s="31" t="s">
        <v>49</v>
      </c>
      <c r="G323" s="33" t="n">
        <v>0.2126</v>
      </c>
      <c r="H323" s="34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3.3" outlineLevel="0" r="324">
      <c r="A324" s="31" t="s">
        <v>434</v>
      </c>
      <c r="B324" s="31" t="s">
        <v>122</v>
      </c>
      <c r="C324" s="32" t="n">
        <v>0</v>
      </c>
      <c r="D324" s="32" t="n">
        <v>0</v>
      </c>
      <c r="E324" s="32" t="n">
        <v>0</v>
      </c>
      <c r="F324" s="31" t="s">
        <v>122</v>
      </c>
      <c r="G324" s="33" t="n">
        <v>0.1304</v>
      </c>
      <c r="H324" s="34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1" t="s">
        <v>460</v>
      </c>
      <c r="B325" s="31" t="s">
        <v>128</v>
      </c>
      <c r="C325" s="32" t="n">
        <v>12</v>
      </c>
      <c r="D325" s="32" t="n">
        <v>24</v>
      </c>
      <c r="E325" s="32" t="n">
        <v>71</v>
      </c>
      <c r="F325" s="31" t="s">
        <v>49</v>
      </c>
      <c r="G325" s="33" t="n">
        <v>0.0919</v>
      </c>
      <c r="H325" s="34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3.3" outlineLevel="0" r="326">
      <c r="A326" s="31" t="s">
        <v>403</v>
      </c>
      <c r="B326" s="31" t="s">
        <v>128</v>
      </c>
      <c r="C326" s="32" t="n">
        <v>12</v>
      </c>
      <c r="D326" s="32" t="n">
        <v>48</v>
      </c>
      <c r="E326" s="32" t="n">
        <v>790</v>
      </c>
      <c r="F326" s="31" t="s">
        <v>49</v>
      </c>
      <c r="G326" s="33" t="n">
        <v>0.0275</v>
      </c>
      <c r="H326" s="34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3.3" outlineLevel="0" r="327">
      <c r="A327" s="31" t="s">
        <v>426</v>
      </c>
      <c r="B327" s="31" t="s">
        <v>427</v>
      </c>
      <c r="C327" s="32" t="n">
        <v>4</v>
      </c>
      <c r="D327" s="32" t="n">
        <v>4</v>
      </c>
      <c r="E327" s="32"/>
      <c r="F327" s="31" t="s">
        <v>49</v>
      </c>
      <c r="G327" s="33" t="n">
        <v>0.0055</v>
      </c>
      <c r="H327" s="34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3.3" outlineLevel="0" r="328">
      <c r="A328" s="31" t="s">
        <v>372</v>
      </c>
      <c r="B328" s="31" t="s">
        <v>152</v>
      </c>
      <c r="C328" s="32" t="n">
        <v>2</v>
      </c>
      <c r="D328" s="32" t="n">
        <v>2</v>
      </c>
      <c r="E328" s="32" t="n">
        <v>1</v>
      </c>
      <c r="F328" s="31" t="s">
        <v>49</v>
      </c>
      <c r="G328" s="33" t="n">
        <v>0.0017</v>
      </c>
      <c r="H328" s="34" t="n">
        <v>0.0017</v>
      </c>
    </row>
    <row collapsed="false" customFormat="false" customHeight="false" hidden="false" ht="13.3" outlineLevel="0" r="329">
      <c r="A329" s="31" t="s">
        <v>260</v>
      </c>
      <c r="B329" s="31" t="s">
        <v>59</v>
      </c>
      <c r="C329" s="32" t="n">
        <v>32</v>
      </c>
      <c r="D329" s="32" t="n">
        <v>256</v>
      </c>
      <c r="E329" s="32" t="n">
        <v>794</v>
      </c>
      <c r="F329" s="31" t="s">
        <v>60</v>
      </c>
      <c r="G329" s="33" t="n">
        <v>0</v>
      </c>
      <c r="H329" s="34" t="n">
        <v>0</v>
      </c>
    </row>
    <row collapsed="false" customFormat="false" customHeight="false" hidden="false" ht="13.3" outlineLevel="0" r="330">
      <c r="A330" s="31" t="s">
        <v>433</v>
      </c>
      <c r="B330" s="31" t="s">
        <v>427</v>
      </c>
      <c r="C330" s="32" t="n">
        <v>2</v>
      </c>
      <c r="D330" s="32" t="n">
        <v>2</v>
      </c>
      <c r="E330" s="32"/>
      <c r="F330" s="31" t="s">
        <v>49</v>
      </c>
      <c r="G330" s="33" t="n">
        <v>0</v>
      </c>
      <c r="H330" s="34" t="n">
        <v>0</v>
      </c>
    </row>
    <row collapsed="false" customFormat="false" customHeight="false" hidden="false" ht="13.3" outlineLevel="0" r="331">
      <c r="A331" s="31" t="s">
        <v>454</v>
      </c>
      <c r="B331" s="31" t="s">
        <v>46</v>
      </c>
      <c r="C331" s="32" t="n">
        <v>48</v>
      </c>
      <c r="D331" s="32" t="n">
        <v>96</v>
      </c>
      <c r="E331" s="32" t="n">
        <v>266</v>
      </c>
      <c r="F331" s="31" t="s">
        <v>46</v>
      </c>
      <c r="G331" s="33"/>
      <c r="H331" s="34" t="n">
        <v>-1</v>
      </c>
    </row>
    <row collapsed="false" customFormat="false" customHeight="false" hidden="false" ht="13.3" outlineLevel="0" r="332">
      <c r="A332" s="31" t="s">
        <v>113</v>
      </c>
      <c r="B332" s="31" t="s">
        <v>48</v>
      </c>
      <c r="C332" s="32" t="n">
        <v>86</v>
      </c>
      <c r="D332" s="32" t="n">
        <v>340</v>
      </c>
      <c r="E332" s="32" t="n">
        <v>1023</v>
      </c>
      <c r="F332" s="31" t="s">
        <v>49</v>
      </c>
      <c r="G332" s="33"/>
      <c r="H332" s="34" t="n">
        <v>-1</v>
      </c>
    </row>
    <row collapsed="false" customFormat="false" customHeight="false" hidden="false" ht="13.3" outlineLevel="0" r="333">
      <c r="A333" s="31" t="s">
        <v>464</v>
      </c>
      <c r="B333" s="31" t="s">
        <v>465</v>
      </c>
      <c r="C333" s="32" t="n">
        <v>20</v>
      </c>
      <c r="D333" s="32" t="n">
        <v>40</v>
      </c>
      <c r="E333" s="32" t="n">
        <v>15</v>
      </c>
      <c r="F333" s="31" t="s">
        <v>85</v>
      </c>
      <c r="G333" s="33"/>
      <c r="H333" s="34" t="n">
        <v>-1</v>
      </c>
    </row>
    <row collapsed="false" customFormat="false" customHeight="false" hidden="false" ht="13.3" outlineLevel="0" r="334">
      <c r="A334" s="31" t="s">
        <v>409</v>
      </c>
      <c r="B334" s="31" t="s">
        <v>43</v>
      </c>
      <c r="C334" s="32" t="n">
        <v>1</v>
      </c>
      <c r="D334" s="32" t="n">
        <v>2</v>
      </c>
      <c r="E334" s="32" t="n">
        <v>3</v>
      </c>
      <c r="F334" s="31" t="s">
        <v>442</v>
      </c>
      <c r="G334" s="33"/>
      <c r="H334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35" t="s">
        <v>471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359</v>
      </c>
      <c r="B5" s="39" t="s">
        <v>277</v>
      </c>
      <c r="C5" s="40" t="n">
        <v>57</v>
      </c>
      <c r="D5" s="40" t="n">
        <v>113</v>
      </c>
      <c r="E5" s="40" t="n">
        <v>43</v>
      </c>
      <c r="F5" s="39" t="s">
        <v>440</v>
      </c>
      <c r="G5" s="41" t="n">
        <v>1</v>
      </c>
      <c r="H5" s="42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3.3" outlineLevel="0" r="6">
      <c r="A6" s="39" t="s">
        <v>318</v>
      </c>
      <c r="B6" s="39" t="s">
        <v>277</v>
      </c>
      <c r="C6" s="40" t="n">
        <v>124</v>
      </c>
      <c r="D6" s="40" t="n">
        <v>342</v>
      </c>
      <c r="E6" s="40" t="n">
        <v>393</v>
      </c>
      <c r="F6" s="39" t="s">
        <v>440</v>
      </c>
      <c r="G6" s="41" t="n">
        <v>1</v>
      </c>
      <c r="H6" s="42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3.3" outlineLevel="0" r="7">
      <c r="A7" s="39" t="s">
        <v>269</v>
      </c>
      <c r="B7" s="39" t="s">
        <v>168</v>
      </c>
      <c r="C7" s="40" t="n">
        <v>-1</v>
      </c>
      <c r="D7" s="40" t="n">
        <v>-1</v>
      </c>
      <c r="E7" s="40" t="n">
        <v>0</v>
      </c>
      <c r="F7" s="39" t="s">
        <v>85</v>
      </c>
      <c r="G7" s="41" t="n">
        <v>1</v>
      </c>
      <c r="H7" s="42" t="n">
        <v>1</v>
      </c>
      <c r="I7" s="0" t="n">
        <v>0</v>
      </c>
      <c r="J7" s="0" t="n">
        <v>0</v>
      </c>
    </row>
    <row collapsed="false" customFormat="false" customHeight="false" hidden="false" ht="13.3" outlineLevel="0" r="8">
      <c r="A8" s="39" t="s">
        <v>67</v>
      </c>
      <c r="B8" s="39" t="s">
        <v>66</v>
      </c>
      <c r="C8" s="40" t="n">
        <v>3590</v>
      </c>
      <c r="D8" s="40" t="n">
        <v>14104</v>
      </c>
      <c r="E8" s="40" t="n">
        <v>40024</v>
      </c>
      <c r="F8" s="39" t="s">
        <v>68</v>
      </c>
      <c r="G8" s="41" t="n">
        <v>1</v>
      </c>
      <c r="H8" s="42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3.3" outlineLevel="0" r="9">
      <c r="A9" s="39" t="s">
        <v>91</v>
      </c>
      <c r="B9" s="39" t="s">
        <v>43</v>
      </c>
      <c r="C9" s="40" t="n">
        <v>298</v>
      </c>
      <c r="D9" s="40" t="n">
        <v>836</v>
      </c>
      <c r="E9" s="40" t="n">
        <v>2299</v>
      </c>
      <c r="F9" s="39" t="s">
        <v>442</v>
      </c>
      <c r="G9" s="41" t="n">
        <v>1</v>
      </c>
      <c r="H9" s="42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3.3" outlineLevel="0" r="10">
      <c r="A10" s="39" t="s">
        <v>448</v>
      </c>
      <c r="B10" s="39" t="s">
        <v>43</v>
      </c>
      <c r="C10" s="40" t="n">
        <v>1</v>
      </c>
      <c r="D10" s="40" t="n">
        <v>1</v>
      </c>
      <c r="E10" s="40" t="n">
        <v>3</v>
      </c>
      <c r="F10" s="39" t="s">
        <v>442</v>
      </c>
      <c r="G10" s="41" t="n">
        <v>1</v>
      </c>
      <c r="H10" s="42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3.3" outlineLevel="0" r="11">
      <c r="A11" s="39" t="s">
        <v>202</v>
      </c>
      <c r="B11" s="39" t="s">
        <v>46</v>
      </c>
      <c r="C11" s="40" t="n">
        <v>42</v>
      </c>
      <c r="D11" s="40" t="n">
        <v>52</v>
      </c>
      <c r="E11" s="40" t="n">
        <v>57</v>
      </c>
      <c r="F11" s="39" t="s">
        <v>46</v>
      </c>
      <c r="G11" s="41" t="n">
        <v>1</v>
      </c>
      <c r="H11" s="42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3.3" outlineLevel="0" r="12">
      <c r="A12" s="39" t="s">
        <v>110</v>
      </c>
      <c r="B12" s="39" t="s">
        <v>46</v>
      </c>
      <c r="C12" s="40" t="n">
        <v>14</v>
      </c>
      <c r="D12" s="40" t="n">
        <v>14</v>
      </c>
      <c r="E12" s="40" t="n">
        <v>11</v>
      </c>
      <c r="F12" s="39" t="s">
        <v>46</v>
      </c>
      <c r="G12" s="41" t="n">
        <v>1</v>
      </c>
      <c r="H12" s="42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3.3" outlineLevel="0" r="13">
      <c r="A13" s="39" t="s">
        <v>145</v>
      </c>
      <c r="B13" s="39" t="s">
        <v>46</v>
      </c>
      <c r="C13" s="40" t="n">
        <v>20</v>
      </c>
      <c r="D13" s="40" t="n">
        <v>20</v>
      </c>
      <c r="E13" s="40" t="n">
        <v>25</v>
      </c>
      <c r="F13" s="39" t="s">
        <v>46</v>
      </c>
      <c r="G13" s="41" t="n">
        <v>1</v>
      </c>
      <c r="H13" s="42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3.3" outlineLevel="0" r="14">
      <c r="A14" s="39" t="s">
        <v>173</v>
      </c>
      <c r="B14" s="39" t="s">
        <v>46</v>
      </c>
      <c r="C14" s="40" t="n">
        <v>10</v>
      </c>
      <c r="D14" s="40" t="n">
        <v>10</v>
      </c>
      <c r="E14" s="40" t="n">
        <v>10</v>
      </c>
      <c r="F14" s="39" t="s">
        <v>46</v>
      </c>
      <c r="G14" s="41" t="n">
        <v>1</v>
      </c>
      <c r="H14" s="42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3.3" outlineLevel="0" r="15">
      <c r="A15" s="39" t="s">
        <v>418</v>
      </c>
      <c r="B15" s="39" t="s">
        <v>46</v>
      </c>
      <c r="C15" s="40" t="n">
        <v>396</v>
      </c>
      <c r="D15" s="40" t="n">
        <v>792</v>
      </c>
      <c r="E15" s="40" t="n">
        <v>950</v>
      </c>
      <c r="F15" s="39" t="s">
        <v>46</v>
      </c>
      <c r="G15" s="41" t="n">
        <v>1</v>
      </c>
      <c r="H15" s="42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3.3" outlineLevel="0" r="16">
      <c r="A16" s="39" t="s">
        <v>188</v>
      </c>
      <c r="B16" s="39" t="s">
        <v>184</v>
      </c>
      <c r="C16" s="40" t="n">
        <v>118</v>
      </c>
      <c r="D16" s="40" t="n">
        <v>118</v>
      </c>
      <c r="E16" s="40" t="n">
        <v>213</v>
      </c>
      <c r="F16" s="39" t="s">
        <v>185</v>
      </c>
      <c r="G16" s="41" t="n">
        <v>1</v>
      </c>
      <c r="H16" s="42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3.3" outlineLevel="0" r="17">
      <c r="A17" s="39" t="s">
        <v>231</v>
      </c>
      <c r="B17" s="39" t="s">
        <v>184</v>
      </c>
      <c r="C17" s="40" t="n">
        <v>326</v>
      </c>
      <c r="D17" s="40" t="n">
        <v>626</v>
      </c>
      <c r="E17" s="40" t="n">
        <v>1134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3.3" outlineLevel="0" r="18">
      <c r="A18" s="39" t="s">
        <v>458</v>
      </c>
      <c r="B18" s="39" t="s">
        <v>43</v>
      </c>
      <c r="C18" s="40" t="n">
        <v>128</v>
      </c>
      <c r="D18" s="40" t="n">
        <v>512</v>
      </c>
      <c r="E18" s="40" t="n">
        <v>1143</v>
      </c>
      <c r="F18" s="39" t="s">
        <v>442</v>
      </c>
      <c r="G18" s="41" t="n">
        <v>1</v>
      </c>
      <c r="H18" s="42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3.3" outlineLevel="0" r="19">
      <c r="A19" s="39" t="s">
        <v>76</v>
      </c>
      <c r="B19" s="39" t="s">
        <v>74</v>
      </c>
      <c r="C19" s="40" t="n">
        <v>134</v>
      </c>
      <c r="D19" s="40" t="n">
        <v>478</v>
      </c>
      <c r="E19" s="40" t="n">
        <v>198</v>
      </c>
      <c r="F19" s="39" t="s">
        <v>75</v>
      </c>
      <c r="G19" s="41" t="n">
        <v>1</v>
      </c>
      <c r="H19" s="42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3.3" outlineLevel="0" r="20">
      <c r="A20" s="39" t="s">
        <v>160</v>
      </c>
      <c r="B20" s="39" t="s">
        <v>46</v>
      </c>
      <c r="C20" s="40" t="n">
        <v>24</v>
      </c>
      <c r="D20" s="40" t="n">
        <v>48</v>
      </c>
      <c r="E20" s="40" t="n">
        <v>55</v>
      </c>
      <c r="F20" s="39" t="s">
        <v>46</v>
      </c>
      <c r="G20" s="41" t="n">
        <v>1</v>
      </c>
      <c r="H20" s="42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3.3" outlineLevel="0" r="21">
      <c r="A21" s="39" t="s">
        <v>220</v>
      </c>
      <c r="B21" s="39" t="s">
        <v>119</v>
      </c>
      <c r="C21" s="40" t="n">
        <v>5</v>
      </c>
      <c r="D21" s="40" t="n">
        <v>5</v>
      </c>
      <c r="E21" s="40" t="n">
        <v>4</v>
      </c>
      <c r="F21" s="39" t="s">
        <v>120</v>
      </c>
      <c r="G21" s="41" t="n">
        <v>1</v>
      </c>
      <c r="H21" s="42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3.3" outlineLevel="0" r="22">
      <c r="A22" s="39" t="s">
        <v>325</v>
      </c>
      <c r="B22" s="39" t="s">
        <v>322</v>
      </c>
      <c r="C22" s="40" t="n">
        <v>5</v>
      </c>
      <c r="D22" s="40" t="n">
        <v>5</v>
      </c>
      <c r="E22" s="40" t="n">
        <v>7</v>
      </c>
      <c r="F22" s="39" t="s">
        <v>90</v>
      </c>
      <c r="G22" s="41" t="n">
        <v>1</v>
      </c>
      <c r="H22" s="42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3.3" outlineLevel="0" r="23">
      <c r="A23" s="39" t="s">
        <v>321</v>
      </c>
      <c r="B23" s="39" t="s">
        <v>322</v>
      </c>
      <c r="C23" s="40" t="n">
        <v>7</v>
      </c>
      <c r="D23" s="40" t="n">
        <v>28</v>
      </c>
      <c r="E23" s="40" t="n">
        <v>41</v>
      </c>
      <c r="F23" s="39" t="s">
        <v>90</v>
      </c>
      <c r="G23" s="41" t="n">
        <v>1</v>
      </c>
      <c r="H23" s="42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3.3" outlineLevel="0" r="24">
      <c r="A24" s="39" t="s">
        <v>73</v>
      </c>
      <c r="B24" s="39" t="s">
        <v>74</v>
      </c>
      <c r="C24" s="40" t="n">
        <v>1143</v>
      </c>
      <c r="D24" s="40" t="n">
        <v>4572</v>
      </c>
      <c r="E24" s="40" t="n">
        <v>9857</v>
      </c>
      <c r="F24" s="39" t="s">
        <v>75</v>
      </c>
      <c r="G24" s="41" t="n">
        <v>1</v>
      </c>
      <c r="H24" s="42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3.3" outlineLevel="0" r="25">
      <c r="A25" s="39" t="s">
        <v>132</v>
      </c>
      <c r="B25" s="39" t="s">
        <v>74</v>
      </c>
      <c r="C25" s="40" t="n">
        <v>168</v>
      </c>
      <c r="D25" s="40" t="n">
        <v>672</v>
      </c>
      <c r="E25" s="40" t="n">
        <v>1382</v>
      </c>
      <c r="F25" s="39" t="s">
        <v>75</v>
      </c>
      <c r="G25" s="41" t="n">
        <v>1</v>
      </c>
      <c r="H25" s="42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3.3" outlineLevel="0" r="26">
      <c r="A26" s="39" t="s">
        <v>95</v>
      </c>
      <c r="B26" s="39" t="s">
        <v>46</v>
      </c>
      <c r="C26" s="40" t="n">
        <v>12</v>
      </c>
      <c r="D26" s="40" t="n">
        <v>12</v>
      </c>
      <c r="E26" s="40" t="n">
        <v>12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3.3" outlineLevel="0" r="27">
      <c r="A27" s="39" t="s">
        <v>189</v>
      </c>
      <c r="B27" s="39" t="s">
        <v>46</v>
      </c>
      <c r="C27" s="40" t="n">
        <v>176</v>
      </c>
      <c r="D27" s="40" t="n">
        <v>656</v>
      </c>
      <c r="E27" s="40" t="n">
        <v>1675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3.3" outlineLevel="0" r="28">
      <c r="A28" s="39" t="s">
        <v>280</v>
      </c>
      <c r="B28" s="39" t="s">
        <v>46</v>
      </c>
      <c r="C28" s="40" t="n">
        <v>32</v>
      </c>
      <c r="D28" s="40" t="n">
        <v>128</v>
      </c>
      <c r="E28" s="40" t="n">
        <v>261</v>
      </c>
      <c r="F28" s="39" t="s">
        <v>46</v>
      </c>
      <c r="G28" s="41" t="n">
        <v>1</v>
      </c>
      <c r="H28" s="42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3.3" outlineLevel="0" r="29">
      <c r="A29" s="39" t="s">
        <v>174</v>
      </c>
      <c r="B29" s="39" t="s">
        <v>46</v>
      </c>
      <c r="C29" s="40" t="n">
        <v>14</v>
      </c>
      <c r="D29" s="40" t="n">
        <v>14</v>
      </c>
      <c r="E29" s="40" t="n">
        <v>12</v>
      </c>
      <c r="F29" s="39" t="s">
        <v>46</v>
      </c>
      <c r="G29" s="41" t="n">
        <v>1</v>
      </c>
      <c r="H29" s="42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3.3" outlineLevel="0" r="30">
      <c r="A30" s="39" t="s">
        <v>94</v>
      </c>
      <c r="B30" s="39" t="s">
        <v>46</v>
      </c>
      <c r="C30" s="40" t="n">
        <v>54</v>
      </c>
      <c r="D30" s="40" t="n">
        <v>82</v>
      </c>
      <c r="E30" s="40" t="n">
        <v>85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3.3" outlineLevel="0" r="31">
      <c r="A31" s="39" t="s">
        <v>385</v>
      </c>
      <c r="B31" s="39" t="s">
        <v>46</v>
      </c>
      <c r="C31" s="40" t="n">
        <v>12</v>
      </c>
      <c r="D31" s="40" t="n">
        <v>12</v>
      </c>
      <c r="E31" s="40" t="n">
        <v>14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3.3" outlineLevel="0" r="32">
      <c r="A32" s="39" t="s">
        <v>235</v>
      </c>
      <c r="B32" s="39" t="s">
        <v>46</v>
      </c>
      <c r="C32" s="40" t="n">
        <v>178</v>
      </c>
      <c r="D32" s="40" t="n">
        <v>238</v>
      </c>
      <c r="E32" s="40" t="n">
        <v>91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3.3" outlineLevel="0" r="33">
      <c r="A33" s="39" t="s">
        <v>116</v>
      </c>
      <c r="B33" s="39" t="s">
        <v>46</v>
      </c>
      <c r="C33" s="40" t="n">
        <v>109</v>
      </c>
      <c r="D33" s="40" t="n">
        <v>544</v>
      </c>
      <c r="E33" s="40" t="n">
        <v>1112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3.3" outlineLevel="0" r="34">
      <c r="A34" s="39" t="s">
        <v>236</v>
      </c>
      <c r="B34" s="39" t="s">
        <v>46</v>
      </c>
      <c r="C34" s="40" t="n">
        <v>106</v>
      </c>
      <c r="D34" s="40" t="n">
        <v>356</v>
      </c>
      <c r="E34" s="40" t="n">
        <v>770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3.3" outlineLevel="0" r="35">
      <c r="A35" s="39" t="s">
        <v>45</v>
      </c>
      <c r="B35" s="39" t="s">
        <v>46</v>
      </c>
      <c r="C35" s="40" t="n">
        <v>-1</v>
      </c>
      <c r="D35" s="40" t="n">
        <v>-1</v>
      </c>
      <c r="E35" s="40" t="n">
        <v>0</v>
      </c>
      <c r="F35" s="39" t="s">
        <v>46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126</v>
      </c>
      <c r="B36" s="39" t="s">
        <v>46</v>
      </c>
      <c r="C36" s="40" t="n">
        <v>104</v>
      </c>
      <c r="D36" s="40" t="n">
        <v>416</v>
      </c>
      <c r="E36" s="40" t="n">
        <v>361</v>
      </c>
      <c r="F36" s="39" t="s">
        <v>46</v>
      </c>
      <c r="G36" s="41" t="n">
        <v>1</v>
      </c>
      <c r="H36" s="42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3.3" outlineLevel="0" r="37">
      <c r="A37" s="39" t="s">
        <v>383</v>
      </c>
      <c r="B37" s="39" t="s">
        <v>46</v>
      </c>
      <c r="C37" s="40" t="n">
        <v>25</v>
      </c>
      <c r="D37" s="40" t="n">
        <v>200</v>
      </c>
      <c r="E37" s="40" t="n">
        <v>420</v>
      </c>
      <c r="F37" s="39" t="s">
        <v>46</v>
      </c>
      <c r="G37" s="41" t="n">
        <v>1</v>
      </c>
      <c r="H37" s="42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3.3" outlineLevel="0" r="38">
      <c r="A38" s="39" t="s">
        <v>86</v>
      </c>
      <c r="B38" s="39" t="s">
        <v>46</v>
      </c>
      <c r="C38" s="40" t="n">
        <v>126</v>
      </c>
      <c r="D38" s="40" t="n">
        <v>336</v>
      </c>
      <c r="E38" s="40" t="n">
        <v>595</v>
      </c>
      <c r="F38" s="39" t="s">
        <v>46</v>
      </c>
      <c r="G38" s="41" t="n">
        <v>1</v>
      </c>
      <c r="H38" s="42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3.3" outlineLevel="0" r="39">
      <c r="A39" s="39" t="s">
        <v>268</v>
      </c>
      <c r="B39" s="39" t="s">
        <v>122</v>
      </c>
      <c r="C39" s="40" t="n">
        <v>350</v>
      </c>
      <c r="D39" s="40" t="n">
        <v>1132</v>
      </c>
      <c r="E39" s="40" t="n">
        <v>2913</v>
      </c>
      <c r="F39" s="39" t="s">
        <v>122</v>
      </c>
      <c r="G39" s="41" t="n">
        <v>1</v>
      </c>
      <c r="H39" s="42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3.3" outlineLevel="0" r="40">
      <c r="A40" s="39" t="s">
        <v>106</v>
      </c>
      <c r="B40" s="39" t="s">
        <v>62</v>
      </c>
      <c r="C40" s="40" t="n">
        <v>600</v>
      </c>
      <c r="D40" s="40" t="n">
        <v>1200</v>
      </c>
      <c r="E40" s="40" t="n">
        <v>2004</v>
      </c>
      <c r="F40" s="39" t="s">
        <v>439</v>
      </c>
      <c r="G40" s="41" t="n">
        <v>1</v>
      </c>
      <c r="H40" s="42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3.3" outlineLevel="0" r="41">
      <c r="A41" s="39" t="s">
        <v>92</v>
      </c>
      <c r="B41" s="39" t="s">
        <v>51</v>
      </c>
      <c r="C41" s="40" t="n">
        <v>8</v>
      </c>
      <c r="D41" s="40" t="n">
        <v>16</v>
      </c>
      <c r="E41" s="40" t="n">
        <v>25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3.3" outlineLevel="0" r="42">
      <c r="A42" s="39" t="s">
        <v>230</v>
      </c>
      <c r="B42" s="39" t="s">
        <v>51</v>
      </c>
      <c r="C42" s="40" t="n">
        <v>8</v>
      </c>
      <c r="D42" s="40" t="n">
        <v>32</v>
      </c>
      <c r="E42" s="40" t="n">
        <v>70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3.3" outlineLevel="0" r="43">
      <c r="A43" s="39" t="s">
        <v>79</v>
      </c>
      <c r="B43" s="39" t="s">
        <v>51</v>
      </c>
      <c r="C43" s="40" t="n">
        <v>8</v>
      </c>
      <c r="D43" s="40" t="n">
        <v>32</v>
      </c>
      <c r="E43" s="40" t="n">
        <v>70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3.3" outlineLevel="0" r="44">
      <c r="A44" s="39" t="s">
        <v>50</v>
      </c>
      <c r="B44" s="39" t="s">
        <v>51</v>
      </c>
      <c r="C44" s="40" t="n">
        <v>8</v>
      </c>
      <c r="D44" s="40" t="n">
        <v>32</v>
      </c>
      <c r="E44" s="40" t="n">
        <v>70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3.3" outlineLevel="0" r="45">
      <c r="A45" s="39" t="s">
        <v>53</v>
      </c>
      <c r="B45" s="39" t="s">
        <v>51</v>
      </c>
      <c r="C45" s="40" t="n">
        <v>16</v>
      </c>
      <c r="D45" s="40" t="n">
        <v>16</v>
      </c>
      <c r="E45" s="40" t="n">
        <v>25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3.3" outlineLevel="0" r="46">
      <c r="A46" s="39" t="s">
        <v>54</v>
      </c>
      <c r="B46" s="39" t="s">
        <v>51</v>
      </c>
      <c r="C46" s="40" t="n">
        <v>8</v>
      </c>
      <c r="D46" s="40" t="n">
        <v>16</v>
      </c>
      <c r="E46" s="40" t="n">
        <v>25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3.3" outlineLevel="0" r="47">
      <c r="A47" s="39" t="s">
        <v>159</v>
      </c>
      <c r="B47" s="39" t="s">
        <v>51</v>
      </c>
      <c r="C47" s="40" t="n">
        <v>8</v>
      </c>
      <c r="D47" s="40" t="n">
        <v>16</v>
      </c>
      <c r="E47" s="40" t="n">
        <v>25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3.3" outlineLevel="0" r="48">
      <c r="A48" s="39" t="s">
        <v>407</v>
      </c>
      <c r="B48" s="39" t="s">
        <v>51</v>
      </c>
      <c r="C48" s="40" t="n">
        <v>8</v>
      </c>
      <c r="D48" s="40" t="n">
        <v>32</v>
      </c>
      <c r="E48" s="40" t="n">
        <v>70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3.3" outlineLevel="0" r="49">
      <c r="A49" s="39" t="s">
        <v>55</v>
      </c>
      <c r="B49" s="39" t="s">
        <v>51</v>
      </c>
      <c r="C49" s="40" t="n">
        <v>8</v>
      </c>
      <c r="D49" s="40" t="n">
        <v>32</v>
      </c>
      <c r="E49" s="40" t="n">
        <v>70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3.3" outlineLevel="0" r="50">
      <c r="A50" s="39" t="s">
        <v>190</v>
      </c>
      <c r="B50" s="39" t="s">
        <v>51</v>
      </c>
      <c r="C50" s="40" t="n">
        <v>8</v>
      </c>
      <c r="D50" s="40" t="n">
        <v>16</v>
      </c>
      <c r="E50" s="40" t="n">
        <v>25</v>
      </c>
      <c r="F50" s="39" t="s">
        <v>440</v>
      </c>
      <c r="G50" s="41" t="n">
        <v>1</v>
      </c>
      <c r="H50" s="42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3.3" outlineLevel="0" r="51">
      <c r="A51" s="39" t="s">
        <v>205</v>
      </c>
      <c r="B51" s="39" t="s">
        <v>74</v>
      </c>
      <c r="C51" s="40" t="n">
        <v>28</v>
      </c>
      <c r="D51" s="40" t="n">
        <v>112</v>
      </c>
      <c r="E51" s="40" t="n">
        <v>235</v>
      </c>
      <c r="F51" s="39" t="s">
        <v>75</v>
      </c>
      <c r="G51" s="41" t="n">
        <v>1</v>
      </c>
      <c r="H51" s="42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3.3" outlineLevel="0" r="52">
      <c r="A52" s="39" t="s">
        <v>139</v>
      </c>
      <c r="B52" s="39" t="s">
        <v>62</v>
      </c>
      <c r="C52" s="40" t="n">
        <v>16</v>
      </c>
      <c r="D52" s="40" t="n">
        <v>32</v>
      </c>
      <c r="E52" s="40" t="n">
        <v>74</v>
      </c>
      <c r="F52" s="39" t="s">
        <v>439</v>
      </c>
      <c r="G52" s="41" t="n">
        <v>1</v>
      </c>
      <c r="H52" s="42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3.3" outlineLevel="0" r="53">
      <c r="A53" s="39" t="s">
        <v>346</v>
      </c>
      <c r="B53" s="39" t="s">
        <v>122</v>
      </c>
      <c r="C53" s="40" t="n">
        <v>120</v>
      </c>
      <c r="D53" s="40" t="n">
        <v>400</v>
      </c>
      <c r="E53" s="40" t="n">
        <v>1002</v>
      </c>
      <c r="F53" s="39" t="s">
        <v>122</v>
      </c>
      <c r="G53" s="41" t="n">
        <v>1</v>
      </c>
      <c r="H53" s="42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3.3" outlineLevel="0" r="54">
      <c r="A54" s="39" t="s">
        <v>365</v>
      </c>
      <c r="B54" s="39" t="s">
        <v>51</v>
      </c>
      <c r="C54" s="40" t="n">
        <v>172</v>
      </c>
      <c r="D54" s="40" t="n">
        <v>172</v>
      </c>
      <c r="E54" s="40" t="n">
        <v>309</v>
      </c>
      <c r="F54" s="39" t="s">
        <v>440</v>
      </c>
      <c r="G54" s="41" t="n">
        <v>1</v>
      </c>
      <c r="H54" s="42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3.3" outlineLevel="0" r="55">
      <c r="A55" s="39" t="s">
        <v>124</v>
      </c>
      <c r="B55" s="39" t="s">
        <v>66</v>
      </c>
      <c r="C55" s="40" t="n">
        <v>1</v>
      </c>
      <c r="D55" s="40" t="n">
        <v>2</v>
      </c>
      <c r="E55" s="40" t="n">
        <v>1</v>
      </c>
      <c r="F55" s="39" t="s">
        <v>63</v>
      </c>
      <c r="G55" s="41" t="n">
        <v>1</v>
      </c>
      <c r="H55" s="42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3.3" outlineLevel="0" r="56">
      <c r="A56" s="39" t="s">
        <v>83</v>
      </c>
      <c r="B56" s="39" t="s">
        <v>84</v>
      </c>
      <c r="C56" s="40" t="n">
        <v>32</v>
      </c>
      <c r="D56" s="40" t="n">
        <v>64</v>
      </c>
      <c r="E56" s="40" t="n">
        <v>110</v>
      </c>
      <c r="F56" s="39" t="s">
        <v>445</v>
      </c>
      <c r="G56" s="41" t="n">
        <v>1</v>
      </c>
      <c r="H56" s="42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3.3" outlineLevel="0" r="57">
      <c r="A57" s="39" t="s">
        <v>135</v>
      </c>
      <c r="B57" s="39" t="s">
        <v>84</v>
      </c>
      <c r="C57" s="40" t="n">
        <v>64</v>
      </c>
      <c r="D57" s="40" t="n">
        <v>64</v>
      </c>
      <c r="E57" s="40" t="n">
        <v>110</v>
      </c>
      <c r="F57" s="39" t="s">
        <v>445</v>
      </c>
      <c r="G57" s="41" t="n">
        <v>1</v>
      </c>
      <c r="H57" s="42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3.3" outlineLevel="0" r="58">
      <c r="A58" s="39" t="s">
        <v>214</v>
      </c>
      <c r="B58" s="39" t="s">
        <v>130</v>
      </c>
      <c r="C58" s="40" t="n">
        <v>464</v>
      </c>
      <c r="D58" s="40" t="n">
        <v>1208</v>
      </c>
      <c r="E58" s="40" t="n">
        <v>3364</v>
      </c>
      <c r="F58" s="39" t="s">
        <v>131</v>
      </c>
      <c r="G58" s="41" t="n">
        <v>1</v>
      </c>
      <c r="H58" s="42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3.3" outlineLevel="0" r="59">
      <c r="A59" s="39" t="s">
        <v>221</v>
      </c>
      <c r="B59" s="39" t="s">
        <v>62</v>
      </c>
      <c r="C59" s="40" t="n">
        <v>332</v>
      </c>
      <c r="D59" s="40" t="n">
        <v>2200</v>
      </c>
      <c r="E59" s="40" t="n">
        <v>5815</v>
      </c>
      <c r="F59" s="39" t="s">
        <v>439</v>
      </c>
      <c r="G59" s="41" t="n">
        <v>1</v>
      </c>
      <c r="H59" s="42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3.3" outlineLevel="0" r="60">
      <c r="A60" s="39" t="s">
        <v>177</v>
      </c>
      <c r="B60" s="39" t="s">
        <v>43</v>
      </c>
      <c r="C60" s="40" t="n">
        <v>164</v>
      </c>
      <c r="D60" s="40" t="n">
        <v>354</v>
      </c>
      <c r="E60" s="40" t="n">
        <v>496</v>
      </c>
      <c r="F60" s="39" t="s">
        <v>442</v>
      </c>
      <c r="G60" s="41" t="n">
        <v>1</v>
      </c>
      <c r="H60" s="42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3.3" outlineLevel="0" r="61">
      <c r="A61" s="39" t="s">
        <v>129</v>
      </c>
      <c r="B61" s="39" t="s">
        <v>130</v>
      </c>
      <c r="C61" s="40" t="n">
        <v>0</v>
      </c>
      <c r="D61" s="40" t="n">
        <v>0</v>
      </c>
      <c r="E61" s="40" t="n">
        <v>0</v>
      </c>
      <c r="F61" s="39" t="s">
        <v>131</v>
      </c>
      <c r="G61" s="41" t="n">
        <v>1</v>
      </c>
      <c r="H61" s="42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3.3" outlineLevel="0" r="62">
      <c r="A62" s="39" t="s">
        <v>170</v>
      </c>
      <c r="B62" s="39" t="s">
        <v>137</v>
      </c>
      <c r="C62" s="40" t="n">
        <v>72</v>
      </c>
      <c r="D62" s="40" t="n">
        <v>144</v>
      </c>
      <c r="E62" s="40" t="n">
        <v>204</v>
      </c>
      <c r="F62" s="39" t="s">
        <v>90</v>
      </c>
      <c r="G62" s="41" t="n">
        <v>1</v>
      </c>
      <c r="H62" s="42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3.3" outlineLevel="0" r="63">
      <c r="A63" s="39" t="s">
        <v>262</v>
      </c>
      <c r="B63" s="39" t="s">
        <v>43</v>
      </c>
      <c r="C63" s="40" t="n">
        <v>30</v>
      </c>
      <c r="D63" s="40" t="n">
        <v>360</v>
      </c>
      <c r="E63" s="40" t="n">
        <v>432</v>
      </c>
      <c r="F63" s="39" t="s">
        <v>442</v>
      </c>
      <c r="G63" s="41" t="n">
        <v>1</v>
      </c>
      <c r="H63" s="42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3.3" outlineLevel="0" r="64">
      <c r="A64" s="39" t="s">
        <v>271</v>
      </c>
      <c r="B64" s="39" t="s">
        <v>272</v>
      </c>
      <c r="C64" s="40" t="n">
        <v>168</v>
      </c>
      <c r="D64" s="40" t="n">
        <v>168</v>
      </c>
      <c r="E64" s="40" t="n">
        <v>237</v>
      </c>
      <c r="F64" s="39" t="s">
        <v>273</v>
      </c>
      <c r="G64" s="41" t="n">
        <v>1</v>
      </c>
      <c r="H64" s="42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3.3" outlineLevel="0" r="65">
      <c r="A65" s="39" t="s">
        <v>384</v>
      </c>
      <c r="B65" s="39" t="s">
        <v>115</v>
      </c>
      <c r="C65" s="40" t="n">
        <v>5</v>
      </c>
      <c r="D65" s="40" t="n">
        <v>10</v>
      </c>
      <c r="E65" s="40" t="n">
        <v>22</v>
      </c>
      <c r="F65" s="39" t="s">
        <v>442</v>
      </c>
      <c r="G65" s="41" t="n">
        <v>1</v>
      </c>
      <c r="H65" s="42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3.3" outlineLevel="0" r="66">
      <c r="A66" s="39" t="s">
        <v>333</v>
      </c>
      <c r="B66" s="39" t="s">
        <v>74</v>
      </c>
      <c r="C66" s="40" t="n">
        <v>452</v>
      </c>
      <c r="D66" s="40" t="n">
        <v>1824</v>
      </c>
      <c r="E66" s="40" t="n">
        <v>3578</v>
      </c>
      <c r="F66" s="39" t="s">
        <v>75</v>
      </c>
      <c r="G66" s="41" t="n">
        <v>1</v>
      </c>
      <c r="H66" s="42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3.3" outlineLevel="0" r="67">
      <c r="A67" s="39" t="s">
        <v>304</v>
      </c>
      <c r="B67" s="39" t="s">
        <v>46</v>
      </c>
      <c r="C67" s="40" t="n">
        <v>10</v>
      </c>
      <c r="D67" s="40" t="n">
        <v>20</v>
      </c>
      <c r="E67" s="40" t="n">
        <v>21</v>
      </c>
      <c r="F67" s="39" t="s">
        <v>46</v>
      </c>
      <c r="G67" s="41" t="n">
        <v>1</v>
      </c>
      <c r="H67" s="42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3.3" outlineLevel="0" r="68">
      <c r="A68" s="39" t="s">
        <v>107</v>
      </c>
      <c r="B68" s="39" t="s">
        <v>74</v>
      </c>
      <c r="C68" s="40" t="n">
        <v>220</v>
      </c>
      <c r="D68" s="40" t="n">
        <v>752</v>
      </c>
      <c r="E68" s="40" t="n">
        <v>1848</v>
      </c>
      <c r="F68" s="39" t="s">
        <v>75</v>
      </c>
      <c r="G68" s="41" t="n">
        <v>0.9994</v>
      </c>
      <c r="H68" s="42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3.3" outlineLevel="0" r="69">
      <c r="A69" s="39" t="s">
        <v>282</v>
      </c>
      <c r="B69" s="39" t="s">
        <v>43</v>
      </c>
      <c r="C69" s="40" t="n">
        <v>592</v>
      </c>
      <c r="D69" s="40" t="n">
        <v>2368</v>
      </c>
      <c r="E69" s="40" t="n">
        <v>2842</v>
      </c>
      <c r="F69" s="39" t="s">
        <v>442</v>
      </c>
      <c r="G69" s="41" t="n">
        <v>0.9994</v>
      </c>
      <c r="H69" s="42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3.3" outlineLevel="0" r="70">
      <c r="A70" s="39" t="s">
        <v>114</v>
      </c>
      <c r="B70" s="39" t="s">
        <v>115</v>
      </c>
      <c r="C70" s="40" t="n">
        <v>90</v>
      </c>
      <c r="D70" s="40" t="n">
        <v>90</v>
      </c>
      <c r="E70" s="40" t="n">
        <v>34</v>
      </c>
      <c r="F70" s="39" t="s">
        <v>442</v>
      </c>
      <c r="G70" s="41" t="n">
        <v>0.9994</v>
      </c>
      <c r="H70" s="42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3.3" outlineLevel="0" r="71">
      <c r="A71" s="39" t="s">
        <v>327</v>
      </c>
      <c r="B71" s="39" t="s">
        <v>89</v>
      </c>
      <c r="C71" s="40" t="n">
        <v>192</v>
      </c>
      <c r="D71" s="40" t="n">
        <v>192</v>
      </c>
      <c r="E71" s="40" t="n">
        <v>436</v>
      </c>
      <c r="F71" s="39" t="s">
        <v>90</v>
      </c>
      <c r="G71" s="41" t="n">
        <v>0.9993</v>
      </c>
      <c r="H71" s="42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3.3" outlineLevel="0" r="72">
      <c r="A72" s="39" t="s">
        <v>261</v>
      </c>
      <c r="B72" s="39" t="s">
        <v>184</v>
      </c>
      <c r="C72" s="40" t="n">
        <v>20</v>
      </c>
      <c r="D72" s="40" t="n">
        <v>20</v>
      </c>
      <c r="E72" s="40" t="n">
        <v>27</v>
      </c>
      <c r="F72" s="39" t="s">
        <v>185</v>
      </c>
      <c r="G72" s="41" t="n">
        <v>0.9993</v>
      </c>
      <c r="H72" s="42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3.3" outlineLevel="0" r="73">
      <c r="A73" s="39" t="s">
        <v>191</v>
      </c>
      <c r="B73" s="39" t="s">
        <v>74</v>
      </c>
      <c r="C73" s="40" t="n">
        <v>26</v>
      </c>
      <c r="D73" s="40" t="n">
        <v>104</v>
      </c>
      <c r="E73" s="40" t="n">
        <v>205</v>
      </c>
      <c r="F73" s="39" t="s">
        <v>75</v>
      </c>
      <c r="G73" s="41" t="n">
        <v>0.9991</v>
      </c>
      <c r="H73" s="42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3.3" outlineLevel="0" r="74">
      <c r="A74" s="39" t="s">
        <v>247</v>
      </c>
      <c r="B74" s="39" t="s">
        <v>248</v>
      </c>
      <c r="C74" s="40" t="n">
        <v>140</v>
      </c>
      <c r="D74" s="40" t="n">
        <v>336</v>
      </c>
      <c r="E74" s="40" t="n">
        <v>501</v>
      </c>
      <c r="F74" s="39" t="s">
        <v>49</v>
      </c>
      <c r="G74" s="41" t="n">
        <v>0.999</v>
      </c>
      <c r="H74" s="42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3.3" outlineLevel="0" r="75">
      <c r="A75" s="39" t="s">
        <v>446</v>
      </c>
      <c r="B75" s="39" t="s">
        <v>447</v>
      </c>
      <c r="C75" s="40" t="n">
        <v>2</v>
      </c>
      <c r="D75" s="40" t="n">
        <v>8</v>
      </c>
      <c r="E75" s="40" t="n">
        <v>30</v>
      </c>
      <c r="F75" s="39" t="s">
        <v>49</v>
      </c>
      <c r="G75" s="41" t="n">
        <v>0.9987</v>
      </c>
      <c r="H75" s="42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3.3" outlineLevel="0" r="76">
      <c r="A76" s="39" t="s">
        <v>421</v>
      </c>
      <c r="B76" s="39" t="s">
        <v>62</v>
      </c>
      <c r="C76" s="40" t="n">
        <v>266</v>
      </c>
      <c r="D76" s="40" t="n">
        <v>1064</v>
      </c>
      <c r="E76" s="40" t="n">
        <v>2205</v>
      </c>
      <c r="F76" s="39" t="s">
        <v>439</v>
      </c>
      <c r="G76" s="41" t="n">
        <v>0.9986</v>
      </c>
      <c r="H76" s="42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3.3" outlineLevel="0" r="77">
      <c r="A77" s="39" t="s">
        <v>61</v>
      </c>
      <c r="B77" s="39" t="s">
        <v>62</v>
      </c>
      <c r="C77" s="40" t="n">
        <v>204</v>
      </c>
      <c r="D77" s="40" t="n">
        <v>816</v>
      </c>
      <c r="E77" s="40" t="n">
        <v>1632</v>
      </c>
      <c r="F77" s="39" t="s">
        <v>439</v>
      </c>
      <c r="G77" s="41" t="n">
        <v>0.9986</v>
      </c>
      <c r="H77" s="42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3.3" outlineLevel="0" r="78">
      <c r="A78" s="39" t="s">
        <v>459</v>
      </c>
      <c r="B78" s="39" t="s">
        <v>43</v>
      </c>
      <c r="C78" s="40" t="n">
        <v>126</v>
      </c>
      <c r="D78" s="40" t="n">
        <v>504</v>
      </c>
      <c r="E78" s="40" t="n">
        <v>639</v>
      </c>
      <c r="F78" s="39" t="s">
        <v>442</v>
      </c>
      <c r="G78" s="41" t="n">
        <v>0.9986</v>
      </c>
      <c r="H78" s="42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3.3" outlineLevel="0" r="79">
      <c r="A79" s="39" t="s">
        <v>217</v>
      </c>
      <c r="B79" s="39" t="s">
        <v>74</v>
      </c>
      <c r="C79" s="40" t="n">
        <v>104</v>
      </c>
      <c r="D79" s="40" t="n">
        <v>408</v>
      </c>
      <c r="E79" s="40" t="n">
        <v>871</v>
      </c>
      <c r="F79" s="39" t="s">
        <v>75</v>
      </c>
      <c r="G79" s="41" t="n">
        <v>0.9985</v>
      </c>
      <c r="H79" s="42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3.3" outlineLevel="0" r="80">
      <c r="A80" s="39" t="s">
        <v>449</v>
      </c>
      <c r="B80" s="39" t="s">
        <v>450</v>
      </c>
      <c r="C80" s="40" t="n">
        <v>5</v>
      </c>
      <c r="D80" s="40" t="n">
        <v>10</v>
      </c>
      <c r="E80" s="40" t="n">
        <v>4</v>
      </c>
      <c r="F80" s="39" t="s">
        <v>234</v>
      </c>
      <c r="G80" s="41" t="n">
        <v>0.9983</v>
      </c>
      <c r="H80" s="42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3.3" outlineLevel="0" r="81">
      <c r="A81" s="39" t="s">
        <v>452</v>
      </c>
      <c r="B81" s="39" t="s">
        <v>74</v>
      </c>
      <c r="C81" s="40" t="n">
        <v>32</v>
      </c>
      <c r="D81" s="40" t="n">
        <v>112</v>
      </c>
      <c r="E81" s="40" t="n">
        <v>43</v>
      </c>
      <c r="F81" s="39" t="s">
        <v>75</v>
      </c>
      <c r="G81" s="41" t="n">
        <v>0.9982</v>
      </c>
      <c r="H81" s="42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3.3" outlineLevel="0" r="82">
      <c r="A82" s="39" t="s">
        <v>39</v>
      </c>
      <c r="B82" s="39" t="s">
        <v>40</v>
      </c>
      <c r="C82" s="40" t="n">
        <v>-1</v>
      </c>
      <c r="D82" s="40" t="n">
        <v>-1</v>
      </c>
      <c r="E82" s="40" t="n">
        <v>0</v>
      </c>
      <c r="F82" s="39" t="s">
        <v>41</v>
      </c>
      <c r="G82" s="41" t="n">
        <v>0.9976</v>
      </c>
      <c r="H82" s="42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3.3" outlineLevel="0" r="83">
      <c r="A83" s="39" t="s">
        <v>436</v>
      </c>
      <c r="B83" s="39" t="s">
        <v>437</v>
      </c>
      <c r="C83" s="40" t="n">
        <v>2</v>
      </c>
      <c r="D83" s="40" t="n">
        <v>1</v>
      </c>
      <c r="E83" s="40" t="n">
        <v>1</v>
      </c>
      <c r="F83" s="39" t="s">
        <v>234</v>
      </c>
      <c r="G83" s="41" t="n">
        <v>0.9975</v>
      </c>
      <c r="H83" s="42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3.3" outlineLevel="0" r="84">
      <c r="A84" s="39" t="s">
        <v>102</v>
      </c>
      <c r="B84" s="39" t="s">
        <v>46</v>
      </c>
      <c r="C84" s="40" t="n">
        <v>7</v>
      </c>
      <c r="D84" s="40" t="n">
        <v>14</v>
      </c>
      <c r="E84" s="40" t="n">
        <v>19</v>
      </c>
      <c r="F84" s="39" t="s">
        <v>46</v>
      </c>
      <c r="G84" s="41" t="n">
        <v>0.9973</v>
      </c>
      <c r="H84" s="42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3.3" outlineLevel="0" r="85">
      <c r="A85" s="39" t="s">
        <v>290</v>
      </c>
      <c r="B85" s="39" t="s">
        <v>165</v>
      </c>
      <c r="C85" s="40" t="n">
        <v>682</v>
      </c>
      <c r="D85" s="40" t="n">
        <v>2728</v>
      </c>
      <c r="E85" s="40" t="n">
        <v>5601</v>
      </c>
      <c r="F85" s="39" t="s">
        <v>166</v>
      </c>
      <c r="G85" s="41" t="n">
        <v>0.9973</v>
      </c>
      <c r="H85" s="42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3.3" outlineLevel="0" r="86">
      <c r="A86" s="39" t="s">
        <v>109</v>
      </c>
      <c r="B86" s="39" t="s">
        <v>74</v>
      </c>
      <c r="C86" s="40" t="n">
        <v>1359</v>
      </c>
      <c r="D86" s="40" t="n">
        <v>5652</v>
      </c>
      <c r="E86" s="40" t="n">
        <v>11414</v>
      </c>
      <c r="F86" s="39" t="s">
        <v>75</v>
      </c>
      <c r="G86" s="41" t="n">
        <v>0.9973</v>
      </c>
      <c r="H86" s="42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3.3" outlineLevel="0" r="87">
      <c r="A87" s="39" t="s">
        <v>299</v>
      </c>
      <c r="B87" s="39" t="s">
        <v>168</v>
      </c>
      <c r="C87" s="40" t="n">
        <v>14</v>
      </c>
      <c r="D87" s="40" t="n">
        <v>14</v>
      </c>
      <c r="E87" s="40" t="n">
        <v>15</v>
      </c>
      <c r="F87" s="39" t="s">
        <v>85</v>
      </c>
      <c r="G87" s="41" t="n">
        <v>0.9969</v>
      </c>
      <c r="H87" s="42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3.3" outlineLevel="0" r="88">
      <c r="A88" s="39" t="s">
        <v>425</v>
      </c>
      <c r="B88" s="39" t="s">
        <v>272</v>
      </c>
      <c r="C88" s="40" t="n">
        <v>104</v>
      </c>
      <c r="D88" s="40" t="n">
        <v>104</v>
      </c>
      <c r="E88" s="40" t="n">
        <v>147</v>
      </c>
      <c r="F88" s="39" t="s">
        <v>273</v>
      </c>
      <c r="G88" s="41" t="n">
        <v>0.9962</v>
      </c>
      <c r="H88" s="42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3.3" outlineLevel="0" r="89">
      <c r="A89" s="39" t="s">
        <v>140</v>
      </c>
      <c r="B89" s="39" t="s">
        <v>141</v>
      </c>
      <c r="C89" s="40" t="n">
        <v>10260</v>
      </c>
      <c r="D89" s="40" t="n">
        <v>10260</v>
      </c>
      <c r="E89" s="40" t="n">
        <v>15646</v>
      </c>
      <c r="F89" s="39" t="s">
        <v>90</v>
      </c>
      <c r="G89" s="41" t="n">
        <v>0.9962</v>
      </c>
      <c r="H89" s="42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3.3" outlineLevel="0" r="90">
      <c r="A90" s="39" t="s">
        <v>227</v>
      </c>
      <c r="B90" s="39" t="s">
        <v>228</v>
      </c>
      <c r="C90" s="40" t="n">
        <v>335</v>
      </c>
      <c r="D90" s="40" t="n">
        <v>1162</v>
      </c>
      <c r="E90" s="40" t="n">
        <v>2847</v>
      </c>
      <c r="F90" s="39" t="s">
        <v>229</v>
      </c>
      <c r="G90" s="41" t="n">
        <v>0.9956</v>
      </c>
      <c r="H90" s="42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3.3" outlineLevel="0" r="91">
      <c r="A91" s="39" t="s">
        <v>254</v>
      </c>
      <c r="B91" s="39" t="s">
        <v>255</v>
      </c>
      <c r="C91" s="40" t="n">
        <v>34</v>
      </c>
      <c r="D91" s="40" t="n">
        <v>272</v>
      </c>
      <c r="E91" s="40" t="n">
        <v>734</v>
      </c>
      <c r="F91" s="39" t="s">
        <v>85</v>
      </c>
      <c r="G91" s="41" t="n">
        <v>0.9952</v>
      </c>
      <c r="H91" s="42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3.3" outlineLevel="0" r="92">
      <c r="A92" s="39" t="s">
        <v>78</v>
      </c>
      <c r="B92" s="39" t="s">
        <v>62</v>
      </c>
      <c r="C92" s="40" t="n">
        <v>2645</v>
      </c>
      <c r="D92" s="40" t="n">
        <v>9770</v>
      </c>
      <c r="E92" s="40" t="n">
        <v>22178</v>
      </c>
      <c r="F92" s="39" t="s">
        <v>439</v>
      </c>
      <c r="G92" s="41" t="n">
        <v>0.9946</v>
      </c>
      <c r="H92" s="42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3.3" outlineLevel="0" r="93">
      <c r="A93" s="39" t="s">
        <v>57</v>
      </c>
      <c r="B93" s="39" t="s">
        <v>43</v>
      </c>
      <c r="C93" s="40" t="n">
        <v>-1</v>
      </c>
      <c r="D93" s="40" t="n">
        <v>-1</v>
      </c>
      <c r="E93" s="40" t="n">
        <v>0</v>
      </c>
      <c r="F93" s="39" t="s">
        <v>442</v>
      </c>
      <c r="G93" s="41" t="n">
        <v>0.9946</v>
      </c>
      <c r="H93" s="42" t="n">
        <v>0.9946</v>
      </c>
      <c r="I93" s="0" t="n">
        <v>0</v>
      </c>
      <c r="J93" s="0" t="n">
        <v>0</v>
      </c>
    </row>
    <row collapsed="false" customFormat="false" customHeight="false" hidden="false" ht="13.3" outlineLevel="0" r="94">
      <c r="A94" s="39" t="s">
        <v>267</v>
      </c>
      <c r="B94" s="39" t="s">
        <v>46</v>
      </c>
      <c r="C94" s="40" t="n">
        <v>1332</v>
      </c>
      <c r="D94" s="40" t="n">
        <v>4520</v>
      </c>
      <c r="E94" s="40" t="n">
        <v>10726</v>
      </c>
      <c r="F94" s="39" t="s">
        <v>46</v>
      </c>
      <c r="G94" s="41" t="n">
        <v>0.9945</v>
      </c>
      <c r="H94" s="42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3.3" outlineLevel="0" r="95">
      <c r="A95" s="39" t="s">
        <v>309</v>
      </c>
      <c r="B95" s="39" t="s">
        <v>46</v>
      </c>
      <c r="C95" s="40" t="n">
        <v>440</v>
      </c>
      <c r="D95" s="40" t="n">
        <v>774</v>
      </c>
      <c r="E95" s="40" t="n">
        <v>1138</v>
      </c>
      <c r="F95" s="39" t="s">
        <v>46</v>
      </c>
      <c r="G95" s="41" t="n">
        <v>0.9945</v>
      </c>
      <c r="H95" s="42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3.3" outlineLevel="0" r="96">
      <c r="A96" s="39" t="s">
        <v>293</v>
      </c>
      <c r="B96" s="39" t="s">
        <v>162</v>
      </c>
      <c r="C96" s="40" t="n">
        <v>2</v>
      </c>
      <c r="D96" s="40" t="n">
        <v>2</v>
      </c>
      <c r="E96" s="40" t="n">
        <v>3</v>
      </c>
      <c r="F96" s="39" t="s">
        <v>131</v>
      </c>
      <c r="G96" s="41" t="n">
        <v>0.9944</v>
      </c>
      <c r="H96" s="42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3.3" outlineLevel="0" r="97">
      <c r="A97" s="39" t="s">
        <v>435</v>
      </c>
      <c r="B97" s="39" t="s">
        <v>46</v>
      </c>
      <c r="C97" s="40" t="n">
        <v>18</v>
      </c>
      <c r="D97" s="40" t="n">
        <v>72</v>
      </c>
      <c r="E97" s="40" t="n">
        <v>148</v>
      </c>
      <c r="F97" s="39" t="s">
        <v>46</v>
      </c>
      <c r="G97" s="41" t="n">
        <v>0.9943</v>
      </c>
      <c r="H97" s="42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3.3" outlineLevel="0" r="98">
      <c r="A98" s="39" t="s">
        <v>149</v>
      </c>
      <c r="B98" s="39" t="s">
        <v>119</v>
      </c>
      <c r="C98" s="40" t="n">
        <v>58</v>
      </c>
      <c r="D98" s="40" t="n">
        <v>122</v>
      </c>
      <c r="E98" s="40" t="n">
        <v>210</v>
      </c>
      <c r="F98" s="39" t="s">
        <v>120</v>
      </c>
      <c r="G98" s="41" t="n">
        <v>0.9937</v>
      </c>
      <c r="H98" s="42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3.3" outlineLevel="0" r="99">
      <c r="A99" s="39" t="s">
        <v>194</v>
      </c>
      <c r="B99" s="39" t="s">
        <v>62</v>
      </c>
      <c r="C99" s="40" t="n">
        <v>-1</v>
      </c>
      <c r="D99" s="40" t="n">
        <v>-1</v>
      </c>
      <c r="E99" s="40" t="n">
        <v>0</v>
      </c>
      <c r="F99" s="39" t="s">
        <v>439</v>
      </c>
      <c r="G99" s="41" t="n">
        <v>0.9933</v>
      </c>
      <c r="H99" s="42" t="n">
        <v>0.9933</v>
      </c>
      <c r="I99" s="0" t="n">
        <v>0</v>
      </c>
      <c r="J99" s="0" t="n">
        <v>0</v>
      </c>
    </row>
    <row collapsed="false" customFormat="false" customHeight="false" hidden="false" ht="13.3" outlineLevel="0" r="100">
      <c r="A100" s="39" t="s">
        <v>176</v>
      </c>
      <c r="B100" s="39" t="s">
        <v>130</v>
      </c>
      <c r="C100" s="40" t="n">
        <v>130</v>
      </c>
      <c r="D100" s="40" t="n">
        <v>130</v>
      </c>
      <c r="E100" s="40" t="n">
        <v>127</v>
      </c>
      <c r="F100" s="39" t="s">
        <v>131</v>
      </c>
      <c r="G100" s="41" t="n">
        <v>0.9932</v>
      </c>
      <c r="H100" s="42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3.3" outlineLevel="0" r="101">
      <c r="A101" s="39" t="s">
        <v>123</v>
      </c>
      <c r="B101" s="39" t="s">
        <v>46</v>
      </c>
      <c r="C101" s="40" t="n">
        <v>24</v>
      </c>
      <c r="D101" s="40" t="n">
        <v>42</v>
      </c>
      <c r="E101" s="40" t="n">
        <v>19</v>
      </c>
      <c r="F101" s="39" t="s">
        <v>46</v>
      </c>
      <c r="G101" s="41" t="n">
        <v>0.9931</v>
      </c>
      <c r="H101" s="42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3.3" outlineLevel="0" r="102">
      <c r="A102" s="39" t="s">
        <v>224</v>
      </c>
      <c r="B102" s="39" t="s">
        <v>115</v>
      </c>
      <c r="C102" s="40" t="n">
        <v>16</v>
      </c>
      <c r="D102" s="40" t="n">
        <v>16</v>
      </c>
      <c r="E102" s="40" t="n">
        <v>12</v>
      </c>
      <c r="F102" s="39" t="s">
        <v>442</v>
      </c>
      <c r="G102" s="41" t="n">
        <v>0.993</v>
      </c>
      <c r="H102" s="42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3.3" outlineLevel="0" r="103">
      <c r="A103" s="39" t="s">
        <v>243</v>
      </c>
      <c r="B103" s="39" t="s">
        <v>162</v>
      </c>
      <c r="C103" s="40" t="n">
        <v>226</v>
      </c>
      <c r="D103" s="40" t="n">
        <v>904</v>
      </c>
      <c r="E103" s="40" t="n">
        <v>2221</v>
      </c>
      <c r="F103" s="39" t="s">
        <v>131</v>
      </c>
      <c r="G103" s="41" t="n">
        <v>0.9924</v>
      </c>
      <c r="H103" s="42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3.3" outlineLevel="0" r="104">
      <c r="A104" s="39" t="s">
        <v>283</v>
      </c>
      <c r="B104" s="39" t="s">
        <v>284</v>
      </c>
      <c r="C104" s="40" t="n">
        <v>92</v>
      </c>
      <c r="D104" s="40" t="n">
        <v>320</v>
      </c>
      <c r="E104" s="40" t="n">
        <v>925</v>
      </c>
      <c r="F104" s="39" t="s">
        <v>49</v>
      </c>
      <c r="G104" s="41" t="n">
        <v>0.9923</v>
      </c>
      <c r="H104" s="42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3.3" outlineLevel="0" r="105">
      <c r="A105" s="39" t="s">
        <v>193</v>
      </c>
      <c r="B105" s="39" t="s">
        <v>51</v>
      </c>
      <c r="C105" s="40" t="n">
        <v>2752</v>
      </c>
      <c r="D105" s="40" t="n">
        <v>9952</v>
      </c>
      <c r="E105" s="40" t="n">
        <v>22292</v>
      </c>
      <c r="F105" s="39" t="s">
        <v>440</v>
      </c>
      <c r="G105" s="41" t="n">
        <v>0.9923</v>
      </c>
      <c r="H105" s="42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3.3" outlineLevel="0" r="106">
      <c r="A106" s="39" t="s">
        <v>432</v>
      </c>
      <c r="B106" s="39" t="s">
        <v>322</v>
      </c>
      <c r="C106" s="40" t="n">
        <v>12</v>
      </c>
      <c r="D106" s="40" t="n">
        <v>48</v>
      </c>
      <c r="E106" s="40" t="n">
        <v>86</v>
      </c>
      <c r="F106" s="39" t="s">
        <v>90</v>
      </c>
      <c r="G106" s="41" t="n">
        <v>0.9909</v>
      </c>
      <c r="H106" s="42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3.3" outlineLevel="0" r="107">
      <c r="A107" s="39" t="s">
        <v>265</v>
      </c>
      <c r="B107" s="39" t="s">
        <v>84</v>
      </c>
      <c r="C107" s="40" t="n">
        <v>32</v>
      </c>
      <c r="D107" s="40" t="n">
        <v>64</v>
      </c>
      <c r="E107" s="40" t="n">
        <v>110</v>
      </c>
      <c r="F107" s="39" t="s">
        <v>445</v>
      </c>
      <c r="G107" s="41" t="n">
        <v>0.9908</v>
      </c>
      <c r="H107" s="42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3.3" outlineLevel="0" r="108">
      <c r="A108" s="39" t="s">
        <v>249</v>
      </c>
      <c r="B108" s="39" t="s">
        <v>46</v>
      </c>
      <c r="C108" s="40" t="n">
        <v>36</v>
      </c>
      <c r="D108" s="40" t="n">
        <v>36</v>
      </c>
      <c r="E108" s="40" t="n">
        <v>68</v>
      </c>
      <c r="F108" s="39" t="s">
        <v>46</v>
      </c>
      <c r="G108" s="41" t="n">
        <v>0.9906</v>
      </c>
      <c r="H108" s="42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3.3" outlineLevel="0" r="109">
      <c r="A109" s="39" t="s">
        <v>380</v>
      </c>
      <c r="B109" s="39" t="s">
        <v>180</v>
      </c>
      <c r="C109" s="40" t="n">
        <v>128</v>
      </c>
      <c r="D109" s="40" t="n">
        <v>1024</v>
      </c>
      <c r="E109" s="40" t="n">
        <v>2180</v>
      </c>
      <c r="F109" s="39" t="s">
        <v>85</v>
      </c>
      <c r="G109" s="41" t="n">
        <v>0.9906</v>
      </c>
      <c r="H109" s="42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3.3" outlineLevel="0" r="110">
      <c r="A110" s="39" t="s">
        <v>319</v>
      </c>
      <c r="B110" s="39" t="s">
        <v>74</v>
      </c>
      <c r="C110" s="40" t="n">
        <v>252</v>
      </c>
      <c r="D110" s="40" t="n">
        <v>1200</v>
      </c>
      <c r="E110" s="40" t="n">
        <v>2700</v>
      </c>
      <c r="F110" s="39" t="s">
        <v>75</v>
      </c>
      <c r="G110" s="41" t="n">
        <v>0.9905</v>
      </c>
      <c r="H110" s="42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3.3" outlineLevel="0" r="111">
      <c r="A111" s="39" t="s">
        <v>226</v>
      </c>
      <c r="B111" s="39" t="s">
        <v>46</v>
      </c>
      <c r="C111" s="40" t="n">
        <v>112</v>
      </c>
      <c r="D111" s="40" t="n">
        <v>430</v>
      </c>
      <c r="E111" s="40" t="n">
        <v>888</v>
      </c>
      <c r="F111" s="39" t="s">
        <v>46</v>
      </c>
      <c r="G111" s="41" t="n">
        <v>0.9904</v>
      </c>
      <c r="H111" s="42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3.3" outlineLevel="0" r="112">
      <c r="A112" s="39" t="s">
        <v>328</v>
      </c>
      <c r="B112" s="39" t="s">
        <v>122</v>
      </c>
      <c r="C112" s="40" t="n">
        <v>248</v>
      </c>
      <c r="D112" s="40" t="n">
        <v>496</v>
      </c>
      <c r="E112" s="40" t="n">
        <v>1339</v>
      </c>
      <c r="F112" s="39" t="s">
        <v>122</v>
      </c>
      <c r="G112" s="41" t="n">
        <v>0.9898</v>
      </c>
      <c r="H112" s="42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3.3" outlineLevel="0" r="113">
      <c r="A113" s="39" t="s">
        <v>187</v>
      </c>
      <c r="B113" s="39" t="s">
        <v>48</v>
      </c>
      <c r="C113" s="40" t="n">
        <v>224</v>
      </c>
      <c r="D113" s="40" t="n">
        <v>896</v>
      </c>
      <c r="E113" s="40" t="n">
        <v>3214</v>
      </c>
      <c r="F113" s="39" t="s">
        <v>49</v>
      </c>
      <c r="G113" s="41" t="n">
        <v>0.9893</v>
      </c>
      <c r="H113" s="42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3.3" outlineLevel="0" r="114">
      <c r="A114" s="39" t="s">
        <v>422</v>
      </c>
      <c r="B114" s="39" t="s">
        <v>152</v>
      </c>
      <c r="C114" s="40" t="n">
        <v>1</v>
      </c>
      <c r="D114" s="40" t="n">
        <v>1</v>
      </c>
      <c r="E114" s="40" t="n">
        <v>0</v>
      </c>
      <c r="F114" s="39" t="s">
        <v>49</v>
      </c>
      <c r="G114" s="41" t="n">
        <v>0.9889</v>
      </c>
      <c r="H114" s="42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3.3" outlineLevel="0" r="115">
      <c r="A115" s="39" t="s">
        <v>367</v>
      </c>
      <c r="B115" s="39" t="s">
        <v>46</v>
      </c>
      <c r="C115" s="40" t="n">
        <v>1332</v>
      </c>
      <c r="D115" s="40" t="n">
        <v>4520</v>
      </c>
      <c r="E115" s="40" t="n">
        <v>10726</v>
      </c>
      <c r="F115" s="39" t="s">
        <v>46</v>
      </c>
      <c r="G115" s="41" t="n">
        <v>0.9887</v>
      </c>
      <c r="H115" s="42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3.3" outlineLevel="0" r="116">
      <c r="A116" s="39" t="s">
        <v>382</v>
      </c>
      <c r="B116" s="39" t="s">
        <v>233</v>
      </c>
      <c r="C116" s="40" t="n">
        <v>30</v>
      </c>
      <c r="D116" s="40" t="n">
        <v>120</v>
      </c>
      <c r="E116" s="40" t="n">
        <v>369</v>
      </c>
      <c r="F116" s="39" t="s">
        <v>209</v>
      </c>
      <c r="G116" s="41" t="n">
        <v>0.9878</v>
      </c>
      <c r="H116" s="42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3.3" outlineLevel="0" r="117">
      <c r="A117" s="39" t="s">
        <v>287</v>
      </c>
      <c r="B117" s="39" t="s">
        <v>43</v>
      </c>
      <c r="C117" s="40" t="n">
        <v>82</v>
      </c>
      <c r="D117" s="40" t="n">
        <v>329</v>
      </c>
      <c r="E117" s="40" t="n">
        <v>790</v>
      </c>
      <c r="F117" s="39" t="s">
        <v>442</v>
      </c>
      <c r="G117" s="41" t="n">
        <v>0.9876</v>
      </c>
      <c r="H117" s="42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3.3" outlineLevel="0" r="118">
      <c r="A118" s="39" t="s">
        <v>219</v>
      </c>
      <c r="B118" s="39" t="s">
        <v>40</v>
      </c>
      <c r="C118" s="40" t="n">
        <v>2</v>
      </c>
      <c r="D118" s="40" t="n">
        <v>1</v>
      </c>
      <c r="E118" s="40" t="n">
        <v>1</v>
      </c>
      <c r="F118" s="39" t="s">
        <v>41</v>
      </c>
      <c r="G118" s="41" t="n">
        <v>0.9875</v>
      </c>
      <c r="H118" s="42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3.3" outlineLevel="0" r="119">
      <c r="A119" s="39" t="s">
        <v>337</v>
      </c>
      <c r="B119" s="39" t="s">
        <v>338</v>
      </c>
      <c r="C119" s="40" t="n">
        <v>27</v>
      </c>
      <c r="D119" s="40" t="n">
        <v>108</v>
      </c>
      <c r="E119" s="40" t="n">
        <v>186</v>
      </c>
      <c r="F119" s="39" t="s">
        <v>209</v>
      </c>
      <c r="G119" s="41" t="n">
        <v>0.9874</v>
      </c>
      <c r="H119" s="42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3.3" outlineLevel="0" r="120">
      <c r="A120" s="39" t="s">
        <v>121</v>
      </c>
      <c r="B120" s="39" t="s">
        <v>122</v>
      </c>
      <c r="C120" s="40" t="n">
        <v>30</v>
      </c>
      <c r="D120" s="40" t="n">
        <v>52</v>
      </c>
      <c r="E120" s="40" t="n">
        <v>96</v>
      </c>
      <c r="F120" s="39" t="s">
        <v>122</v>
      </c>
      <c r="G120" s="41" t="n">
        <v>0.9868</v>
      </c>
      <c r="H120" s="42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3.3" outlineLevel="0" r="121">
      <c r="A121" s="39" t="s">
        <v>155</v>
      </c>
      <c r="B121" s="39" t="s">
        <v>156</v>
      </c>
      <c r="C121" s="40" t="n">
        <v>150</v>
      </c>
      <c r="D121" s="40" t="n">
        <v>665</v>
      </c>
      <c r="E121" s="40" t="n">
        <v>1270</v>
      </c>
      <c r="F121" s="39" t="s">
        <v>90</v>
      </c>
      <c r="G121" s="41" t="n">
        <v>0.9867</v>
      </c>
      <c r="H121" s="42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3.3" outlineLevel="0" r="122">
      <c r="A122" s="39" t="s">
        <v>310</v>
      </c>
      <c r="B122" s="39" t="s">
        <v>311</v>
      </c>
      <c r="C122" s="40" t="n">
        <v>94</v>
      </c>
      <c r="D122" s="40" t="n">
        <v>220</v>
      </c>
      <c r="E122" s="40" t="n">
        <v>676</v>
      </c>
      <c r="F122" s="39" t="s">
        <v>49</v>
      </c>
      <c r="G122" s="41" t="n">
        <v>0.9866</v>
      </c>
      <c r="H122" s="42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3.3" outlineLevel="0" r="123">
      <c r="A123" s="39" t="s">
        <v>198</v>
      </c>
      <c r="B123" s="39" t="s">
        <v>62</v>
      </c>
      <c r="C123" s="40" t="n">
        <v>178</v>
      </c>
      <c r="D123" s="40" t="n">
        <v>712</v>
      </c>
      <c r="E123" s="40" t="n">
        <v>1659</v>
      </c>
      <c r="F123" s="39" t="s">
        <v>439</v>
      </c>
      <c r="G123" s="41" t="n">
        <v>0.9865</v>
      </c>
      <c r="H123" s="42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3.3" outlineLevel="0" r="124">
      <c r="A124" s="39" t="s">
        <v>361</v>
      </c>
      <c r="B124" s="39" t="s">
        <v>43</v>
      </c>
      <c r="C124" s="40" t="n">
        <v>420</v>
      </c>
      <c r="D124" s="40" t="n">
        <v>1680</v>
      </c>
      <c r="E124" s="40" t="n">
        <v>3536</v>
      </c>
      <c r="F124" s="39" t="s">
        <v>442</v>
      </c>
      <c r="G124" s="41" t="n">
        <v>0.9853</v>
      </c>
      <c r="H124" s="42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3.3" outlineLevel="0" r="125">
      <c r="A125" s="39" t="s">
        <v>56</v>
      </c>
      <c r="B125" s="39" t="s">
        <v>51</v>
      </c>
      <c r="C125" s="40" t="n">
        <v>8</v>
      </c>
      <c r="D125" s="40" t="n">
        <v>16</v>
      </c>
      <c r="E125" s="40" t="n">
        <v>25</v>
      </c>
      <c r="F125" s="39" t="s">
        <v>440</v>
      </c>
      <c r="G125" s="41" t="n">
        <v>0.9851</v>
      </c>
      <c r="H125" s="42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3.3" outlineLevel="0" r="126">
      <c r="A126" s="39" t="s">
        <v>158</v>
      </c>
      <c r="B126" s="39" t="s">
        <v>40</v>
      </c>
      <c r="C126" s="40" t="n">
        <v>1022</v>
      </c>
      <c r="D126" s="40" t="n">
        <v>5112</v>
      </c>
      <c r="E126" s="40" t="n">
        <v>11001</v>
      </c>
      <c r="F126" s="39" t="s">
        <v>41</v>
      </c>
      <c r="G126" s="41" t="n">
        <v>0.9849</v>
      </c>
      <c r="H126" s="42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3.3" outlineLevel="0" r="127">
      <c r="A127" s="39" t="s">
        <v>411</v>
      </c>
      <c r="B127" s="39" t="s">
        <v>180</v>
      </c>
      <c r="C127" s="40" t="n">
        <v>40</v>
      </c>
      <c r="D127" s="40" t="n">
        <v>160</v>
      </c>
      <c r="E127" s="40" t="n">
        <v>656</v>
      </c>
      <c r="F127" s="39" t="s">
        <v>85</v>
      </c>
      <c r="G127" s="41" t="n">
        <v>0.9847</v>
      </c>
      <c r="H127" s="42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3.3" outlineLevel="0" r="128">
      <c r="A128" s="39" t="s">
        <v>469</v>
      </c>
      <c r="B128" s="39" t="s">
        <v>470</v>
      </c>
      <c r="C128" s="40" t="n">
        <v>6</v>
      </c>
      <c r="D128" s="40" t="n">
        <v>12</v>
      </c>
      <c r="E128" s="40" t="n">
        <v>29</v>
      </c>
      <c r="F128" s="39" t="s">
        <v>85</v>
      </c>
      <c r="G128" s="41" t="n">
        <v>0.9845</v>
      </c>
      <c r="H128" s="42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3.3" outlineLevel="0" r="129">
      <c r="A129" s="39" t="s">
        <v>125</v>
      </c>
      <c r="B129" s="39" t="s">
        <v>51</v>
      </c>
      <c r="C129" s="40" t="n">
        <v>412</v>
      </c>
      <c r="D129" s="40" t="n">
        <v>1648</v>
      </c>
      <c r="E129" s="40" t="n">
        <v>3199</v>
      </c>
      <c r="F129" s="39" t="s">
        <v>440</v>
      </c>
      <c r="G129" s="41" t="n">
        <v>0.9844</v>
      </c>
      <c r="H129" s="42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3.3" outlineLevel="0" r="130">
      <c r="A130" s="39" t="s">
        <v>266</v>
      </c>
      <c r="B130" s="39" t="s">
        <v>74</v>
      </c>
      <c r="C130" s="40" t="n">
        <v>372</v>
      </c>
      <c r="D130" s="40" t="n">
        <v>372</v>
      </c>
      <c r="E130" s="40" t="n">
        <v>635</v>
      </c>
      <c r="F130" s="39" t="s">
        <v>75</v>
      </c>
      <c r="G130" s="41" t="n">
        <v>0.9842</v>
      </c>
      <c r="H130" s="42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3.3" outlineLevel="0" r="131">
      <c r="A131" s="39" t="s">
        <v>398</v>
      </c>
      <c r="B131" s="39" t="s">
        <v>43</v>
      </c>
      <c r="C131" s="40" t="n">
        <v>18</v>
      </c>
      <c r="D131" s="40" t="n">
        <v>36</v>
      </c>
      <c r="E131" s="40" t="n">
        <v>49</v>
      </c>
      <c r="F131" s="39" t="s">
        <v>442</v>
      </c>
      <c r="G131" s="41" t="n">
        <v>0.9838</v>
      </c>
      <c r="H131" s="42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3.3" outlineLevel="0" r="132">
      <c r="A132" s="39" t="s">
        <v>72</v>
      </c>
      <c r="B132" s="39" t="s">
        <v>66</v>
      </c>
      <c r="C132" s="40" t="n">
        <v>-1</v>
      </c>
      <c r="D132" s="40" t="n">
        <v>-1</v>
      </c>
      <c r="E132" s="40" t="n">
        <v>0</v>
      </c>
      <c r="F132" s="39" t="s">
        <v>63</v>
      </c>
      <c r="G132" s="41" t="n">
        <v>0.9833</v>
      </c>
      <c r="H132" s="42" t="n">
        <v>0.9833</v>
      </c>
      <c r="I132" s="0" t="n">
        <v>0</v>
      </c>
      <c r="J132" s="0" t="n">
        <v>0</v>
      </c>
    </row>
    <row collapsed="false" customFormat="false" customHeight="false" hidden="false" ht="13.3" outlineLevel="0" r="133">
      <c r="A133" s="39" t="s">
        <v>301</v>
      </c>
      <c r="B133" s="39" t="s">
        <v>302</v>
      </c>
      <c r="C133" s="40" t="n">
        <v>60</v>
      </c>
      <c r="D133" s="40" t="n">
        <v>240</v>
      </c>
      <c r="E133" s="40" t="n">
        <v>600</v>
      </c>
      <c r="F133" s="39" t="s">
        <v>49</v>
      </c>
      <c r="G133" s="41" t="n">
        <v>0.9832</v>
      </c>
      <c r="H133" s="42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3.3" outlineLevel="0" r="134">
      <c r="A134" s="39" t="s">
        <v>105</v>
      </c>
      <c r="B134" s="39" t="s">
        <v>46</v>
      </c>
      <c r="C134" s="40" t="n">
        <v>130</v>
      </c>
      <c r="D134" s="40" t="n">
        <v>260</v>
      </c>
      <c r="E134" s="40" t="n">
        <v>464</v>
      </c>
      <c r="F134" s="39" t="s">
        <v>46</v>
      </c>
      <c r="G134" s="41" t="n">
        <v>0.9825</v>
      </c>
      <c r="H134" s="42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3.3" outlineLevel="0" r="135">
      <c r="A135" s="39" t="s">
        <v>300</v>
      </c>
      <c r="B135" s="39" t="s">
        <v>272</v>
      </c>
      <c r="C135" s="40" t="n">
        <v>96</v>
      </c>
      <c r="D135" s="40" t="n">
        <v>96</v>
      </c>
      <c r="E135" s="40" t="n">
        <v>135</v>
      </c>
      <c r="F135" s="39" t="s">
        <v>273</v>
      </c>
      <c r="G135" s="41" t="n">
        <v>0.9823</v>
      </c>
      <c r="H135" s="42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3.3" outlineLevel="0" r="136">
      <c r="A136" s="39" t="s">
        <v>212</v>
      </c>
      <c r="B136" s="39" t="s">
        <v>40</v>
      </c>
      <c r="C136" s="40" t="n">
        <v>2</v>
      </c>
      <c r="D136" s="40" t="n">
        <v>8</v>
      </c>
      <c r="E136" s="40" t="n">
        <v>19</v>
      </c>
      <c r="F136" s="39" t="s">
        <v>41</v>
      </c>
      <c r="G136" s="41" t="n">
        <v>0.9821</v>
      </c>
      <c r="H136" s="42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3.3" outlineLevel="0" r="137">
      <c r="A137" s="39" t="s">
        <v>263</v>
      </c>
      <c r="B137" s="39" t="s">
        <v>264</v>
      </c>
      <c r="C137" s="40" t="n">
        <v>22</v>
      </c>
      <c r="D137" s="40" t="n">
        <v>44</v>
      </c>
      <c r="E137" s="40" t="n">
        <v>75</v>
      </c>
      <c r="F137" s="39" t="s">
        <v>209</v>
      </c>
      <c r="G137" s="41" t="n">
        <v>0.9818</v>
      </c>
      <c r="H137" s="42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3.3" outlineLevel="0" r="138">
      <c r="A138" s="39" t="s">
        <v>172</v>
      </c>
      <c r="B138" s="39" t="s">
        <v>122</v>
      </c>
      <c r="C138" s="40" t="n">
        <v>2</v>
      </c>
      <c r="D138" s="40" t="n">
        <v>4</v>
      </c>
      <c r="E138" s="40" t="n">
        <v>2</v>
      </c>
      <c r="F138" s="39" t="s">
        <v>122</v>
      </c>
      <c r="G138" s="41" t="n">
        <v>0.9813</v>
      </c>
      <c r="H138" s="42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3.3" outlineLevel="0" r="139">
      <c r="A139" s="39" t="s">
        <v>286</v>
      </c>
      <c r="B139" s="39" t="s">
        <v>180</v>
      </c>
      <c r="C139" s="40" t="n">
        <v>66</v>
      </c>
      <c r="D139" s="40" t="n">
        <v>264</v>
      </c>
      <c r="E139" s="40" t="n">
        <v>575</v>
      </c>
      <c r="F139" s="39" t="s">
        <v>85</v>
      </c>
      <c r="G139" s="41" t="n">
        <v>0.9811</v>
      </c>
      <c r="H139" s="42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3.3" outlineLevel="0" r="140">
      <c r="A140" s="39" t="s">
        <v>336</v>
      </c>
      <c r="B140" s="39" t="s">
        <v>184</v>
      </c>
      <c r="C140" s="40" t="n">
        <v>10</v>
      </c>
      <c r="D140" s="40" t="n">
        <v>10</v>
      </c>
      <c r="E140" s="40" t="n">
        <v>26</v>
      </c>
      <c r="F140" s="39" t="s">
        <v>185</v>
      </c>
      <c r="G140" s="41" t="n">
        <v>0.9806</v>
      </c>
      <c r="H140" s="42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3.3" outlineLevel="0" r="141">
      <c r="A141" s="39" t="s">
        <v>413</v>
      </c>
      <c r="B141" s="39" t="s">
        <v>84</v>
      </c>
      <c r="C141" s="40" t="n">
        <v>32</v>
      </c>
      <c r="D141" s="40" t="n">
        <v>64</v>
      </c>
      <c r="E141" s="40" t="n">
        <v>110</v>
      </c>
      <c r="F141" s="39" t="s">
        <v>445</v>
      </c>
      <c r="G141" s="41" t="n">
        <v>0.9804</v>
      </c>
      <c r="H141" s="42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3.3" outlineLevel="0" r="142">
      <c r="A142" s="39" t="s">
        <v>118</v>
      </c>
      <c r="B142" s="39" t="s">
        <v>119</v>
      </c>
      <c r="C142" s="40" t="n">
        <v>60</v>
      </c>
      <c r="D142" s="40" t="n">
        <v>240</v>
      </c>
      <c r="E142" s="40" t="n">
        <v>581</v>
      </c>
      <c r="F142" s="39" t="s">
        <v>120</v>
      </c>
      <c r="G142" s="41" t="n">
        <v>0.979</v>
      </c>
      <c r="H142" s="42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3.3" outlineLevel="0" r="143">
      <c r="A143" s="39" t="s">
        <v>460</v>
      </c>
      <c r="B143" s="39" t="s">
        <v>128</v>
      </c>
      <c r="C143" s="40" t="n">
        <v>12</v>
      </c>
      <c r="D143" s="40" t="n">
        <v>24</v>
      </c>
      <c r="E143" s="40" t="n">
        <v>71</v>
      </c>
      <c r="F143" s="39" t="s">
        <v>49</v>
      </c>
      <c r="G143" s="41" t="n">
        <v>0.9788</v>
      </c>
      <c r="H143" s="42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3.3" outlineLevel="0" r="144">
      <c r="A144" s="39" t="s">
        <v>258</v>
      </c>
      <c r="B144" s="39" t="s">
        <v>184</v>
      </c>
      <c r="C144" s="40" t="n">
        <v>120</v>
      </c>
      <c r="D144" s="40" t="n">
        <v>120</v>
      </c>
      <c r="E144" s="40" t="n">
        <v>217</v>
      </c>
      <c r="F144" s="39" t="s">
        <v>185</v>
      </c>
      <c r="G144" s="41" t="n">
        <v>0.9783</v>
      </c>
      <c r="H144" s="42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3.3" outlineLevel="0" r="145">
      <c r="A145" s="39" t="s">
        <v>360</v>
      </c>
      <c r="B145" s="39" t="s">
        <v>51</v>
      </c>
      <c r="C145" s="40" t="n">
        <v>825</v>
      </c>
      <c r="D145" s="40" t="n">
        <v>6600</v>
      </c>
      <c r="E145" s="40" t="n">
        <v>17820</v>
      </c>
      <c r="F145" s="39" t="s">
        <v>440</v>
      </c>
      <c r="G145" s="41" t="n">
        <v>0.9777</v>
      </c>
      <c r="H145" s="42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3.3" outlineLevel="0" r="146">
      <c r="A146" s="39" t="s">
        <v>244</v>
      </c>
      <c r="B146" s="39" t="s">
        <v>130</v>
      </c>
      <c r="C146" s="40" t="n">
        <v>110</v>
      </c>
      <c r="D146" s="40" t="n">
        <v>440</v>
      </c>
      <c r="E146" s="40" t="n">
        <v>1335</v>
      </c>
      <c r="F146" s="39" t="s">
        <v>131</v>
      </c>
      <c r="G146" s="41" t="n">
        <v>0.976</v>
      </c>
      <c r="H146" s="42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3.3" outlineLevel="0" r="147">
      <c r="A147" s="39" t="s">
        <v>323</v>
      </c>
      <c r="B147" s="39" t="s">
        <v>152</v>
      </c>
      <c r="C147" s="40" t="n">
        <v>102</v>
      </c>
      <c r="D147" s="40" t="n">
        <v>404</v>
      </c>
      <c r="E147" s="40" t="n">
        <v>1080</v>
      </c>
      <c r="F147" s="39" t="s">
        <v>49</v>
      </c>
      <c r="G147" s="41" t="n">
        <v>0.9758</v>
      </c>
      <c r="H147" s="42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3.3" outlineLevel="0" r="148">
      <c r="A148" s="39" t="s">
        <v>216</v>
      </c>
      <c r="B148" s="39" t="s">
        <v>200</v>
      </c>
      <c r="C148" s="40" t="n">
        <v>64</v>
      </c>
      <c r="D148" s="40" t="n">
        <v>128</v>
      </c>
      <c r="E148" s="40" t="n">
        <v>120</v>
      </c>
      <c r="F148" s="39" t="s">
        <v>201</v>
      </c>
      <c r="G148" s="41" t="n">
        <v>0.9753</v>
      </c>
      <c r="H148" s="42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3.3" outlineLevel="0" r="149">
      <c r="A149" s="39" t="s">
        <v>179</v>
      </c>
      <c r="B149" s="39" t="s">
        <v>180</v>
      </c>
      <c r="C149" s="40" t="n">
        <v>24</v>
      </c>
      <c r="D149" s="40" t="n">
        <v>48</v>
      </c>
      <c r="E149" s="40" t="n">
        <v>70</v>
      </c>
      <c r="F149" s="39" t="s">
        <v>85</v>
      </c>
      <c r="G149" s="41" t="n">
        <v>0.9753</v>
      </c>
      <c r="H149" s="42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3.3" outlineLevel="0" r="150">
      <c r="A150" s="39" t="s">
        <v>186</v>
      </c>
      <c r="B150" s="39" t="s">
        <v>46</v>
      </c>
      <c r="C150" s="40" t="n">
        <v>140</v>
      </c>
      <c r="D150" s="40" t="n">
        <v>280</v>
      </c>
      <c r="E150" s="40" t="n">
        <v>450</v>
      </c>
      <c r="F150" s="39" t="s">
        <v>46</v>
      </c>
      <c r="G150" s="41" t="n">
        <v>0.9751</v>
      </c>
      <c r="H150" s="42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3.3" outlineLevel="0" r="151">
      <c r="A151" s="39" t="s">
        <v>245</v>
      </c>
      <c r="B151" s="39" t="s">
        <v>180</v>
      </c>
      <c r="C151" s="40" t="n">
        <v>12</v>
      </c>
      <c r="D151" s="40" t="n">
        <v>12</v>
      </c>
      <c r="E151" s="40" t="n">
        <v>13</v>
      </c>
      <c r="F151" s="39" t="s">
        <v>85</v>
      </c>
      <c r="G151" s="41" t="n">
        <v>0.9748</v>
      </c>
      <c r="H151" s="42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3.3" outlineLevel="0" r="152">
      <c r="A152" s="39" t="s">
        <v>42</v>
      </c>
      <c r="B152" s="39" t="s">
        <v>43</v>
      </c>
      <c r="C152" s="40" t="n">
        <v>220</v>
      </c>
      <c r="D152" s="40" t="n">
        <v>780</v>
      </c>
      <c r="E152" s="40" t="n">
        <v>1211</v>
      </c>
      <c r="F152" s="39" t="s">
        <v>442</v>
      </c>
      <c r="G152" s="41" t="n">
        <v>0.9729</v>
      </c>
      <c r="H152" s="42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3.3" outlineLevel="0" r="153">
      <c r="A153" s="39" t="s">
        <v>210</v>
      </c>
      <c r="B153" s="39" t="s">
        <v>200</v>
      </c>
      <c r="C153" s="40" t="n">
        <v>176</v>
      </c>
      <c r="D153" s="40" t="n">
        <v>704</v>
      </c>
      <c r="E153" s="40" t="n">
        <v>1690</v>
      </c>
      <c r="F153" s="39" t="s">
        <v>201</v>
      </c>
      <c r="G153" s="41" t="n">
        <v>0.9725</v>
      </c>
      <c r="H153" s="42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3.3" outlineLevel="0" r="154">
      <c r="A154" s="39" t="s">
        <v>406</v>
      </c>
      <c r="B154" s="39" t="s">
        <v>233</v>
      </c>
      <c r="C154" s="40" t="n">
        <v>11</v>
      </c>
      <c r="D154" s="40" t="n">
        <v>22</v>
      </c>
      <c r="E154" s="40" t="n">
        <v>29</v>
      </c>
      <c r="F154" s="39" t="s">
        <v>234</v>
      </c>
      <c r="G154" s="41" t="n">
        <v>0.972</v>
      </c>
      <c r="H154" s="42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3.3" outlineLevel="0" r="155">
      <c r="A155" s="39" t="s">
        <v>161</v>
      </c>
      <c r="B155" s="39" t="s">
        <v>162</v>
      </c>
      <c r="C155" s="40" t="n">
        <v>2</v>
      </c>
      <c r="D155" s="40" t="n">
        <v>2</v>
      </c>
      <c r="E155" s="40" t="n">
        <v>1</v>
      </c>
      <c r="F155" s="39" t="s">
        <v>49</v>
      </c>
      <c r="G155" s="41" t="n">
        <v>0.9716</v>
      </c>
      <c r="H155" s="42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3.3" outlineLevel="0" r="156">
      <c r="A156" s="39" t="s">
        <v>292</v>
      </c>
      <c r="B156" s="39" t="s">
        <v>184</v>
      </c>
      <c r="C156" s="40" t="n">
        <v>64</v>
      </c>
      <c r="D156" s="40" t="n">
        <v>64</v>
      </c>
      <c r="E156" s="40" t="n">
        <v>93</v>
      </c>
      <c r="F156" s="39" t="s">
        <v>185</v>
      </c>
      <c r="G156" s="41" t="n">
        <v>0.9712</v>
      </c>
      <c r="H156" s="42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3.3" outlineLevel="0" r="157">
      <c r="A157" s="39" t="s">
        <v>454</v>
      </c>
      <c r="B157" s="39" t="s">
        <v>46</v>
      </c>
      <c r="C157" s="40" t="n">
        <v>48</v>
      </c>
      <c r="D157" s="40" t="n">
        <v>96</v>
      </c>
      <c r="E157" s="40" t="n">
        <v>266</v>
      </c>
      <c r="F157" s="39" t="s">
        <v>46</v>
      </c>
      <c r="G157" s="41" t="n">
        <v>0.9688</v>
      </c>
      <c r="H157" s="42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3.3" outlineLevel="0" r="158">
      <c r="A158" s="39" t="s">
        <v>332</v>
      </c>
      <c r="B158" s="39" t="s">
        <v>184</v>
      </c>
      <c r="C158" s="40" t="n">
        <v>9</v>
      </c>
      <c r="D158" s="40" t="n">
        <v>9</v>
      </c>
      <c r="E158" s="40" t="n">
        <v>8</v>
      </c>
      <c r="F158" s="39" t="s">
        <v>185</v>
      </c>
      <c r="G158" s="41" t="n">
        <v>0.9688</v>
      </c>
      <c r="H158" s="42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3.3" outlineLevel="0" r="159">
      <c r="A159" s="39" t="s">
        <v>353</v>
      </c>
      <c r="B159" s="39" t="s">
        <v>74</v>
      </c>
      <c r="C159" s="40" t="n">
        <v>1681</v>
      </c>
      <c r="D159" s="40" t="n">
        <v>7448</v>
      </c>
      <c r="E159" s="40" t="n">
        <v>15985</v>
      </c>
      <c r="F159" s="39" t="s">
        <v>75</v>
      </c>
      <c r="G159" s="41" t="n">
        <v>0.9688</v>
      </c>
      <c r="H159" s="42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3.3" outlineLevel="0" r="160">
      <c r="A160" s="39" t="s">
        <v>461</v>
      </c>
      <c r="B160" s="39" t="s">
        <v>122</v>
      </c>
      <c r="C160" s="40" t="n">
        <v>4</v>
      </c>
      <c r="D160" s="40" t="n">
        <v>16</v>
      </c>
      <c r="E160" s="40" t="n">
        <v>0</v>
      </c>
      <c r="F160" s="39" t="s">
        <v>122</v>
      </c>
      <c r="G160" s="41" t="n">
        <v>0.968</v>
      </c>
      <c r="H160" s="42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3.3" outlineLevel="0" r="161">
      <c r="A161" s="39" t="s">
        <v>344</v>
      </c>
      <c r="B161" s="39" t="s">
        <v>168</v>
      </c>
      <c r="C161" s="40" t="n">
        <v>8</v>
      </c>
      <c r="D161" s="40" t="n">
        <v>8</v>
      </c>
      <c r="E161" s="40" t="n">
        <v>21</v>
      </c>
      <c r="F161" s="39" t="s">
        <v>85</v>
      </c>
      <c r="G161" s="41" t="n">
        <v>0.9667</v>
      </c>
      <c r="H161" s="42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3.3" outlineLevel="0" r="162">
      <c r="A162" s="39" t="s">
        <v>134</v>
      </c>
      <c r="B162" s="39" t="s">
        <v>115</v>
      </c>
      <c r="C162" s="40" t="n">
        <v>139</v>
      </c>
      <c r="D162" s="40" t="n">
        <v>532</v>
      </c>
      <c r="E162" s="40" t="n">
        <v>1358</v>
      </c>
      <c r="F162" s="39" t="s">
        <v>442</v>
      </c>
      <c r="G162" s="41" t="n">
        <v>0.965</v>
      </c>
      <c r="H162" s="42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3.3" outlineLevel="0" r="163">
      <c r="A163" s="39" t="s">
        <v>232</v>
      </c>
      <c r="B163" s="39" t="s">
        <v>233</v>
      </c>
      <c r="C163" s="40" t="n">
        <v>240</v>
      </c>
      <c r="D163" s="40" t="n">
        <v>240</v>
      </c>
      <c r="E163" s="40" t="n">
        <v>318</v>
      </c>
      <c r="F163" s="39" t="s">
        <v>234</v>
      </c>
      <c r="G163" s="41" t="n">
        <v>0.965</v>
      </c>
      <c r="H163" s="42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3.3" outlineLevel="0" r="164">
      <c r="A164" s="39" t="s">
        <v>197</v>
      </c>
      <c r="B164" s="39" t="s">
        <v>119</v>
      </c>
      <c r="C164" s="40" t="n">
        <v>15</v>
      </c>
      <c r="D164" s="40" t="n">
        <v>15</v>
      </c>
      <c r="E164" s="40" t="n">
        <v>15</v>
      </c>
      <c r="F164" s="39" t="s">
        <v>120</v>
      </c>
      <c r="G164" s="41" t="n">
        <v>0.9649</v>
      </c>
      <c r="H164" s="42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3.3" outlineLevel="0" r="165">
      <c r="A165" s="39" t="s">
        <v>103</v>
      </c>
      <c r="B165" s="39" t="s">
        <v>89</v>
      </c>
      <c r="C165" s="40" t="n">
        <v>100</v>
      </c>
      <c r="D165" s="40" t="n">
        <v>400</v>
      </c>
      <c r="E165" s="40" t="n">
        <v>768</v>
      </c>
      <c r="F165" s="39" t="s">
        <v>90</v>
      </c>
      <c r="G165" s="41" t="n">
        <v>0.9635</v>
      </c>
      <c r="H165" s="42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3.3" outlineLevel="0" r="166">
      <c r="A166" s="39" t="s">
        <v>429</v>
      </c>
      <c r="B166" s="39" t="s">
        <v>430</v>
      </c>
      <c r="C166" s="40" t="n">
        <v>-1</v>
      </c>
      <c r="D166" s="40" t="n">
        <v>-1</v>
      </c>
      <c r="E166" s="40" t="n">
        <v>0</v>
      </c>
      <c r="F166" s="39" t="s">
        <v>90</v>
      </c>
      <c r="G166" s="41" t="n">
        <v>0.9634</v>
      </c>
      <c r="H166" s="42" t="n">
        <v>0.9634</v>
      </c>
      <c r="I166" s="0" t="n">
        <v>0</v>
      </c>
      <c r="J166" s="0" t="n">
        <v>0</v>
      </c>
    </row>
    <row collapsed="false" customFormat="false" customHeight="false" hidden="false" ht="13.3" outlineLevel="0" r="167">
      <c r="A167" s="39" t="s">
        <v>163</v>
      </c>
      <c r="B167" s="39" t="s">
        <v>62</v>
      </c>
      <c r="C167" s="40" t="n">
        <v>736</v>
      </c>
      <c r="D167" s="40" t="n">
        <v>4232</v>
      </c>
      <c r="E167" s="40" t="n">
        <v>8485</v>
      </c>
      <c r="F167" s="39" t="s">
        <v>439</v>
      </c>
      <c r="G167" s="41" t="n">
        <v>0.9622</v>
      </c>
      <c r="H167" s="42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3.3" outlineLevel="0" r="168">
      <c r="A168" s="39" t="s">
        <v>279</v>
      </c>
      <c r="B168" s="39" t="s">
        <v>46</v>
      </c>
      <c r="C168" s="40" t="n">
        <v>36</v>
      </c>
      <c r="D168" s="40" t="n">
        <v>176</v>
      </c>
      <c r="E168" s="40" t="n">
        <v>358</v>
      </c>
      <c r="F168" s="39" t="s">
        <v>46</v>
      </c>
      <c r="G168" s="41" t="n">
        <v>0.962</v>
      </c>
      <c r="H168" s="42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3.3" outlineLevel="0" r="169">
      <c r="A169" s="39" t="s">
        <v>410</v>
      </c>
      <c r="B169" s="39" t="s">
        <v>46</v>
      </c>
      <c r="C169" s="40" t="n">
        <v>62</v>
      </c>
      <c r="D169" s="40" t="n">
        <v>124</v>
      </c>
      <c r="E169" s="40" t="n">
        <v>199</v>
      </c>
      <c r="F169" s="39" t="s">
        <v>46</v>
      </c>
      <c r="G169" s="41" t="n">
        <v>0.962</v>
      </c>
      <c r="H169" s="42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3.3" outlineLevel="0" r="170">
      <c r="A170" s="39" t="s">
        <v>252</v>
      </c>
      <c r="B170" s="39" t="s">
        <v>152</v>
      </c>
      <c r="C170" s="40" t="n">
        <v>901</v>
      </c>
      <c r="D170" s="40" t="n">
        <v>3981</v>
      </c>
      <c r="E170" s="40" t="n">
        <v>10711</v>
      </c>
      <c r="F170" s="39" t="s">
        <v>49</v>
      </c>
      <c r="G170" s="41" t="n">
        <v>0.9614</v>
      </c>
      <c r="H170" s="42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3.3" outlineLevel="0" r="171">
      <c r="A171" s="39" t="s">
        <v>171</v>
      </c>
      <c r="B171" s="39" t="s">
        <v>74</v>
      </c>
      <c r="C171" s="40" t="n">
        <v>180</v>
      </c>
      <c r="D171" s="40" t="n">
        <v>645</v>
      </c>
      <c r="E171" s="40" t="n">
        <v>1290</v>
      </c>
      <c r="F171" s="39" t="s">
        <v>75</v>
      </c>
      <c r="G171" s="41" t="n">
        <v>0.9592</v>
      </c>
      <c r="H171" s="42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3.3" outlineLevel="0" r="172">
      <c r="A172" s="39" t="s">
        <v>108</v>
      </c>
      <c r="B172" s="39" t="s">
        <v>62</v>
      </c>
      <c r="C172" s="40" t="n">
        <v>11</v>
      </c>
      <c r="D172" s="40" t="n">
        <v>44</v>
      </c>
      <c r="E172" s="40" t="n">
        <v>148</v>
      </c>
      <c r="F172" s="39" t="s">
        <v>439</v>
      </c>
      <c r="G172" s="41" t="n">
        <v>0.9574</v>
      </c>
      <c r="H172" s="42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3.3" outlineLevel="0" r="173">
      <c r="A173" s="39" t="s">
        <v>349</v>
      </c>
      <c r="B173" s="39" t="s">
        <v>84</v>
      </c>
      <c r="C173" s="40" t="n">
        <v>154</v>
      </c>
      <c r="D173" s="40" t="n">
        <v>308</v>
      </c>
      <c r="E173" s="40" t="n">
        <v>530</v>
      </c>
      <c r="F173" s="39" t="s">
        <v>445</v>
      </c>
      <c r="G173" s="41" t="n">
        <v>0.9573</v>
      </c>
      <c r="H173" s="42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3.3" outlineLevel="0" r="174">
      <c r="A174" s="39" t="s">
        <v>112</v>
      </c>
      <c r="B174" s="39" t="s">
        <v>46</v>
      </c>
      <c r="C174" s="40" t="n">
        <v>2</v>
      </c>
      <c r="D174" s="40" t="n">
        <v>4</v>
      </c>
      <c r="E174" s="40" t="n">
        <v>2</v>
      </c>
      <c r="F174" s="39" t="s">
        <v>46</v>
      </c>
      <c r="G174" s="41" t="n">
        <v>0.9558</v>
      </c>
      <c r="H174" s="42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3.3" outlineLevel="0" r="175">
      <c r="A175" s="39" t="s">
        <v>181</v>
      </c>
      <c r="B175" s="39" t="s">
        <v>62</v>
      </c>
      <c r="C175" s="40" t="n">
        <v>109</v>
      </c>
      <c r="D175" s="40" t="n">
        <v>872</v>
      </c>
      <c r="E175" s="40" t="n">
        <v>1046</v>
      </c>
      <c r="F175" s="39" t="s">
        <v>439</v>
      </c>
      <c r="G175" s="41" t="n">
        <v>0.9542</v>
      </c>
      <c r="H175" s="42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3.3" outlineLevel="0" r="176">
      <c r="A176" s="39" t="s">
        <v>97</v>
      </c>
      <c r="B176" s="39" t="s">
        <v>40</v>
      </c>
      <c r="C176" s="40" t="n">
        <v>455</v>
      </c>
      <c r="D176" s="40" t="n">
        <v>1588</v>
      </c>
      <c r="E176" s="40" t="n">
        <v>2782</v>
      </c>
      <c r="F176" s="39" t="s">
        <v>41</v>
      </c>
      <c r="G176" s="41" t="n">
        <v>0.9533</v>
      </c>
      <c r="H176" s="42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3.3" outlineLevel="0" r="177">
      <c r="A177" s="39" t="s">
        <v>207</v>
      </c>
      <c r="B177" s="39" t="s">
        <v>208</v>
      </c>
      <c r="C177" s="40" t="n">
        <v>19</v>
      </c>
      <c r="D177" s="40" t="n">
        <v>58</v>
      </c>
      <c r="E177" s="40" t="n">
        <v>15</v>
      </c>
      <c r="F177" s="39" t="s">
        <v>209</v>
      </c>
      <c r="G177" s="41" t="n">
        <v>0.9524</v>
      </c>
      <c r="H177" s="42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3.3" outlineLevel="0" r="178">
      <c r="A178" s="39" t="s">
        <v>223</v>
      </c>
      <c r="B178" s="39" t="s">
        <v>46</v>
      </c>
      <c r="C178" s="40" t="n">
        <v>84</v>
      </c>
      <c r="D178" s="40" t="n">
        <v>336</v>
      </c>
      <c r="E178" s="40" t="n">
        <v>722</v>
      </c>
      <c r="F178" s="39" t="s">
        <v>46</v>
      </c>
      <c r="G178" s="41" t="n">
        <v>0.9522</v>
      </c>
      <c r="H178" s="42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3.3" outlineLevel="0" r="179">
      <c r="A179" s="39" t="s">
        <v>211</v>
      </c>
      <c r="B179" s="39" t="s">
        <v>46</v>
      </c>
      <c r="C179" s="40" t="n">
        <v>40</v>
      </c>
      <c r="D179" s="40" t="n">
        <v>320</v>
      </c>
      <c r="E179" s="40" t="n">
        <v>1600</v>
      </c>
      <c r="F179" s="39" t="s">
        <v>46</v>
      </c>
      <c r="G179" s="41" t="n">
        <v>0.9519</v>
      </c>
      <c r="H179" s="42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3.3" outlineLevel="0" r="180">
      <c r="A180" s="39" t="s">
        <v>297</v>
      </c>
      <c r="B180" s="39" t="s">
        <v>46</v>
      </c>
      <c r="C180" s="40" t="n">
        <v>160</v>
      </c>
      <c r="D180" s="40" t="n">
        <v>228</v>
      </c>
      <c r="E180" s="40" t="n">
        <v>87</v>
      </c>
      <c r="F180" s="39" t="s">
        <v>46</v>
      </c>
      <c r="G180" s="41" t="n">
        <v>0.9514</v>
      </c>
      <c r="H180" s="42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3.3" outlineLevel="0" r="181">
      <c r="A181" s="39" t="s">
        <v>167</v>
      </c>
      <c r="B181" s="39" t="s">
        <v>168</v>
      </c>
      <c r="C181" s="40" t="n">
        <v>200</v>
      </c>
      <c r="D181" s="40" t="n">
        <v>200</v>
      </c>
      <c r="E181" s="40" t="n">
        <v>520</v>
      </c>
      <c r="F181" s="39" t="s">
        <v>85</v>
      </c>
      <c r="G181" s="41" t="n">
        <v>0.9507</v>
      </c>
      <c r="H181" s="42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3.3" outlineLevel="0" r="182">
      <c r="A182" s="39" t="s">
        <v>313</v>
      </c>
      <c r="B182" s="39" t="s">
        <v>180</v>
      </c>
      <c r="C182" s="40" t="n">
        <v>16</v>
      </c>
      <c r="D182" s="40" t="n">
        <v>64</v>
      </c>
      <c r="E182" s="40" t="n">
        <v>126</v>
      </c>
      <c r="F182" s="39" t="s">
        <v>85</v>
      </c>
      <c r="G182" s="41" t="n">
        <v>0.95</v>
      </c>
      <c r="H182" s="42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3.3" outlineLevel="0" r="183">
      <c r="A183" s="39" t="s">
        <v>257</v>
      </c>
      <c r="B183" s="39" t="s">
        <v>100</v>
      </c>
      <c r="C183" s="40" t="n">
        <v>202</v>
      </c>
      <c r="D183" s="40" t="n">
        <v>858</v>
      </c>
      <c r="E183" s="40" t="n">
        <v>1802</v>
      </c>
      <c r="F183" s="39" t="s">
        <v>60</v>
      </c>
      <c r="G183" s="41" t="n">
        <v>0.9496</v>
      </c>
      <c r="H183" s="42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3.3" outlineLevel="0" r="184">
      <c r="A184" s="39" t="s">
        <v>388</v>
      </c>
      <c r="B184" s="39" t="s">
        <v>46</v>
      </c>
      <c r="C184" s="40" t="n">
        <v>10</v>
      </c>
      <c r="D184" s="40" t="n">
        <v>10</v>
      </c>
      <c r="E184" s="40" t="n">
        <v>9</v>
      </c>
      <c r="F184" s="39" t="s">
        <v>46</v>
      </c>
      <c r="G184" s="41" t="n">
        <v>0.9491</v>
      </c>
      <c r="H184" s="42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3.3" outlineLevel="0" r="185">
      <c r="A185" s="39" t="s">
        <v>99</v>
      </c>
      <c r="B185" s="39" t="s">
        <v>100</v>
      </c>
      <c r="C185" s="40" t="n">
        <v>2</v>
      </c>
      <c r="D185" s="40" t="n">
        <v>2</v>
      </c>
      <c r="E185" s="40" t="n">
        <v>2</v>
      </c>
      <c r="F185" s="39" t="s">
        <v>60</v>
      </c>
      <c r="G185" s="41" t="n">
        <v>0.9483</v>
      </c>
      <c r="H185" s="42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3.3" outlineLevel="0" r="186">
      <c r="A186" s="39" t="s">
        <v>192</v>
      </c>
      <c r="B186" s="39" t="s">
        <v>40</v>
      </c>
      <c r="C186" s="40" t="n">
        <v>2016</v>
      </c>
      <c r="D186" s="40" t="n">
        <v>2016</v>
      </c>
      <c r="E186" s="40" t="n">
        <v>5040</v>
      </c>
      <c r="F186" s="39" t="s">
        <v>41</v>
      </c>
      <c r="G186" s="41" t="n">
        <v>0.9483</v>
      </c>
      <c r="H186" s="42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3.3" outlineLevel="0" r="187">
      <c r="A187" s="39" t="s">
        <v>315</v>
      </c>
      <c r="B187" s="39" t="s">
        <v>184</v>
      </c>
      <c r="C187" s="40" t="n">
        <v>36</v>
      </c>
      <c r="D187" s="40" t="n">
        <v>116</v>
      </c>
      <c r="E187" s="40" t="n">
        <v>273</v>
      </c>
      <c r="F187" s="39" t="s">
        <v>185</v>
      </c>
      <c r="G187" s="41" t="n">
        <v>0.9482</v>
      </c>
      <c r="H187" s="42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3.3" outlineLevel="0" r="188">
      <c r="A188" s="39" t="s">
        <v>157</v>
      </c>
      <c r="B188" s="39" t="s">
        <v>100</v>
      </c>
      <c r="C188" s="40" t="n">
        <v>1</v>
      </c>
      <c r="D188" s="40" t="n">
        <v>1</v>
      </c>
      <c r="E188" s="40" t="n">
        <v>1</v>
      </c>
      <c r="F188" s="39" t="s">
        <v>60</v>
      </c>
      <c r="G188" s="41" t="n">
        <v>0.9474</v>
      </c>
      <c r="H188" s="42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3.3" outlineLevel="0" r="189">
      <c r="A189" s="39" t="s">
        <v>453</v>
      </c>
      <c r="B189" s="39" t="s">
        <v>100</v>
      </c>
      <c r="C189" s="40" t="n">
        <v>34</v>
      </c>
      <c r="D189" s="40" t="n">
        <v>34</v>
      </c>
      <c r="E189" s="40" t="n">
        <v>71</v>
      </c>
      <c r="F189" s="39" t="s">
        <v>60</v>
      </c>
      <c r="G189" s="41" t="n">
        <v>0.9473</v>
      </c>
      <c r="H189" s="42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3.3" outlineLevel="0" r="190">
      <c r="A190" s="39" t="s">
        <v>143</v>
      </c>
      <c r="B190" s="39" t="s">
        <v>81</v>
      </c>
      <c r="C190" s="40" t="n">
        <v>103</v>
      </c>
      <c r="D190" s="40" t="n">
        <v>406</v>
      </c>
      <c r="E190" s="40" t="n">
        <v>909</v>
      </c>
      <c r="F190" s="39" t="s">
        <v>444</v>
      </c>
      <c r="G190" s="41" t="n">
        <v>0.9469</v>
      </c>
      <c r="H190" s="42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3.3" outlineLevel="0" r="191">
      <c r="A191" s="39" t="s">
        <v>376</v>
      </c>
      <c r="B191" s="39" t="s">
        <v>59</v>
      </c>
      <c r="C191" s="40" t="n">
        <v>80</v>
      </c>
      <c r="D191" s="40" t="n">
        <v>228</v>
      </c>
      <c r="E191" s="40" t="n">
        <v>480</v>
      </c>
      <c r="F191" s="39" t="s">
        <v>60</v>
      </c>
      <c r="G191" s="41" t="n">
        <v>0.9469</v>
      </c>
      <c r="H191" s="42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3.3" outlineLevel="0" r="192">
      <c r="A192" s="39" t="s">
        <v>71</v>
      </c>
      <c r="B192" s="39" t="s">
        <v>59</v>
      </c>
      <c r="C192" s="40" t="n">
        <v>1316</v>
      </c>
      <c r="D192" s="40" t="n">
        <v>5264</v>
      </c>
      <c r="E192" s="40" t="n">
        <v>12423</v>
      </c>
      <c r="F192" s="39" t="s">
        <v>60</v>
      </c>
      <c r="G192" s="41" t="n">
        <v>0.9468</v>
      </c>
      <c r="H192" s="42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3.3" outlineLevel="0" r="193">
      <c r="A193" s="39" t="s">
        <v>331</v>
      </c>
      <c r="B193" s="39" t="s">
        <v>59</v>
      </c>
      <c r="C193" s="40" t="n">
        <v>254</v>
      </c>
      <c r="D193" s="40" t="n">
        <v>254</v>
      </c>
      <c r="E193" s="40" t="n">
        <v>412</v>
      </c>
      <c r="F193" s="39" t="s">
        <v>60</v>
      </c>
      <c r="G193" s="41" t="n">
        <v>0.9465</v>
      </c>
      <c r="H193" s="42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3.3" outlineLevel="0" r="194">
      <c r="A194" s="39" t="s">
        <v>77</v>
      </c>
      <c r="B194" s="39" t="s">
        <v>59</v>
      </c>
      <c r="C194" s="40" t="n">
        <v>104</v>
      </c>
      <c r="D194" s="40" t="n">
        <v>288</v>
      </c>
      <c r="E194" s="40" t="n">
        <v>641</v>
      </c>
      <c r="F194" s="39" t="s">
        <v>60</v>
      </c>
      <c r="G194" s="41" t="n">
        <v>0.946</v>
      </c>
      <c r="H194" s="42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3.3" outlineLevel="0" r="195">
      <c r="A195" s="39" t="s">
        <v>154</v>
      </c>
      <c r="B195" s="39" t="s">
        <v>59</v>
      </c>
      <c r="C195" s="40" t="n">
        <v>260</v>
      </c>
      <c r="D195" s="40" t="n">
        <v>1040</v>
      </c>
      <c r="E195" s="40" t="n">
        <v>2080</v>
      </c>
      <c r="F195" s="39" t="s">
        <v>60</v>
      </c>
      <c r="G195" s="41" t="n">
        <v>0.9459</v>
      </c>
      <c r="H195" s="42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3.3" outlineLevel="0" r="196">
      <c r="A196" s="39" t="s">
        <v>215</v>
      </c>
      <c r="B196" s="39" t="s">
        <v>59</v>
      </c>
      <c r="C196" s="40" t="n">
        <v>400</v>
      </c>
      <c r="D196" s="40" t="n">
        <v>400</v>
      </c>
      <c r="E196" s="40" t="n">
        <v>1600</v>
      </c>
      <c r="F196" s="39" t="s">
        <v>60</v>
      </c>
      <c r="G196" s="41" t="n">
        <v>0.9456</v>
      </c>
      <c r="H196" s="42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3.3" outlineLevel="0" r="197">
      <c r="A197" s="39" t="s">
        <v>339</v>
      </c>
      <c r="B197" s="39" t="s">
        <v>62</v>
      </c>
      <c r="C197" s="40" t="n">
        <v>50</v>
      </c>
      <c r="D197" s="40" t="n">
        <v>200</v>
      </c>
      <c r="E197" s="40" t="n">
        <v>487</v>
      </c>
      <c r="F197" s="39" t="s">
        <v>439</v>
      </c>
      <c r="G197" s="41" t="n">
        <v>0.9438</v>
      </c>
      <c r="H197" s="42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3.3" outlineLevel="0" r="198">
      <c r="A198" s="39" t="s">
        <v>182</v>
      </c>
      <c r="B198" s="39" t="s">
        <v>59</v>
      </c>
      <c r="C198" s="40" t="n">
        <v>1050</v>
      </c>
      <c r="D198" s="40" t="n">
        <v>1850</v>
      </c>
      <c r="E198" s="40" t="n">
        <v>4683</v>
      </c>
      <c r="F198" s="39" t="s">
        <v>60</v>
      </c>
      <c r="G198" s="41" t="n">
        <v>0.943</v>
      </c>
      <c r="H198" s="42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3.3" outlineLevel="0" r="199">
      <c r="A199" s="39" t="s">
        <v>178</v>
      </c>
      <c r="B199" s="39" t="s">
        <v>59</v>
      </c>
      <c r="C199" s="40" t="n">
        <v>55</v>
      </c>
      <c r="D199" s="40" t="n">
        <v>220</v>
      </c>
      <c r="E199" s="40" t="n">
        <v>443</v>
      </c>
      <c r="F199" s="39" t="s">
        <v>60</v>
      </c>
      <c r="G199" s="41" t="n">
        <v>0.9429</v>
      </c>
      <c r="H199" s="42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3.3" outlineLevel="0" r="200">
      <c r="A200" s="39" t="s">
        <v>203</v>
      </c>
      <c r="B200" s="39" t="s">
        <v>204</v>
      </c>
      <c r="C200" s="40" t="n">
        <v>5</v>
      </c>
      <c r="D200" s="40" t="n">
        <v>10</v>
      </c>
      <c r="E200" s="40" t="n">
        <v>9</v>
      </c>
      <c r="F200" s="39" t="s">
        <v>90</v>
      </c>
      <c r="G200" s="41" t="n">
        <v>0.9407</v>
      </c>
      <c r="H200" s="42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3.3" outlineLevel="0" r="201">
      <c r="A201" s="39" t="s">
        <v>358</v>
      </c>
      <c r="B201" s="39" t="s">
        <v>46</v>
      </c>
      <c r="C201" s="40" t="n">
        <v>134</v>
      </c>
      <c r="D201" s="40" t="n">
        <v>268</v>
      </c>
      <c r="E201" s="40" t="n">
        <v>430</v>
      </c>
      <c r="F201" s="39" t="s">
        <v>46</v>
      </c>
      <c r="G201" s="41" t="n">
        <v>0.9399</v>
      </c>
      <c r="H201" s="42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3.3" outlineLevel="0" r="202">
      <c r="A202" s="39" t="s">
        <v>324</v>
      </c>
      <c r="B202" s="39" t="s">
        <v>130</v>
      </c>
      <c r="C202" s="40" t="n">
        <v>168</v>
      </c>
      <c r="D202" s="40" t="n">
        <v>672</v>
      </c>
      <c r="E202" s="40" t="n">
        <v>2100</v>
      </c>
      <c r="F202" s="39" t="s">
        <v>131</v>
      </c>
      <c r="G202" s="41" t="n">
        <v>0.9384</v>
      </c>
      <c r="H202" s="42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3.3" outlineLevel="0" r="203">
      <c r="A203" s="39" t="s">
        <v>111</v>
      </c>
      <c r="B203" s="39" t="s">
        <v>62</v>
      </c>
      <c r="C203" s="40" t="n">
        <v>72</v>
      </c>
      <c r="D203" s="40" t="n">
        <v>72</v>
      </c>
      <c r="E203" s="40" t="n">
        <v>84</v>
      </c>
      <c r="F203" s="39" t="s">
        <v>439</v>
      </c>
      <c r="G203" s="41" t="n">
        <v>0.9383</v>
      </c>
      <c r="H203" s="42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3.3" outlineLevel="0" r="204">
      <c r="A204" s="39" t="s">
        <v>47</v>
      </c>
      <c r="B204" s="39" t="s">
        <v>48</v>
      </c>
      <c r="C204" s="40" t="n">
        <v>12</v>
      </c>
      <c r="D204" s="40" t="n">
        <v>24</v>
      </c>
      <c r="E204" s="40"/>
      <c r="F204" s="39" t="s">
        <v>49</v>
      </c>
      <c r="G204" s="41" t="n">
        <v>0.9377</v>
      </c>
      <c r="H204" s="42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3.3" outlineLevel="0" r="205">
      <c r="A205" s="39" t="s">
        <v>409</v>
      </c>
      <c r="B205" s="39" t="s">
        <v>43</v>
      </c>
      <c r="C205" s="40" t="n">
        <v>1</v>
      </c>
      <c r="D205" s="40" t="n">
        <v>2</v>
      </c>
      <c r="E205" s="40" t="n">
        <v>3</v>
      </c>
      <c r="F205" s="39" t="s">
        <v>442</v>
      </c>
      <c r="G205" s="41" t="n">
        <v>0.9365</v>
      </c>
      <c r="H205" s="42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3.3" outlineLevel="0" r="206">
      <c r="A206" s="39" t="s">
        <v>183</v>
      </c>
      <c r="B206" s="39" t="s">
        <v>184</v>
      </c>
      <c r="C206" s="40" t="n">
        <v>51</v>
      </c>
      <c r="D206" s="40" t="n">
        <v>186</v>
      </c>
      <c r="E206" s="40" t="n">
        <v>392</v>
      </c>
      <c r="F206" s="39" t="s">
        <v>185</v>
      </c>
      <c r="G206" s="41" t="n">
        <v>0.9361</v>
      </c>
      <c r="H206" s="42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3.3" outlineLevel="0" r="207">
      <c r="A207" s="39" t="s">
        <v>88</v>
      </c>
      <c r="B207" s="39" t="s">
        <v>89</v>
      </c>
      <c r="C207" s="40" t="n">
        <v>-1</v>
      </c>
      <c r="D207" s="40" t="n">
        <v>-1</v>
      </c>
      <c r="E207" s="40" t="n">
        <v>0</v>
      </c>
      <c r="F207" s="39" t="s">
        <v>90</v>
      </c>
      <c r="G207" s="41" t="n">
        <v>0.9354</v>
      </c>
      <c r="H207" s="42" t="n">
        <v>0.9354</v>
      </c>
      <c r="I207" s="0" t="n">
        <v>0</v>
      </c>
      <c r="J207" s="0" t="n">
        <v>0</v>
      </c>
    </row>
    <row collapsed="false" customFormat="false" customHeight="false" hidden="false" ht="13.3" outlineLevel="0" r="208">
      <c r="A208" s="39" t="s">
        <v>296</v>
      </c>
      <c r="B208" s="39" t="s">
        <v>46</v>
      </c>
      <c r="C208" s="40" t="n">
        <v>42</v>
      </c>
      <c r="D208" s="40" t="n">
        <v>48</v>
      </c>
      <c r="E208" s="40" t="n">
        <v>65</v>
      </c>
      <c r="F208" s="39" t="s">
        <v>46</v>
      </c>
      <c r="G208" s="41" t="n">
        <v>0.9352</v>
      </c>
      <c r="H208" s="42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3.3" outlineLevel="0" r="209">
      <c r="A209" s="39" t="s">
        <v>308</v>
      </c>
      <c r="B209" s="39" t="s">
        <v>200</v>
      </c>
      <c r="C209" s="40" t="n">
        <v>16</v>
      </c>
      <c r="D209" s="40" t="n">
        <v>64</v>
      </c>
      <c r="E209" s="40" t="n">
        <v>154</v>
      </c>
      <c r="F209" s="39" t="s">
        <v>201</v>
      </c>
      <c r="G209" s="41" t="n">
        <v>0.9348</v>
      </c>
      <c r="H209" s="42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3.3" outlineLevel="0" r="210">
      <c r="A210" s="39" t="s">
        <v>377</v>
      </c>
      <c r="B210" s="39" t="s">
        <v>62</v>
      </c>
      <c r="C210" s="40" t="n">
        <v>506</v>
      </c>
      <c r="D210" s="40" t="n">
        <v>2024</v>
      </c>
      <c r="E210" s="40" t="n">
        <v>4250</v>
      </c>
      <c r="F210" s="39" t="s">
        <v>439</v>
      </c>
      <c r="G210" s="41" t="n">
        <v>0.9346</v>
      </c>
      <c r="H210" s="42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3.3" outlineLevel="0" r="211">
      <c r="A211" s="39" t="s">
        <v>138</v>
      </c>
      <c r="B211" s="39" t="s">
        <v>115</v>
      </c>
      <c r="C211" s="40" t="n">
        <v>44</v>
      </c>
      <c r="D211" s="40" t="n">
        <v>176</v>
      </c>
      <c r="E211" s="40" t="n">
        <v>449</v>
      </c>
      <c r="F211" s="39" t="s">
        <v>442</v>
      </c>
      <c r="G211" s="41" t="n">
        <v>0.9336</v>
      </c>
      <c r="H211" s="42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3.3" outlineLevel="0" r="212">
      <c r="A212" s="39" t="s">
        <v>370</v>
      </c>
      <c r="B212" s="39" t="s">
        <v>204</v>
      </c>
      <c r="C212" s="40" t="n">
        <v>63</v>
      </c>
      <c r="D212" s="40" t="n">
        <v>404</v>
      </c>
      <c r="E212" s="40" t="n">
        <v>788</v>
      </c>
      <c r="F212" s="39" t="s">
        <v>90</v>
      </c>
      <c r="G212" s="41" t="n">
        <v>0.9312</v>
      </c>
      <c r="H212" s="42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3.3" outlineLevel="0" r="213">
      <c r="A213" s="39" t="s">
        <v>334</v>
      </c>
      <c r="B213" s="39" t="s">
        <v>59</v>
      </c>
      <c r="C213" s="40" t="n">
        <v>800</v>
      </c>
      <c r="D213" s="40" t="n">
        <v>1632</v>
      </c>
      <c r="E213" s="40" t="n">
        <v>1632</v>
      </c>
      <c r="F213" s="39" t="s">
        <v>60</v>
      </c>
      <c r="G213" s="41" t="n">
        <v>0.9304</v>
      </c>
      <c r="H213" s="42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3.3" outlineLevel="0" r="214">
      <c r="A214" s="39" t="s">
        <v>312</v>
      </c>
      <c r="B214" s="39" t="s">
        <v>122</v>
      </c>
      <c r="C214" s="40" t="n">
        <v>33</v>
      </c>
      <c r="D214" s="40" t="n">
        <v>66</v>
      </c>
      <c r="E214" s="40" t="n">
        <v>106</v>
      </c>
      <c r="F214" s="39" t="s">
        <v>122</v>
      </c>
      <c r="G214" s="41" t="n">
        <v>0.9276</v>
      </c>
      <c r="H214" s="42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3.3" outlineLevel="0" r="215">
      <c r="A215" s="39" t="s">
        <v>117</v>
      </c>
      <c r="B215" s="39" t="s">
        <v>59</v>
      </c>
      <c r="C215" s="40" t="n">
        <v>168</v>
      </c>
      <c r="D215" s="40" t="n">
        <v>672</v>
      </c>
      <c r="E215" s="40" t="n">
        <v>1425</v>
      </c>
      <c r="F215" s="39" t="s">
        <v>60</v>
      </c>
      <c r="G215" s="41" t="n">
        <v>0.9276</v>
      </c>
      <c r="H215" s="42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3.3" outlineLevel="0" r="216">
      <c r="A216" s="39" t="s">
        <v>239</v>
      </c>
      <c r="B216" s="39" t="s">
        <v>240</v>
      </c>
      <c r="C216" s="40" t="n">
        <v>32</v>
      </c>
      <c r="D216" s="40" t="n">
        <v>64</v>
      </c>
      <c r="E216" s="40" t="n">
        <v>95</v>
      </c>
      <c r="F216" s="39" t="s">
        <v>90</v>
      </c>
      <c r="G216" s="41" t="n">
        <v>0.927</v>
      </c>
      <c r="H216" s="42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3.3" outlineLevel="0" r="217">
      <c r="A217" s="39" t="s">
        <v>222</v>
      </c>
      <c r="B217" s="39" t="s">
        <v>168</v>
      </c>
      <c r="C217" s="40" t="n">
        <v>80</v>
      </c>
      <c r="D217" s="40" t="n">
        <v>80</v>
      </c>
      <c r="E217" s="40" t="n">
        <v>126</v>
      </c>
      <c r="F217" s="39" t="s">
        <v>85</v>
      </c>
      <c r="G217" s="41" t="n">
        <v>0.9265</v>
      </c>
      <c r="H217" s="42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3.3" outlineLevel="0" r="218">
      <c r="A218" s="39" t="s">
        <v>335</v>
      </c>
      <c r="B218" s="39" t="s">
        <v>48</v>
      </c>
      <c r="C218" s="40" t="n">
        <v>402</v>
      </c>
      <c r="D218" s="40" t="n">
        <v>1608</v>
      </c>
      <c r="E218" s="40" t="n">
        <v>5849</v>
      </c>
      <c r="F218" s="39" t="s">
        <v>49</v>
      </c>
      <c r="G218" s="41" t="n">
        <v>0.9256</v>
      </c>
      <c r="H218" s="42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3.3" outlineLevel="0" r="219">
      <c r="A219" s="39" t="s">
        <v>199</v>
      </c>
      <c r="B219" s="39" t="s">
        <v>200</v>
      </c>
      <c r="C219" s="40" t="n">
        <v>32</v>
      </c>
      <c r="D219" s="40" t="n">
        <v>64</v>
      </c>
      <c r="E219" s="40" t="n">
        <v>141</v>
      </c>
      <c r="F219" s="39" t="s">
        <v>201</v>
      </c>
      <c r="G219" s="41" t="n">
        <v>0.9253</v>
      </c>
      <c r="H219" s="42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3.3" outlineLevel="0" r="220">
      <c r="A220" s="39" t="s">
        <v>307</v>
      </c>
      <c r="B220" s="39" t="s">
        <v>74</v>
      </c>
      <c r="C220" s="40" t="n">
        <v>34</v>
      </c>
      <c r="D220" s="40" t="n">
        <v>34</v>
      </c>
      <c r="E220" s="40" t="n">
        <v>41</v>
      </c>
      <c r="F220" s="39" t="s">
        <v>75</v>
      </c>
      <c r="G220" s="41" t="n">
        <v>0.9243</v>
      </c>
      <c r="H220" s="42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3.3" outlineLevel="0" r="221">
      <c r="A221" s="39" t="s">
        <v>101</v>
      </c>
      <c r="B221" s="39" t="s">
        <v>62</v>
      </c>
      <c r="C221" s="40" t="n">
        <v>128</v>
      </c>
      <c r="D221" s="40" t="n">
        <v>128</v>
      </c>
      <c r="E221" s="40" t="n">
        <v>347</v>
      </c>
      <c r="F221" s="39" t="s">
        <v>439</v>
      </c>
      <c r="G221" s="41" t="n">
        <v>0.9238</v>
      </c>
      <c r="H221" s="42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3.3" outlineLevel="0" r="222">
      <c r="A222" s="39" t="s">
        <v>153</v>
      </c>
      <c r="B222" s="39" t="s">
        <v>46</v>
      </c>
      <c r="C222" s="40" t="n">
        <v>10</v>
      </c>
      <c r="D222" s="40" t="n">
        <v>40</v>
      </c>
      <c r="E222" s="40" t="n">
        <v>78</v>
      </c>
      <c r="F222" s="39" t="s">
        <v>46</v>
      </c>
      <c r="G222" s="41" t="n">
        <v>0.9207</v>
      </c>
      <c r="H222" s="42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3.3" outlineLevel="0" r="223">
      <c r="A223" s="39" t="s">
        <v>375</v>
      </c>
      <c r="B223" s="39" t="s">
        <v>311</v>
      </c>
      <c r="C223" s="40" t="n">
        <v>13</v>
      </c>
      <c r="D223" s="40" t="n">
        <v>104</v>
      </c>
      <c r="E223" s="40" t="n">
        <v>177</v>
      </c>
      <c r="F223" s="39" t="s">
        <v>49</v>
      </c>
      <c r="G223" s="41" t="n">
        <v>0.9195</v>
      </c>
      <c r="H223" s="42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3.3" outlineLevel="0" r="224">
      <c r="A224" s="39" t="s">
        <v>394</v>
      </c>
      <c r="B224" s="39" t="s">
        <v>184</v>
      </c>
      <c r="C224" s="40" t="n">
        <v>120</v>
      </c>
      <c r="D224" s="40" t="n">
        <v>120</v>
      </c>
      <c r="E224" s="40" t="n">
        <v>217</v>
      </c>
      <c r="F224" s="39" t="s">
        <v>185</v>
      </c>
      <c r="G224" s="41" t="n">
        <v>0.9191</v>
      </c>
      <c r="H224" s="42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3.3" outlineLevel="0" r="225">
      <c r="A225" s="39" t="s">
        <v>136</v>
      </c>
      <c r="B225" s="39" t="s">
        <v>137</v>
      </c>
      <c r="C225" s="40" t="n">
        <v>11</v>
      </c>
      <c r="D225" s="40" t="n">
        <v>11</v>
      </c>
      <c r="E225" s="40" t="n">
        <v>13</v>
      </c>
      <c r="F225" s="39" t="s">
        <v>90</v>
      </c>
      <c r="G225" s="41" t="n">
        <v>0.9177</v>
      </c>
      <c r="H225" s="42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3.3" outlineLevel="0" r="226">
      <c r="A226" s="39" t="s">
        <v>369</v>
      </c>
      <c r="B226" s="39" t="s">
        <v>46</v>
      </c>
      <c r="C226" s="40" t="n">
        <v>52</v>
      </c>
      <c r="D226" s="40" t="n">
        <v>434</v>
      </c>
      <c r="E226" s="40" t="n">
        <v>965</v>
      </c>
      <c r="F226" s="39" t="s">
        <v>46</v>
      </c>
      <c r="G226" s="41" t="n">
        <v>0.917</v>
      </c>
      <c r="H226" s="42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3.3" outlineLevel="0" r="227">
      <c r="A227" s="39" t="s">
        <v>285</v>
      </c>
      <c r="B227" s="39" t="s">
        <v>200</v>
      </c>
      <c r="C227" s="40" t="n">
        <v>12</v>
      </c>
      <c r="D227" s="40" t="n">
        <v>48</v>
      </c>
      <c r="E227" s="40" t="n">
        <v>115</v>
      </c>
      <c r="F227" s="39" t="s">
        <v>201</v>
      </c>
      <c r="G227" s="41" t="n">
        <v>0.9153</v>
      </c>
      <c r="H227" s="42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3.3" outlineLevel="0" r="228">
      <c r="A228" s="39" t="s">
        <v>164</v>
      </c>
      <c r="B228" s="39" t="s">
        <v>165</v>
      </c>
      <c r="C228" s="40" t="n">
        <v>40</v>
      </c>
      <c r="D228" s="40" t="n">
        <v>160</v>
      </c>
      <c r="E228" s="40" t="n">
        <v>338</v>
      </c>
      <c r="F228" s="39" t="s">
        <v>166</v>
      </c>
      <c r="G228" s="41" t="n">
        <v>0.9146</v>
      </c>
      <c r="H228" s="42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3.3" outlineLevel="0" r="229">
      <c r="A229" s="39" t="s">
        <v>379</v>
      </c>
      <c r="B229" s="39" t="s">
        <v>46</v>
      </c>
      <c r="C229" s="40" t="n">
        <v>10</v>
      </c>
      <c r="D229" s="40" t="n">
        <v>20</v>
      </c>
      <c r="E229" s="40" t="n">
        <v>30</v>
      </c>
      <c r="F229" s="39" t="s">
        <v>46</v>
      </c>
      <c r="G229" s="41" t="n">
        <v>0.9118</v>
      </c>
      <c r="H229" s="42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3.3" outlineLevel="0" r="230">
      <c r="A230" s="39" t="s">
        <v>347</v>
      </c>
      <c r="B230" s="39" t="s">
        <v>46</v>
      </c>
      <c r="C230" s="40" t="n">
        <v>84</v>
      </c>
      <c r="D230" s="40" t="n">
        <v>168</v>
      </c>
      <c r="E230" s="40" t="n">
        <v>270</v>
      </c>
      <c r="F230" s="39" t="s">
        <v>46</v>
      </c>
      <c r="G230" s="41" t="n">
        <v>0.9113</v>
      </c>
      <c r="H230" s="42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3.3" outlineLevel="0" r="231">
      <c r="A231" s="39" t="s">
        <v>317</v>
      </c>
      <c r="B231" s="39" t="s">
        <v>46</v>
      </c>
      <c r="C231" s="40" t="n">
        <v>274</v>
      </c>
      <c r="D231" s="40" t="n">
        <v>1045</v>
      </c>
      <c r="E231" s="40" t="n">
        <v>1254</v>
      </c>
      <c r="F231" s="39" t="s">
        <v>46</v>
      </c>
      <c r="G231" s="41" t="n">
        <v>0.9099</v>
      </c>
      <c r="H231" s="42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3.3" outlineLevel="0" r="232">
      <c r="A232" s="39" t="s">
        <v>80</v>
      </c>
      <c r="B232" s="39" t="s">
        <v>81</v>
      </c>
      <c r="C232" s="40" t="n">
        <v>41</v>
      </c>
      <c r="D232" s="40" t="n">
        <v>41</v>
      </c>
      <c r="E232" s="40" t="n">
        <v>60</v>
      </c>
      <c r="F232" s="39" t="s">
        <v>444</v>
      </c>
      <c r="G232" s="41" t="n">
        <v>0.9077</v>
      </c>
      <c r="H232" s="42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3.3" outlineLevel="0" r="233">
      <c r="A233" s="39" t="s">
        <v>320</v>
      </c>
      <c r="B233" s="39" t="s">
        <v>115</v>
      </c>
      <c r="C233" s="40" t="n">
        <v>6</v>
      </c>
      <c r="D233" s="40" t="n">
        <v>10</v>
      </c>
      <c r="E233" s="40" t="n">
        <v>11</v>
      </c>
      <c r="F233" s="39" t="s">
        <v>442</v>
      </c>
      <c r="G233" s="41" t="n">
        <v>0.9066</v>
      </c>
      <c r="H233" s="42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3.3" outlineLevel="0" r="234">
      <c r="A234" s="39" t="s">
        <v>288</v>
      </c>
      <c r="B234" s="39" t="s">
        <v>233</v>
      </c>
      <c r="C234" s="40" t="n">
        <v>84</v>
      </c>
      <c r="D234" s="40" t="n">
        <v>304</v>
      </c>
      <c r="E234" s="40" t="n">
        <v>511</v>
      </c>
      <c r="F234" s="39" t="s">
        <v>209</v>
      </c>
      <c r="G234" s="41" t="n">
        <v>0.9053</v>
      </c>
      <c r="H234" s="42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3.3" outlineLevel="0" r="235">
      <c r="A235" s="39" t="s">
        <v>206</v>
      </c>
      <c r="B235" s="39" t="s">
        <v>122</v>
      </c>
      <c r="C235" s="40" t="n">
        <v>108</v>
      </c>
      <c r="D235" s="40" t="n">
        <v>216</v>
      </c>
      <c r="E235" s="40" t="n">
        <v>492</v>
      </c>
      <c r="F235" s="39" t="s">
        <v>122</v>
      </c>
      <c r="G235" s="41" t="n">
        <v>0.9051</v>
      </c>
      <c r="H235" s="42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3.3" outlineLevel="0" r="236">
      <c r="A236" s="39" t="s">
        <v>306</v>
      </c>
      <c r="B236" s="39" t="s">
        <v>46</v>
      </c>
      <c r="C236" s="40" t="n">
        <v>212</v>
      </c>
      <c r="D236" s="40" t="n">
        <v>712</v>
      </c>
      <c r="E236" s="40" t="n">
        <v>518</v>
      </c>
      <c r="F236" s="39" t="s">
        <v>46</v>
      </c>
      <c r="G236" s="41" t="n">
        <v>0.9045</v>
      </c>
      <c r="H236" s="42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3.3" outlineLevel="0" r="237">
      <c r="A237" s="39" t="s">
        <v>274</v>
      </c>
      <c r="B237" s="39" t="s">
        <v>275</v>
      </c>
      <c r="C237" s="40" t="n">
        <v>10</v>
      </c>
      <c r="D237" s="40" t="n">
        <v>10</v>
      </c>
      <c r="E237" s="40" t="n">
        <v>15</v>
      </c>
      <c r="F237" s="39" t="s">
        <v>85</v>
      </c>
      <c r="G237" s="41" t="n">
        <v>0.8993</v>
      </c>
      <c r="H237" s="42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3.3" outlineLevel="0" r="238">
      <c r="A238" s="39" t="s">
        <v>456</v>
      </c>
      <c r="B238" s="39" t="s">
        <v>457</v>
      </c>
      <c r="C238" s="40" t="n">
        <v>40</v>
      </c>
      <c r="D238" s="40" t="n">
        <v>40</v>
      </c>
      <c r="E238" s="40" t="n">
        <v>56</v>
      </c>
      <c r="F238" s="39" t="s">
        <v>85</v>
      </c>
      <c r="G238" s="41" t="n">
        <v>0.8965</v>
      </c>
      <c r="H238" s="42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3.3" outlineLevel="0" r="239">
      <c r="A239" s="39" t="s">
        <v>428</v>
      </c>
      <c r="B239" s="39" t="s">
        <v>130</v>
      </c>
      <c r="C239" s="40" t="n">
        <v>84</v>
      </c>
      <c r="D239" s="40" t="n">
        <v>336</v>
      </c>
      <c r="E239" s="40" t="n">
        <v>1135</v>
      </c>
      <c r="F239" s="39" t="s">
        <v>131</v>
      </c>
      <c r="G239" s="41" t="n">
        <v>0.8961</v>
      </c>
      <c r="H239" s="42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3.3" outlineLevel="0" r="240">
      <c r="A240" s="39" t="s">
        <v>298</v>
      </c>
      <c r="B240" s="39" t="s">
        <v>59</v>
      </c>
      <c r="C240" s="40" t="n">
        <v>104</v>
      </c>
      <c r="D240" s="40" t="n">
        <v>416</v>
      </c>
      <c r="E240" s="40" t="n">
        <v>891</v>
      </c>
      <c r="F240" s="39" t="s">
        <v>60</v>
      </c>
      <c r="G240" s="41" t="n">
        <v>0.8939</v>
      </c>
      <c r="H240" s="42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3.3" outlineLevel="0" r="241">
      <c r="A241" s="39" t="s">
        <v>246</v>
      </c>
      <c r="B241" s="39" t="s">
        <v>122</v>
      </c>
      <c r="C241" s="40" t="n">
        <v>41</v>
      </c>
      <c r="D241" s="40" t="n">
        <v>162</v>
      </c>
      <c r="E241" s="40" t="n">
        <v>239</v>
      </c>
      <c r="F241" s="39" t="s">
        <v>122</v>
      </c>
      <c r="G241" s="41" t="n">
        <v>0.8925</v>
      </c>
      <c r="H241" s="42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3.3" outlineLevel="0" r="242">
      <c r="A242" s="39" t="s">
        <v>278</v>
      </c>
      <c r="B242" s="39" t="s">
        <v>40</v>
      </c>
      <c r="C242" s="40" t="n">
        <v>11</v>
      </c>
      <c r="D242" s="40" t="n">
        <v>76</v>
      </c>
      <c r="E242" s="40" t="n">
        <v>159</v>
      </c>
      <c r="F242" s="39" t="s">
        <v>41</v>
      </c>
      <c r="G242" s="41" t="n">
        <v>0.8915</v>
      </c>
      <c r="H242" s="42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3.3" outlineLevel="0" r="243">
      <c r="A243" s="39" t="s">
        <v>443</v>
      </c>
      <c r="B243" s="39" t="s">
        <v>100</v>
      </c>
      <c r="C243" s="40" t="n">
        <v>66</v>
      </c>
      <c r="D243" s="40" t="n">
        <v>66</v>
      </c>
      <c r="E243" s="40" t="n">
        <v>139</v>
      </c>
      <c r="F243" s="39" t="s">
        <v>60</v>
      </c>
      <c r="G243" s="41" t="n">
        <v>0.8915</v>
      </c>
      <c r="H243" s="42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3.3" outlineLevel="0" r="244">
      <c r="A244" s="39" t="s">
        <v>127</v>
      </c>
      <c r="B244" s="39" t="s">
        <v>128</v>
      </c>
      <c r="C244" s="40" t="n">
        <v>8</v>
      </c>
      <c r="D244" s="40" t="n">
        <v>16</v>
      </c>
      <c r="E244" s="40" t="n">
        <v>400</v>
      </c>
      <c r="F244" s="39" t="s">
        <v>49</v>
      </c>
      <c r="G244" s="41" t="n">
        <v>0.8915</v>
      </c>
      <c r="H244" s="42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3.3" outlineLevel="0" r="245">
      <c r="A245" s="39" t="s">
        <v>350</v>
      </c>
      <c r="B245" s="39" t="s">
        <v>168</v>
      </c>
      <c r="C245" s="40" t="n">
        <v>600</v>
      </c>
      <c r="D245" s="40" t="n">
        <v>600</v>
      </c>
      <c r="E245" s="40" t="n">
        <v>1620</v>
      </c>
      <c r="F245" s="39" t="s">
        <v>85</v>
      </c>
      <c r="G245" s="41" t="n">
        <v>0.8904</v>
      </c>
      <c r="H245" s="42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3.3" outlineLevel="0" r="246">
      <c r="A246" s="39" t="s">
        <v>87</v>
      </c>
      <c r="B246" s="39" t="s">
        <v>59</v>
      </c>
      <c r="C246" s="40" t="n">
        <v>618</v>
      </c>
      <c r="D246" s="40" t="n">
        <v>1912</v>
      </c>
      <c r="E246" s="40" t="n">
        <v>3897</v>
      </c>
      <c r="F246" s="39" t="s">
        <v>60</v>
      </c>
      <c r="G246" s="41" t="n">
        <v>0.889</v>
      </c>
      <c r="H246" s="42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3.3" outlineLevel="0" r="247">
      <c r="A247" s="39" t="s">
        <v>93</v>
      </c>
      <c r="B247" s="39" t="s">
        <v>59</v>
      </c>
      <c r="C247" s="40" t="n">
        <v>359</v>
      </c>
      <c r="D247" s="40" t="n">
        <v>1436</v>
      </c>
      <c r="E247" s="40" t="n">
        <v>3273</v>
      </c>
      <c r="F247" s="39" t="s">
        <v>60</v>
      </c>
      <c r="G247" s="41" t="n">
        <v>0.8875</v>
      </c>
      <c r="H247" s="42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3.3" outlineLevel="0" r="248">
      <c r="A248" s="39" t="s">
        <v>368</v>
      </c>
      <c r="B248" s="39" t="s">
        <v>180</v>
      </c>
      <c r="C248" s="40" t="n">
        <v>166</v>
      </c>
      <c r="D248" s="40" t="n">
        <v>166</v>
      </c>
      <c r="E248" s="40" t="n">
        <v>258</v>
      </c>
      <c r="F248" s="39" t="s">
        <v>85</v>
      </c>
      <c r="G248" s="41" t="n">
        <v>0.8872</v>
      </c>
      <c r="H248" s="42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3.3" outlineLevel="0" r="249">
      <c r="A249" s="39" t="s">
        <v>405</v>
      </c>
      <c r="B249" s="39" t="s">
        <v>251</v>
      </c>
      <c r="C249" s="40" t="n">
        <v>12</v>
      </c>
      <c r="D249" s="40" t="n">
        <v>24</v>
      </c>
      <c r="E249" s="40" t="n">
        <v>24</v>
      </c>
      <c r="F249" s="39" t="s">
        <v>85</v>
      </c>
      <c r="G249" s="41" t="n">
        <v>0.8865</v>
      </c>
      <c r="H249" s="42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3.3" outlineLevel="0" r="250">
      <c r="A250" s="39" t="s">
        <v>345</v>
      </c>
      <c r="B250" s="39" t="s">
        <v>122</v>
      </c>
      <c r="C250" s="40" t="n">
        <v>1784</v>
      </c>
      <c r="D250" s="40" t="n">
        <v>1784</v>
      </c>
      <c r="E250" s="40" t="n">
        <v>4854</v>
      </c>
      <c r="F250" s="39" t="s">
        <v>122</v>
      </c>
      <c r="G250" s="41" t="n">
        <v>0.886</v>
      </c>
      <c r="H250" s="42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3.3" outlineLevel="0" r="251">
      <c r="A251" s="39" t="s">
        <v>150</v>
      </c>
      <c r="B251" s="39" t="s">
        <v>46</v>
      </c>
      <c r="C251" s="40" t="n">
        <v>26</v>
      </c>
      <c r="D251" s="40" t="n">
        <v>50</v>
      </c>
      <c r="E251" s="40" t="n">
        <v>58</v>
      </c>
      <c r="F251" s="39" t="s">
        <v>46</v>
      </c>
      <c r="G251" s="41" t="n">
        <v>0.8852</v>
      </c>
      <c r="H251" s="42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3.3" outlineLevel="0" r="252">
      <c r="A252" s="39" t="s">
        <v>253</v>
      </c>
      <c r="B252" s="39" t="s">
        <v>147</v>
      </c>
      <c r="C252" s="40" t="n">
        <v>14</v>
      </c>
      <c r="D252" s="40" t="n">
        <v>84</v>
      </c>
      <c r="E252" s="40" t="n">
        <v>294</v>
      </c>
      <c r="F252" s="39" t="s">
        <v>451</v>
      </c>
      <c r="G252" s="41" t="n">
        <v>0.8835</v>
      </c>
      <c r="H252" s="42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3.3" outlineLevel="0" r="253">
      <c r="A253" s="39" t="s">
        <v>355</v>
      </c>
      <c r="B253" s="39" t="s">
        <v>168</v>
      </c>
      <c r="C253" s="40" t="n">
        <v>24</v>
      </c>
      <c r="D253" s="40" t="n">
        <v>24</v>
      </c>
      <c r="E253" s="40" t="n">
        <v>31</v>
      </c>
      <c r="F253" s="39" t="s">
        <v>85</v>
      </c>
      <c r="G253" s="41" t="n">
        <v>0.8778</v>
      </c>
      <c r="H253" s="42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3.3" outlineLevel="0" r="254">
      <c r="A254" s="39" t="s">
        <v>402</v>
      </c>
      <c r="B254" s="39" t="s">
        <v>59</v>
      </c>
      <c r="C254" s="40" t="n">
        <v>72</v>
      </c>
      <c r="D254" s="40" t="n">
        <v>384</v>
      </c>
      <c r="E254" s="40" t="n">
        <v>842</v>
      </c>
      <c r="F254" s="39" t="s">
        <v>60</v>
      </c>
      <c r="G254" s="41" t="n">
        <v>0.8767</v>
      </c>
      <c r="H254" s="42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3.3" outlineLevel="0" r="255">
      <c r="A255" s="39" t="s">
        <v>270</v>
      </c>
      <c r="B255" s="39" t="s">
        <v>43</v>
      </c>
      <c r="C255" s="40" t="n">
        <v>440</v>
      </c>
      <c r="D255" s="40" t="n">
        <v>1680</v>
      </c>
      <c r="E255" s="40" t="n">
        <v>3224</v>
      </c>
      <c r="F255" s="39" t="s">
        <v>442</v>
      </c>
      <c r="G255" s="41" t="n">
        <v>0.8749</v>
      </c>
      <c r="H255" s="42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3.3" outlineLevel="0" r="256">
      <c r="A256" s="39" t="s">
        <v>144</v>
      </c>
      <c r="B256" s="39" t="s">
        <v>115</v>
      </c>
      <c r="C256" s="40" t="n">
        <v>312</v>
      </c>
      <c r="D256" s="40" t="n">
        <v>1248</v>
      </c>
      <c r="E256" s="40" t="n">
        <v>2132</v>
      </c>
      <c r="F256" s="39" t="s">
        <v>442</v>
      </c>
      <c r="G256" s="41" t="n">
        <v>0.8746</v>
      </c>
      <c r="H256" s="42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3.3" outlineLevel="0" r="257">
      <c r="A257" s="39" t="s">
        <v>146</v>
      </c>
      <c r="B257" s="39" t="s">
        <v>147</v>
      </c>
      <c r="C257" s="40" t="n">
        <v>3</v>
      </c>
      <c r="D257" s="40" t="n">
        <v>12</v>
      </c>
      <c r="E257" s="40" t="n">
        <v>30</v>
      </c>
      <c r="F257" s="39" t="s">
        <v>451</v>
      </c>
      <c r="G257" s="41" t="n">
        <v>0.8731</v>
      </c>
      <c r="H257" s="42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3.3" outlineLevel="0" r="258">
      <c r="A258" s="39" t="s">
        <v>196</v>
      </c>
      <c r="B258" s="39" t="s">
        <v>184</v>
      </c>
      <c r="C258" s="40" t="n">
        <v>116</v>
      </c>
      <c r="D258" s="40" t="n">
        <v>116</v>
      </c>
      <c r="E258" s="40" t="n">
        <v>209</v>
      </c>
      <c r="F258" s="39" t="s">
        <v>185</v>
      </c>
      <c r="G258" s="41" t="n">
        <v>0.8687</v>
      </c>
      <c r="H258" s="42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3.3" outlineLevel="0" r="259">
      <c r="A259" s="39" t="s">
        <v>133</v>
      </c>
      <c r="B259" s="39" t="s">
        <v>59</v>
      </c>
      <c r="C259" s="40" t="n">
        <v>211</v>
      </c>
      <c r="D259" s="40" t="n">
        <v>593</v>
      </c>
      <c r="E259" s="40" t="n">
        <v>1158</v>
      </c>
      <c r="F259" s="39" t="s">
        <v>60</v>
      </c>
      <c r="G259" s="41" t="n">
        <v>0.868</v>
      </c>
      <c r="H259" s="42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3.3" outlineLevel="0" r="260">
      <c r="A260" s="39" t="s">
        <v>104</v>
      </c>
      <c r="B260" s="39" t="s">
        <v>46</v>
      </c>
      <c r="C260" s="40" t="n">
        <v>64</v>
      </c>
      <c r="D260" s="40" t="n">
        <v>512</v>
      </c>
      <c r="E260" s="40" t="n">
        <v>717</v>
      </c>
      <c r="F260" s="39" t="s">
        <v>46</v>
      </c>
      <c r="G260" s="41" t="n">
        <v>0.8624</v>
      </c>
      <c r="H260" s="42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3.3" outlineLevel="0" r="261">
      <c r="A261" s="39" t="s">
        <v>424</v>
      </c>
      <c r="B261" s="39" t="s">
        <v>128</v>
      </c>
      <c r="C261" s="40" t="n">
        <v>86</v>
      </c>
      <c r="D261" s="40" t="n">
        <v>344</v>
      </c>
      <c r="E261" s="40" t="n">
        <v>4851</v>
      </c>
      <c r="F261" s="39" t="s">
        <v>49</v>
      </c>
      <c r="G261" s="41" t="n">
        <v>0.8613</v>
      </c>
      <c r="H261" s="42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3.3" outlineLevel="0" r="262">
      <c r="A262" s="39" t="s">
        <v>294</v>
      </c>
      <c r="B262" s="39" t="s">
        <v>295</v>
      </c>
      <c r="C262" s="40" t="n">
        <v>1</v>
      </c>
      <c r="D262" s="40" t="n">
        <v>2</v>
      </c>
      <c r="E262" s="40" t="n">
        <v>1</v>
      </c>
      <c r="F262" s="39" t="s">
        <v>49</v>
      </c>
      <c r="G262" s="41" t="n">
        <v>0.861</v>
      </c>
      <c r="H262" s="42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3.3" outlineLevel="0" r="263">
      <c r="A263" s="39" t="s">
        <v>64</v>
      </c>
      <c r="B263" s="39" t="s">
        <v>46</v>
      </c>
      <c r="C263" s="40" t="n">
        <v>64</v>
      </c>
      <c r="D263" s="40" t="n">
        <v>256</v>
      </c>
      <c r="E263" s="40" t="n">
        <v>222</v>
      </c>
      <c r="F263" s="39" t="s">
        <v>46</v>
      </c>
      <c r="G263" s="41" t="n">
        <v>0.86</v>
      </c>
      <c r="H263" s="42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3.3" outlineLevel="0" r="264">
      <c r="A264" s="39" t="s">
        <v>314</v>
      </c>
      <c r="B264" s="39" t="s">
        <v>74</v>
      </c>
      <c r="C264" s="40" t="n">
        <v>162</v>
      </c>
      <c r="D264" s="40" t="n">
        <v>540</v>
      </c>
      <c r="E264" s="40" t="n">
        <v>1104</v>
      </c>
      <c r="F264" s="39" t="s">
        <v>75</v>
      </c>
      <c r="G264" s="41" t="n">
        <v>0.8593</v>
      </c>
      <c r="H264" s="42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3.3" outlineLevel="0" r="265">
      <c r="A265" s="39" t="s">
        <v>408</v>
      </c>
      <c r="B265" s="39" t="s">
        <v>396</v>
      </c>
      <c r="C265" s="40" t="n">
        <v>14</v>
      </c>
      <c r="D265" s="40" t="n">
        <v>56</v>
      </c>
      <c r="E265" s="40" t="n">
        <v>134</v>
      </c>
      <c r="F265" s="39" t="s">
        <v>85</v>
      </c>
      <c r="G265" s="41" t="n">
        <v>0.8584</v>
      </c>
      <c r="H265" s="42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3.3" outlineLevel="0" r="266">
      <c r="A266" s="39" t="s">
        <v>242</v>
      </c>
      <c r="B266" s="39" t="s">
        <v>59</v>
      </c>
      <c r="C266" s="40" t="n">
        <v>460</v>
      </c>
      <c r="D266" s="40" t="n">
        <v>1544</v>
      </c>
      <c r="E266" s="40" t="n">
        <v>3860</v>
      </c>
      <c r="F266" s="39" t="s">
        <v>60</v>
      </c>
      <c r="G266" s="41" t="n">
        <v>0.855</v>
      </c>
      <c r="H266" s="42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3.3" outlineLevel="0" r="267">
      <c r="A267" s="39" t="s">
        <v>393</v>
      </c>
      <c r="B267" s="39" t="s">
        <v>40</v>
      </c>
      <c r="C267" s="40" t="n">
        <v>4</v>
      </c>
      <c r="D267" s="40" t="n">
        <v>4</v>
      </c>
      <c r="E267" s="40" t="n">
        <v>10</v>
      </c>
      <c r="F267" s="39" t="s">
        <v>41</v>
      </c>
      <c r="G267" s="41" t="n">
        <v>0.843</v>
      </c>
      <c r="H267" s="42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3.3" outlineLevel="0" r="268">
      <c r="A268" s="39" t="s">
        <v>363</v>
      </c>
      <c r="B268" s="39" t="s">
        <v>46</v>
      </c>
      <c r="C268" s="40" t="n">
        <v>34</v>
      </c>
      <c r="D268" s="40" t="n">
        <v>58</v>
      </c>
      <c r="E268" s="40" t="n">
        <v>68</v>
      </c>
      <c r="F268" s="39" t="s">
        <v>46</v>
      </c>
      <c r="G268" s="41" t="n">
        <v>0.8371</v>
      </c>
      <c r="H268" s="42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3.3" outlineLevel="0" r="269">
      <c r="A269" s="39" t="s">
        <v>70</v>
      </c>
      <c r="B269" s="39" t="s">
        <v>62</v>
      </c>
      <c r="C269" s="40" t="n">
        <v>232</v>
      </c>
      <c r="D269" s="40" t="n">
        <v>928</v>
      </c>
      <c r="E269" s="40" t="n">
        <v>1949</v>
      </c>
      <c r="F269" s="39" t="s">
        <v>439</v>
      </c>
      <c r="G269" s="41" t="n">
        <v>0.8358</v>
      </c>
      <c r="H269" s="42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3.3" outlineLevel="0" r="270">
      <c r="A270" s="39" t="s">
        <v>414</v>
      </c>
      <c r="B270" s="39" t="s">
        <v>396</v>
      </c>
      <c r="C270" s="40" t="n">
        <v>12</v>
      </c>
      <c r="D270" s="40" t="n">
        <v>48</v>
      </c>
      <c r="E270" s="40" t="n">
        <v>115</v>
      </c>
      <c r="F270" s="39" t="s">
        <v>85</v>
      </c>
      <c r="G270" s="41" t="n">
        <v>0.8177</v>
      </c>
      <c r="H270" s="42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3.3" outlineLevel="0" r="271">
      <c r="A271" s="39" t="s">
        <v>276</v>
      </c>
      <c r="B271" s="39" t="s">
        <v>277</v>
      </c>
      <c r="C271" s="40" t="n">
        <v>545</v>
      </c>
      <c r="D271" s="40" t="n">
        <v>631</v>
      </c>
      <c r="E271" s="40" t="n">
        <v>883</v>
      </c>
      <c r="F271" s="39" t="s">
        <v>440</v>
      </c>
      <c r="G271" s="41" t="n">
        <v>0.8165</v>
      </c>
      <c r="H271" s="42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3.3" outlineLevel="0" r="272">
      <c r="A272" s="39" t="s">
        <v>362</v>
      </c>
      <c r="B272" s="39" t="s">
        <v>275</v>
      </c>
      <c r="C272" s="40" t="n">
        <v>82</v>
      </c>
      <c r="D272" s="40" t="n">
        <v>82</v>
      </c>
      <c r="E272" s="40" t="n">
        <v>138</v>
      </c>
      <c r="F272" s="39" t="s">
        <v>85</v>
      </c>
      <c r="G272" s="41" t="n">
        <v>0.8124</v>
      </c>
      <c r="H272" s="42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3.3" outlineLevel="0" r="273">
      <c r="A273" s="39" t="s">
        <v>256</v>
      </c>
      <c r="B273" s="39" t="s">
        <v>46</v>
      </c>
      <c r="C273" s="40" t="n">
        <v>8</v>
      </c>
      <c r="D273" s="40" t="n">
        <v>32</v>
      </c>
      <c r="E273" s="40" t="n">
        <v>89</v>
      </c>
      <c r="F273" s="39" t="s">
        <v>46</v>
      </c>
      <c r="G273" s="41" t="n">
        <v>0.8124</v>
      </c>
      <c r="H273" s="42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3.3" outlineLevel="0" r="274">
      <c r="A274" s="39" t="s">
        <v>340</v>
      </c>
      <c r="B274" s="39" t="s">
        <v>46</v>
      </c>
      <c r="C274" s="40" t="n">
        <v>209</v>
      </c>
      <c r="D274" s="40" t="n">
        <v>509</v>
      </c>
      <c r="E274" s="40" t="n">
        <v>1071</v>
      </c>
      <c r="F274" s="39" t="s">
        <v>46</v>
      </c>
      <c r="G274" s="41" t="n">
        <v>0.8094</v>
      </c>
      <c r="H274" s="42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3.3" outlineLevel="0" r="275">
      <c r="A275" s="39" t="s">
        <v>374</v>
      </c>
      <c r="B275" s="39" t="s">
        <v>248</v>
      </c>
      <c r="C275" s="40" t="n">
        <v>134</v>
      </c>
      <c r="D275" s="40" t="n">
        <v>536</v>
      </c>
      <c r="E275" s="40" t="n">
        <v>1046</v>
      </c>
      <c r="F275" s="39" t="s">
        <v>49</v>
      </c>
      <c r="G275" s="41" t="n">
        <v>0.7979</v>
      </c>
      <c r="H275" s="42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3.3" outlineLevel="0" r="276">
      <c r="A276" s="39" t="s">
        <v>364</v>
      </c>
      <c r="B276" s="39" t="s">
        <v>130</v>
      </c>
      <c r="C276" s="40" t="n">
        <v>56</v>
      </c>
      <c r="D276" s="40" t="n">
        <v>224</v>
      </c>
      <c r="E276" s="40" t="n">
        <v>454</v>
      </c>
      <c r="F276" s="39" t="s">
        <v>131</v>
      </c>
      <c r="G276" s="41" t="n">
        <v>0.7964</v>
      </c>
      <c r="H276" s="42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3.3" outlineLevel="0" r="277">
      <c r="A277" s="39" t="s">
        <v>69</v>
      </c>
      <c r="B277" s="39" t="s">
        <v>46</v>
      </c>
      <c r="C277" s="40" t="n">
        <v>764</v>
      </c>
      <c r="D277" s="40" t="n">
        <v>3056</v>
      </c>
      <c r="E277" s="40" t="n">
        <v>6723</v>
      </c>
      <c r="F277" s="39" t="s">
        <v>46</v>
      </c>
      <c r="G277" s="41" t="n">
        <v>0.7946</v>
      </c>
      <c r="H277" s="42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3.3" outlineLevel="0" r="278">
      <c r="A278" s="39" t="s">
        <v>259</v>
      </c>
      <c r="B278" s="39" t="s">
        <v>156</v>
      </c>
      <c r="C278" s="40" t="n">
        <v>39</v>
      </c>
      <c r="D278" s="40" t="n">
        <v>262</v>
      </c>
      <c r="E278" s="40" t="n">
        <v>540</v>
      </c>
      <c r="F278" s="39" t="s">
        <v>90</v>
      </c>
      <c r="G278" s="41" t="n">
        <v>0.7935</v>
      </c>
      <c r="H278" s="42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3.3" outlineLevel="0" r="279">
      <c r="A279" s="39" t="s">
        <v>250</v>
      </c>
      <c r="B279" s="39" t="s">
        <v>251</v>
      </c>
      <c r="C279" s="40" t="n">
        <v>56</v>
      </c>
      <c r="D279" s="40" t="n">
        <v>56</v>
      </c>
      <c r="E279" s="40" t="n">
        <v>52</v>
      </c>
      <c r="F279" s="39" t="s">
        <v>85</v>
      </c>
      <c r="G279" s="41" t="n">
        <v>0.7934</v>
      </c>
      <c r="H279" s="42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3.3" outlineLevel="0" r="280">
      <c r="A280" s="39" t="s">
        <v>381</v>
      </c>
      <c r="B280" s="39" t="s">
        <v>46</v>
      </c>
      <c r="C280" s="40" t="n">
        <v>32</v>
      </c>
      <c r="D280" s="40" t="n">
        <v>72</v>
      </c>
      <c r="E280" s="40" t="n">
        <v>140</v>
      </c>
      <c r="F280" s="39" t="s">
        <v>46</v>
      </c>
      <c r="G280" s="41" t="n">
        <v>0.7932</v>
      </c>
      <c r="H280" s="42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3.3" outlineLevel="0" r="281">
      <c r="A281" s="39" t="s">
        <v>389</v>
      </c>
      <c r="B281" s="39" t="s">
        <v>84</v>
      </c>
      <c r="C281" s="40" t="n">
        <v>202</v>
      </c>
      <c r="D281" s="40" t="n">
        <v>468</v>
      </c>
      <c r="E281" s="40" t="n">
        <v>805</v>
      </c>
      <c r="F281" s="39" t="s">
        <v>445</v>
      </c>
      <c r="G281" s="41" t="n">
        <v>0.7909</v>
      </c>
      <c r="H281" s="42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3.3" outlineLevel="0" r="282">
      <c r="A282" s="39" t="s">
        <v>387</v>
      </c>
      <c r="B282" s="39" t="s">
        <v>147</v>
      </c>
      <c r="C282" s="40" t="n">
        <v>28</v>
      </c>
      <c r="D282" s="40" t="n">
        <v>40</v>
      </c>
      <c r="E282" s="40" t="n">
        <v>100</v>
      </c>
      <c r="F282" s="39" t="s">
        <v>451</v>
      </c>
      <c r="G282" s="41" t="n">
        <v>0.7875</v>
      </c>
      <c r="H282" s="42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3.3" outlineLevel="0" r="283">
      <c r="A283" s="39" t="s">
        <v>386</v>
      </c>
      <c r="B283" s="39" t="s">
        <v>122</v>
      </c>
      <c r="C283" s="40" t="n">
        <v>136</v>
      </c>
      <c r="D283" s="40" t="n">
        <v>240</v>
      </c>
      <c r="E283" s="40" t="n">
        <v>752</v>
      </c>
      <c r="F283" s="39" t="s">
        <v>122</v>
      </c>
      <c r="G283" s="41" t="n">
        <v>0.7816</v>
      </c>
      <c r="H283" s="42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3.3" outlineLevel="0" r="284">
      <c r="A284" s="39" t="s">
        <v>237</v>
      </c>
      <c r="B284" s="39" t="s">
        <v>238</v>
      </c>
      <c r="C284" s="40" t="n">
        <v>12</v>
      </c>
      <c r="D284" s="40" t="n">
        <v>48</v>
      </c>
      <c r="E284" s="40" t="n">
        <v>157</v>
      </c>
      <c r="F284" s="39" t="s">
        <v>49</v>
      </c>
      <c r="G284" s="41" t="n">
        <v>0.777</v>
      </c>
      <c r="H284" s="42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3.3" outlineLevel="0" r="285">
      <c r="A285" s="39" t="s">
        <v>148</v>
      </c>
      <c r="B285" s="39" t="s">
        <v>119</v>
      </c>
      <c r="C285" s="40" t="n">
        <v>82</v>
      </c>
      <c r="D285" s="40" t="n">
        <v>328</v>
      </c>
      <c r="E285" s="40" t="n">
        <v>568</v>
      </c>
      <c r="F285" s="39" t="s">
        <v>120</v>
      </c>
      <c r="G285" s="41" t="n">
        <v>0.7726</v>
      </c>
      <c r="H285" s="42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3.3" outlineLevel="0" r="286">
      <c r="A286" s="39" t="s">
        <v>218</v>
      </c>
      <c r="B286" s="39" t="s">
        <v>81</v>
      </c>
      <c r="C286" s="40" t="n">
        <v>14</v>
      </c>
      <c r="D286" s="40" t="n">
        <v>28</v>
      </c>
      <c r="E286" s="40" t="n">
        <v>42</v>
      </c>
      <c r="F286" s="39" t="s">
        <v>444</v>
      </c>
      <c r="G286" s="41" t="n">
        <v>0.7664</v>
      </c>
      <c r="H286" s="42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3.3" outlineLevel="0" r="287">
      <c r="A287" s="39" t="s">
        <v>342</v>
      </c>
      <c r="B287" s="39" t="s">
        <v>84</v>
      </c>
      <c r="C287" s="40" t="n">
        <v>276</v>
      </c>
      <c r="D287" s="40" t="n">
        <v>1104</v>
      </c>
      <c r="E287" s="40" t="n">
        <v>5507</v>
      </c>
      <c r="F287" s="39" t="s">
        <v>445</v>
      </c>
      <c r="G287" s="41" t="n">
        <v>0.7628</v>
      </c>
      <c r="H287" s="42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3.3" outlineLevel="0" r="288">
      <c r="A288" s="39" t="s">
        <v>343</v>
      </c>
      <c r="B288" s="39" t="s">
        <v>255</v>
      </c>
      <c r="C288" s="40" t="n">
        <v>124</v>
      </c>
      <c r="D288" s="40" t="n">
        <v>496</v>
      </c>
      <c r="E288" s="40" t="n">
        <v>1339</v>
      </c>
      <c r="F288" s="39" t="s">
        <v>85</v>
      </c>
      <c r="G288" s="41" t="n">
        <v>0.7603</v>
      </c>
      <c r="H288" s="42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3.3" outlineLevel="0" r="289">
      <c r="A289" s="39" t="s">
        <v>305</v>
      </c>
      <c r="B289" s="39" t="s">
        <v>122</v>
      </c>
      <c r="C289" s="40" t="n">
        <v>12</v>
      </c>
      <c r="D289" s="40" t="n">
        <v>48</v>
      </c>
      <c r="E289" s="40" t="n">
        <v>122</v>
      </c>
      <c r="F289" s="39" t="s">
        <v>122</v>
      </c>
      <c r="G289" s="41" t="n">
        <v>0.7572</v>
      </c>
      <c r="H289" s="42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3.3" outlineLevel="0" r="290">
      <c r="A290" s="39" t="s">
        <v>260</v>
      </c>
      <c r="B290" s="39" t="s">
        <v>59</v>
      </c>
      <c r="C290" s="40" t="n">
        <v>88</v>
      </c>
      <c r="D290" s="40" t="n">
        <v>256</v>
      </c>
      <c r="E290" s="40" t="n">
        <v>794</v>
      </c>
      <c r="F290" s="39" t="s">
        <v>60</v>
      </c>
      <c r="G290" s="41" t="n">
        <v>0.751</v>
      </c>
      <c r="H290" s="42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3.3" outlineLevel="0" r="291">
      <c r="A291" s="39" t="s">
        <v>303</v>
      </c>
      <c r="B291" s="39" t="s">
        <v>81</v>
      </c>
      <c r="C291" s="40" t="n">
        <v>12</v>
      </c>
      <c r="D291" s="40" t="n">
        <v>12</v>
      </c>
      <c r="E291" s="40" t="n">
        <v>10</v>
      </c>
      <c r="F291" s="39" t="s">
        <v>444</v>
      </c>
      <c r="G291" s="41" t="n">
        <v>0.7384</v>
      </c>
      <c r="H291" s="42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3.3" outlineLevel="0" r="292">
      <c r="A292" s="39" t="s">
        <v>416</v>
      </c>
      <c r="B292" s="39" t="s">
        <v>396</v>
      </c>
      <c r="C292" s="40" t="n">
        <v>12</v>
      </c>
      <c r="D292" s="40" t="n">
        <v>48</v>
      </c>
      <c r="E292" s="40" t="n">
        <v>115</v>
      </c>
      <c r="F292" s="39" t="s">
        <v>85</v>
      </c>
      <c r="G292" s="41" t="n">
        <v>0.7326</v>
      </c>
      <c r="H292" s="42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3.3" outlineLevel="0" r="293">
      <c r="A293" s="39" t="s">
        <v>412</v>
      </c>
      <c r="B293" s="39" t="s">
        <v>152</v>
      </c>
      <c r="C293" s="40" t="n">
        <v>1</v>
      </c>
      <c r="D293" s="40" t="n">
        <v>1</v>
      </c>
      <c r="E293" s="40" t="n">
        <v>0</v>
      </c>
      <c r="F293" s="39" t="s">
        <v>49</v>
      </c>
      <c r="G293" s="41" t="n">
        <v>0.7294</v>
      </c>
      <c r="H293" s="42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3.3" outlineLevel="0" r="294">
      <c r="A294" s="39" t="s">
        <v>96</v>
      </c>
      <c r="B294" s="39" t="s">
        <v>46</v>
      </c>
      <c r="C294" s="40" t="n">
        <v>80</v>
      </c>
      <c r="D294" s="40" t="n">
        <v>160</v>
      </c>
      <c r="E294" s="40" t="n">
        <v>272</v>
      </c>
      <c r="F294" s="39" t="s">
        <v>46</v>
      </c>
      <c r="G294" s="41" t="n">
        <v>0.7065</v>
      </c>
      <c r="H294" s="42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3.3" outlineLevel="0" r="295">
      <c r="A295" s="39" t="s">
        <v>291</v>
      </c>
      <c r="B295" s="39" t="s">
        <v>62</v>
      </c>
      <c r="C295" s="40" t="n">
        <v>12</v>
      </c>
      <c r="D295" s="40" t="n">
        <v>12</v>
      </c>
      <c r="E295" s="40" t="n">
        <v>33</v>
      </c>
      <c r="F295" s="39" t="s">
        <v>439</v>
      </c>
      <c r="G295" s="41" t="n">
        <v>0.6951</v>
      </c>
      <c r="H295" s="42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3.3" outlineLevel="0" r="296">
      <c r="A296" s="39" t="s">
        <v>241</v>
      </c>
      <c r="B296" s="39" t="s">
        <v>43</v>
      </c>
      <c r="C296" s="40" t="n">
        <v>52</v>
      </c>
      <c r="D296" s="40" t="n">
        <v>180</v>
      </c>
      <c r="E296" s="40" t="n">
        <v>438</v>
      </c>
      <c r="F296" s="39" t="s">
        <v>442</v>
      </c>
      <c r="G296" s="41" t="n">
        <v>0.691</v>
      </c>
      <c r="H296" s="42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3.3" outlineLevel="0" r="297">
      <c r="A297" s="39" t="s">
        <v>195</v>
      </c>
      <c r="B297" s="39" t="s">
        <v>40</v>
      </c>
      <c r="C297" s="40" t="n">
        <v>532</v>
      </c>
      <c r="D297" s="40" t="n">
        <v>2128</v>
      </c>
      <c r="E297" s="40" t="n">
        <v>5054</v>
      </c>
      <c r="F297" s="39" t="s">
        <v>41</v>
      </c>
      <c r="G297" s="41" t="n">
        <v>0.6841</v>
      </c>
      <c r="H297" s="42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3.3" outlineLevel="0" r="298">
      <c r="A298" s="39" t="s">
        <v>356</v>
      </c>
      <c r="B298" s="39" t="s">
        <v>128</v>
      </c>
      <c r="C298" s="40" t="n">
        <v>24</v>
      </c>
      <c r="D298" s="40" t="n">
        <v>24</v>
      </c>
      <c r="E298" s="40" t="n">
        <v>338</v>
      </c>
      <c r="F298" s="39" t="s">
        <v>49</v>
      </c>
      <c r="G298" s="41" t="n">
        <v>0.635</v>
      </c>
      <c r="H298" s="42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3.3" outlineLevel="0" r="299">
      <c r="A299" s="39" t="s">
        <v>395</v>
      </c>
      <c r="B299" s="39" t="s">
        <v>396</v>
      </c>
      <c r="C299" s="40" t="n">
        <v>12</v>
      </c>
      <c r="D299" s="40" t="n">
        <v>48</v>
      </c>
      <c r="E299" s="40" t="n">
        <v>115</v>
      </c>
      <c r="F299" s="39" t="s">
        <v>85</v>
      </c>
      <c r="G299" s="41" t="n">
        <v>0.6333</v>
      </c>
      <c r="H299" s="42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3.3" outlineLevel="0" r="300">
      <c r="A300" s="39" t="s">
        <v>341</v>
      </c>
      <c r="B300" s="39" t="s">
        <v>43</v>
      </c>
      <c r="C300" s="40" t="n">
        <v>1</v>
      </c>
      <c r="D300" s="40" t="n">
        <v>1</v>
      </c>
      <c r="E300" s="40" t="n">
        <v>1</v>
      </c>
      <c r="F300" s="39" t="s">
        <v>442</v>
      </c>
      <c r="G300" s="41" t="n">
        <v>0.6329</v>
      </c>
      <c r="H300" s="42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3.3" outlineLevel="0" r="301">
      <c r="A301" s="39" t="s">
        <v>225</v>
      </c>
      <c r="B301" s="39" t="s">
        <v>147</v>
      </c>
      <c r="C301" s="40" t="n">
        <v>6</v>
      </c>
      <c r="D301" s="40" t="n">
        <v>24</v>
      </c>
      <c r="E301" s="40" t="n">
        <v>70</v>
      </c>
      <c r="F301" s="39" t="s">
        <v>451</v>
      </c>
      <c r="G301" s="41" t="n">
        <v>0.6147</v>
      </c>
      <c r="H301" s="42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3.3" outlineLevel="0" r="302">
      <c r="A302" s="39" t="s">
        <v>289</v>
      </c>
      <c r="B302" s="39" t="s">
        <v>100</v>
      </c>
      <c r="C302" s="40" t="n">
        <v>1</v>
      </c>
      <c r="D302" s="40" t="n">
        <v>1</v>
      </c>
      <c r="E302" s="40" t="n">
        <v>1</v>
      </c>
      <c r="F302" s="39" t="s">
        <v>60</v>
      </c>
      <c r="G302" s="41" t="n">
        <v>0.6082</v>
      </c>
      <c r="H302" s="42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3.3" outlineLevel="0" r="303">
      <c r="A303" s="39" t="s">
        <v>441</v>
      </c>
      <c r="B303" s="39" t="s">
        <v>62</v>
      </c>
      <c r="C303" s="40" t="n">
        <v>112</v>
      </c>
      <c r="D303" s="40" t="n">
        <v>448</v>
      </c>
      <c r="E303" s="40" t="n">
        <v>879</v>
      </c>
      <c r="F303" s="39" t="s">
        <v>439</v>
      </c>
      <c r="G303" s="41" t="n">
        <v>0.605</v>
      </c>
      <c r="H303" s="42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3.3" outlineLevel="0" r="304">
      <c r="A304" s="39" t="s">
        <v>378</v>
      </c>
      <c r="B304" s="39" t="s">
        <v>137</v>
      </c>
      <c r="C304" s="40" t="n">
        <v>20</v>
      </c>
      <c r="D304" s="40" t="n">
        <v>20</v>
      </c>
      <c r="E304" s="40" t="n">
        <v>10</v>
      </c>
      <c r="F304" s="39" t="s">
        <v>90</v>
      </c>
      <c r="G304" s="41" t="n">
        <v>0.5978</v>
      </c>
      <c r="H304" s="42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3.3" outlineLevel="0" r="305">
      <c r="A305" s="39" t="s">
        <v>371</v>
      </c>
      <c r="B305" s="39" t="s">
        <v>295</v>
      </c>
      <c r="C305" s="40" t="n">
        <v>4</v>
      </c>
      <c r="D305" s="40" t="n">
        <v>16</v>
      </c>
      <c r="E305" s="40" t="n">
        <v>12</v>
      </c>
      <c r="F305" s="39" t="s">
        <v>49</v>
      </c>
      <c r="G305" s="41" t="n">
        <v>0.5781</v>
      </c>
      <c r="H305" s="42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3.3" outlineLevel="0" r="306">
      <c r="A306" s="39" t="s">
        <v>213</v>
      </c>
      <c r="B306" s="39" t="s">
        <v>122</v>
      </c>
      <c r="C306" s="40" t="n">
        <v>18</v>
      </c>
      <c r="D306" s="40" t="n">
        <v>36</v>
      </c>
      <c r="E306" s="40" t="n">
        <v>69</v>
      </c>
      <c r="F306" s="39" t="s">
        <v>122</v>
      </c>
      <c r="G306" s="41" t="n">
        <v>0.5757</v>
      </c>
      <c r="H306" s="42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3.3" outlineLevel="0" r="307">
      <c r="A307" s="39" t="s">
        <v>354</v>
      </c>
      <c r="B307" s="39" t="s">
        <v>255</v>
      </c>
      <c r="C307" s="40" t="n">
        <v>34</v>
      </c>
      <c r="D307" s="40" t="n">
        <v>272</v>
      </c>
      <c r="E307" s="40" t="n">
        <v>734</v>
      </c>
      <c r="F307" s="39" t="s">
        <v>85</v>
      </c>
      <c r="G307" s="41" t="n">
        <v>0.5715</v>
      </c>
      <c r="H307" s="42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3.3" outlineLevel="0" r="308">
      <c r="A308" s="39" t="s">
        <v>326</v>
      </c>
      <c r="B308" s="39" t="s">
        <v>137</v>
      </c>
      <c r="C308" s="40" t="n">
        <v>44</v>
      </c>
      <c r="D308" s="40" t="n">
        <v>44</v>
      </c>
      <c r="E308" s="40" t="n">
        <v>17</v>
      </c>
      <c r="F308" s="39" t="s">
        <v>90</v>
      </c>
      <c r="G308" s="41" t="n">
        <v>0.5604</v>
      </c>
      <c r="H308" s="42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3.3" outlineLevel="0" r="309">
      <c r="A309" s="39" t="s">
        <v>415</v>
      </c>
      <c r="B309" s="39" t="s">
        <v>66</v>
      </c>
      <c r="C309" s="40" t="n">
        <v>-1</v>
      </c>
      <c r="D309" s="40" t="n">
        <v>-1</v>
      </c>
      <c r="E309" s="40" t="n">
        <v>0</v>
      </c>
      <c r="F309" s="39" t="s">
        <v>90</v>
      </c>
      <c r="G309" s="41" t="n">
        <v>0.5396</v>
      </c>
      <c r="H309" s="42" t="n">
        <v>0.5396</v>
      </c>
      <c r="I309" s="0" t="n">
        <v>0</v>
      </c>
      <c r="J309" s="0" t="n">
        <v>0</v>
      </c>
    </row>
    <row collapsed="false" customFormat="false" customHeight="false" hidden="false" ht="13.3" outlineLevel="0" r="310">
      <c r="A310" s="39" t="s">
        <v>420</v>
      </c>
      <c r="B310" s="39" t="s">
        <v>137</v>
      </c>
      <c r="C310" s="40" t="n">
        <v>38</v>
      </c>
      <c r="D310" s="40" t="n">
        <v>38</v>
      </c>
      <c r="E310" s="40" t="n">
        <v>14</v>
      </c>
      <c r="F310" s="39" t="s">
        <v>90</v>
      </c>
      <c r="G310" s="41" t="n">
        <v>0.5369</v>
      </c>
      <c r="H310" s="42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3.3" outlineLevel="0" r="311">
      <c r="A311" s="39" t="s">
        <v>391</v>
      </c>
      <c r="B311" s="39" t="s">
        <v>59</v>
      </c>
      <c r="C311" s="40" t="n">
        <v>100</v>
      </c>
      <c r="D311" s="40" t="n">
        <v>400</v>
      </c>
      <c r="E311" s="40" t="n">
        <v>790</v>
      </c>
      <c r="F311" s="39" t="s">
        <v>60</v>
      </c>
      <c r="G311" s="41" t="n">
        <v>0.517</v>
      </c>
      <c r="H311" s="42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3.3" outlineLevel="0" r="312">
      <c r="A312" s="39" t="s">
        <v>65</v>
      </c>
      <c r="B312" s="39" t="s">
        <v>66</v>
      </c>
      <c r="C312" s="40" t="n">
        <v>193</v>
      </c>
      <c r="D312" s="40" t="n">
        <v>772</v>
      </c>
      <c r="E312" s="40" t="n">
        <v>2509</v>
      </c>
      <c r="F312" s="39" t="s">
        <v>63</v>
      </c>
      <c r="G312" s="41" t="n">
        <v>0.4837</v>
      </c>
      <c r="H312" s="42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3.3" outlineLevel="0" r="313">
      <c r="A313" s="39" t="s">
        <v>366</v>
      </c>
      <c r="B313" s="39" t="s">
        <v>180</v>
      </c>
      <c r="C313" s="40" t="n">
        <v>1</v>
      </c>
      <c r="D313" s="40" t="n">
        <v>2</v>
      </c>
      <c r="E313" s="40" t="n">
        <v>5</v>
      </c>
      <c r="F313" s="39" t="s">
        <v>85</v>
      </c>
      <c r="G313" s="41" t="n">
        <v>0.4761</v>
      </c>
      <c r="H313" s="42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3.3" outlineLevel="0" r="314">
      <c r="A314" s="39" t="s">
        <v>373</v>
      </c>
      <c r="B314" s="39" t="s">
        <v>81</v>
      </c>
      <c r="C314" s="40" t="n">
        <v>44</v>
      </c>
      <c r="D314" s="40" t="n">
        <v>56</v>
      </c>
      <c r="E314" s="40" t="n">
        <v>44</v>
      </c>
      <c r="F314" s="39" t="s">
        <v>444</v>
      </c>
      <c r="G314" s="41" t="n">
        <v>0.4455</v>
      </c>
      <c r="H314" s="42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3.3" outlineLevel="0" r="315">
      <c r="A315" s="39" t="s">
        <v>142</v>
      </c>
      <c r="B315" s="39" t="s">
        <v>74</v>
      </c>
      <c r="C315" s="40" t="n">
        <v>140</v>
      </c>
      <c r="D315" s="40" t="n">
        <v>140</v>
      </c>
      <c r="E315" s="40" t="n">
        <v>140</v>
      </c>
      <c r="F315" s="39" t="s">
        <v>75</v>
      </c>
      <c r="G315" s="41" t="n">
        <v>0.4079</v>
      </c>
      <c r="H315" s="42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3.3" outlineLevel="0" r="316">
      <c r="A316" s="39" t="s">
        <v>98</v>
      </c>
      <c r="B316" s="39" t="s">
        <v>59</v>
      </c>
      <c r="C316" s="40" t="n">
        <v>71</v>
      </c>
      <c r="D316" s="40" t="n">
        <v>284</v>
      </c>
      <c r="E316" s="40" t="n">
        <v>1024</v>
      </c>
      <c r="F316" s="39" t="s">
        <v>60</v>
      </c>
      <c r="G316" s="41" t="n">
        <v>0.3772</v>
      </c>
      <c r="H316" s="42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3.3" outlineLevel="0" r="317">
      <c r="A317" s="39" t="s">
        <v>403</v>
      </c>
      <c r="B317" s="39" t="s">
        <v>128</v>
      </c>
      <c r="C317" s="40" t="n">
        <v>12</v>
      </c>
      <c r="D317" s="40" t="n">
        <v>48</v>
      </c>
      <c r="E317" s="40" t="n">
        <v>790</v>
      </c>
      <c r="F317" s="39" t="s">
        <v>49</v>
      </c>
      <c r="G317" s="41" t="n">
        <v>0.2188</v>
      </c>
      <c r="H317" s="42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3.3" outlineLevel="0" r="318">
      <c r="A318" s="39" t="s">
        <v>392</v>
      </c>
      <c r="B318" s="39" t="s">
        <v>43</v>
      </c>
      <c r="C318" s="40" t="n">
        <v>40</v>
      </c>
      <c r="D318" s="40" t="n">
        <v>40</v>
      </c>
      <c r="E318" s="40" t="n">
        <v>30</v>
      </c>
      <c r="F318" s="39" t="s">
        <v>442</v>
      </c>
      <c r="G318" s="41" t="n">
        <v>0.2087</v>
      </c>
      <c r="H318" s="42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3.3" outlineLevel="0" r="319">
      <c r="A319" s="39" t="s">
        <v>316</v>
      </c>
      <c r="B319" s="39" t="s">
        <v>46</v>
      </c>
      <c r="C319" s="40" t="n">
        <v>54</v>
      </c>
      <c r="D319" s="40" t="n">
        <v>108</v>
      </c>
      <c r="E319" s="40" t="n">
        <v>173</v>
      </c>
      <c r="F319" s="39" t="s">
        <v>46</v>
      </c>
      <c r="G319" s="41" t="n">
        <v>0.1952</v>
      </c>
      <c r="H319" s="42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3.3" outlineLevel="0" r="320">
      <c r="A320" s="39" t="s">
        <v>423</v>
      </c>
      <c r="B320" s="39" t="s">
        <v>43</v>
      </c>
      <c r="C320" s="40" t="n">
        <v>14</v>
      </c>
      <c r="D320" s="40" t="n">
        <v>14</v>
      </c>
      <c r="E320" s="40" t="n">
        <v>5</v>
      </c>
      <c r="F320" s="39" t="s">
        <v>442</v>
      </c>
      <c r="G320" s="41" t="n">
        <v>0.1151</v>
      </c>
      <c r="H320" s="42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3.3" outlineLevel="0" r="321">
      <c r="A321" s="39" t="s">
        <v>348</v>
      </c>
      <c r="B321" s="39" t="s">
        <v>180</v>
      </c>
      <c r="C321" s="40" t="n">
        <v>66</v>
      </c>
      <c r="D321" s="40" t="n">
        <v>132</v>
      </c>
      <c r="E321" s="40" t="n">
        <v>145</v>
      </c>
      <c r="F321" s="39" t="s">
        <v>85</v>
      </c>
      <c r="G321" s="41" t="n">
        <v>0.0824</v>
      </c>
      <c r="H321" s="42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3.3" outlineLevel="0" r="322">
      <c r="A322" s="39" t="s">
        <v>455</v>
      </c>
      <c r="B322" s="39" t="s">
        <v>284</v>
      </c>
      <c r="C322" s="40" t="n">
        <v>2</v>
      </c>
      <c r="D322" s="40" t="n">
        <v>20</v>
      </c>
      <c r="E322" s="40" t="n">
        <v>46</v>
      </c>
      <c r="F322" s="39" t="s">
        <v>49</v>
      </c>
      <c r="G322" s="41" t="n">
        <v>0.0821</v>
      </c>
      <c r="H322" s="42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3.3" outlineLevel="0" r="323">
      <c r="A323" s="39" t="s">
        <v>329</v>
      </c>
      <c r="B323" s="39" t="s">
        <v>137</v>
      </c>
      <c r="C323" s="40" t="n">
        <v>14</v>
      </c>
      <c r="D323" s="40" t="n">
        <v>14</v>
      </c>
      <c r="E323" s="40" t="n">
        <v>5</v>
      </c>
      <c r="F323" s="39" t="s">
        <v>90</v>
      </c>
      <c r="G323" s="41" t="n">
        <v>0.0727</v>
      </c>
      <c r="H323" s="42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3.3" outlineLevel="0" r="324">
      <c r="A324" s="39" t="s">
        <v>330</v>
      </c>
      <c r="B324" s="39" t="s">
        <v>180</v>
      </c>
      <c r="C324" s="40" t="n">
        <v>0</v>
      </c>
      <c r="D324" s="40" t="n">
        <v>0</v>
      </c>
      <c r="E324" s="40" t="n">
        <v>0</v>
      </c>
      <c r="F324" s="39" t="s">
        <v>85</v>
      </c>
      <c r="G324" s="41" t="n">
        <v>0.0329</v>
      </c>
      <c r="H324" s="42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357</v>
      </c>
      <c r="B325" s="39" t="s">
        <v>168</v>
      </c>
      <c r="C325" s="40" t="n">
        <v>44</v>
      </c>
      <c r="D325" s="40" t="n">
        <v>44</v>
      </c>
      <c r="E325" s="40" t="n">
        <v>88</v>
      </c>
      <c r="F325" s="39" t="s">
        <v>85</v>
      </c>
      <c r="G325" s="41" t="n">
        <v>0.0168</v>
      </c>
      <c r="H325" s="42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3.3" outlineLevel="0" r="326">
      <c r="A326" s="39" t="s">
        <v>404</v>
      </c>
      <c r="B326" s="39" t="s">
        <v>396</v>
      </c>
      <c r="C326" s="40" t="n">
        <v>12</v>
      </c>
      <c r="D326" s="40" t="n">
        <v>48</v>
      </c>
      <c r="E326" s="40" t="n">
        <v>115</v>
      </c>
      <c r="F326" s="39" t="s">
        <v>85</v>
      </c>
      <c r="G326" s="41" t="n">
        <v>0.0128</v>
      </c>
      <c r="H326" s="42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3.3" outlineLevel="0" r="327">
      <c r="A327" s="39" t="s">
        <v>281</v>
      </c>
      <c r="B327" s="39" t="s">
        <v>184</v>
      </c>
      <c r="C327" s="40" t="n">
        <v>120</v>
      </c>
      <c r="D327" s="40" t="n">
        <v>120</v>
      </c>
      <c r="E327" s="40" t="n">
        <v>232</v>
      </c>
      <c r="F327" s="39" t="s">
        <v>185</v>
      </c>
      <c r="G327" s="41" t="n">
        <v>0.0109</v>
      </c>
      <c r="H327" s="42" t="n">
        <v>0.0027</v>
      </c>
    </row>
    <row collapsed="false" customFormat="false" customHeight="false" hidden="false" ht="13.3" outlineLevel="0" r="328">
      <c r="A328" s="39" t="s">
        <v>175</v>
      </c>
      <c r="B328" s="39" t="s">
        <v>168</v>
      </c>
      <c r="C328" s="40" t="n">
        <v>800</v>
      </c>
      <c r="D328" s="40" t="n">
        <v>800</v>
      </c>
      <c r="E328" s="40"/>
      <c r="F328" s="39" t="s">
        <v>85</v>
      </c>
      <c r="G328" s="41" t="n">
        <v>0</v>
      </c>
      <c r="H328" s="42" t="n">
        <v>0</v>
      </c>
    </row>
    <row collapsed="false" customFormat="false" customHeight="false" hidden="false" ht="13.3" outlineLevel="0" r="329">
      <c r="A329" s="39" t="s">
        <v>113</v>
      </c>
      <c r="B329" s="39" t="s">
        <v>48</v>
      </c>
      <c r="C329" s="40" t="n">
        <v>86</v>
      </c>
      <c r="D329" s="40" t="n">
        <v>340</v>
      </c>
      <c r="E329" s="40" t="n">
        <v>1023</v>
      </c>
      <c r="F329" s="39" t="s">
        <v>49</v>
      </c>
      <c r="G329" s="41" t="n">
        <v>0</v>
      </c>
      <c r="H329" s="42" t="n">
        <v>0</v>
      </c>
    </row>
    <row collapsed="false" customFormat="false" customHeight="false" hidden="false" ht="13.3" outlineLevel="0" r="330">
      <c r="A330" s="39" t="s">
        <v>372</v>
      </c>
      <c r="B330" s="39" t="s">
        <v>152</v>
      </c>
      <c r="C330" s="40" t="n">
        <v>2</v>
      </c>
      <c r="D330" s="40" t="n">
        <v>2</v>
      </c>
      <c r="E330" s="40" t="n">
        <v>1</v>
      </c>
      <c r="F330" s="39" t="s">
        <v>49</v>
      </c>
      <c r="G330" s="41" t="n">
        <v>0</v>
      </c>
      <c r="H330" s="42" t="n">
        <v>0</v>
      </c>
    </row>
    <row collapsed="false" customFormat="false" customHeight="false" hidden="false" ht="13.3" outlineLevel="0" r="331">
      <c r="A331" s="39" t="s">
        <v>472</v>
      </c>
      <c r="B331" s="39" t="s">
        <v>43</v>
      </c>
      <c r="C331" s="40" t="n">
        <v>58</v>
      </c>
      <c r="D331" s="40" t="n">
        <v>116</v>
      </c>
      <c r="E331" s="40" t="n">
        <v>139</v>
      </c>
      <c r="F331" s="39" t="s">
        <v>442</v>
      </c>
      <c r="G331" s="41"/>
      <c r="H331" s="42" t="n">
        <v>0</v>
      </c>
    </row>
    <row collapsed="false" customFormat="false" customHeight="false" hidden="false" ht="13.3" outlineLevel="0" r="332">
      <c r="A332" s="39" t="s">
        <v>462</v>
      </c>
      <c r="B332" s="39" t="s">
        <v>43</v>
      </c>
      <c r="C332" s="40" t="n">
        <v>62</v>
      </c>
      <c r="D332" s="40" t="n">
        <v>248</v>
      </c>
      <c r="E332" s="40" t="n">
        <v>338</v>
      </c>
      <c r="F332" s="39" t="s">
        <v>442</v>
      </c>
      <c r="G332" s="41"/>
      <c r="H332" s="42" t="n">
        <v>-1</v>
      </c>
    </row>
    <row collapsed="false" customFormat="false" customHeight="false" hidden="false" ht="13.3" outlineLevel="0" r="333">
      <c r="A333" s="39" t="s">
        <v>464</v>
      </c>
      <c r="B333" s="39" t="s">
        <v>465</v>
      </c>
      <c r="C333" s="40" t="n">
        <v>20</v>
      </c>
      <c r="D333" s="40" t="n">
        <v>40</v>
      </c>
      <c r="E333" s="40" t="n">
        <v>15</v>
      </c>
      <c r="F333" s="39" t="s">
        <v>85</v>
      </c>
      <c r="G333" s="41"/>
      <c r="H333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27" t="s">
        <v>473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320</v>
      </c>
      <c r="B5" s="31" t="s">
        <v>115</v>
      </c>
      <c r="C5" s="32" t="n">
        <v>6</v>
      </c>
      <c r="D5" s="32" t="n">
        <v>10</v>
      </c>
      <c r="E5" s="32" t="n">
        <v>11</v>
      </c>
      <c r="F5" s="31" t="s">
        <v>442</v>
      </c>
      <c r="G5" s="33" t="n">
        <v>1</v>
      </c>
      <c r="H5" s="34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3.3" outlineLevel="0" r="6">
      <c r="A6" s="31" t="s">
        <v>448</v>
      </c>
      <c r="B6" s="31" t="s">
        <v>43</v>
      </c>
      <c r="C6" s="32" t="n">
        <v>152</v>
      </c>
      <c r="D6" s="32" t="n">
        <v>344</v>
      </c>
      <c r="E6" s="32" t="n">
        <v>1038</v>
      </c>
      <c r="F6" s="31" t="s">
        <v>442</v>
      </c>
      <c r="G6" s="33" t="n">
        <v>1</v>
      </c>
      <c r="H6" s="34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3.3" outlineLevel="0" r="7">
      <c r="A7" s="31" t="s">
        <v>388</v>
      </c>
      <c r="B7" s="31" t="s">
        <v>46</v>
      </c>
      <c r="C7" s="32" t="n">
        <v>10</v>
      </c>
      <c r="D7" s="32" t="n">
        <v>10</v>
      </c>
      <c r="E7" s="32" t="n">
        <v>9</v>
      </c>
      <c r="F7" s="31" t="s">
        <v>46</v>
      </c>
      <c r="G7" s="33" t="n">
        <v>1</v>
      </c>
      <c r="H7" s="34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3.3" outlineLevel="0" r="8">
      <c r="A8" s="31" t="s">
        <v>118</v>
      </c>
      <c r="B8" s="31" t="s">
        <v>119</v>
      </c>
      <c r="C8" s="32" t="n">
        <v>60</v>
      </c>
      <c r="D8" s="32" t="n">
        <v>240</v>
      </c>
      <c r="E8" s="32" t="n">
        <v>581</v>
      </c>
      <c r="F8" s="31" t="s">
        <v>120</v>
      </c>
      <c r="G8" s="33" t="n">
        <v>1</v>
      </c>
      <c r="H8" s="34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3.3" outlineLevel="0" r="9">
      <c r="A9" s="31" t="s">
        <v>202</v>
      </c>
      <c r="B9" s="31" t="s">
        <v>46</v>
      </c>
      <c r="C9" s="32" t="n">
        <v>42</v>
      </c>
      <c r="D9" s="32" t="n">
        <v>52</v>
      </c>
      <c r="E9" s="32" t="n">
        <v>57</v>
      </c>
      <c r="F9" s="31" t="s">
        <v>46</v>
      </c>
      <c r="G9" s="33" t="n">
        <v>1</v>
      </c>
      <c r="H9" s="34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3.3" outlineLevel="0" r="10">
      <c r="A10" s="31" t="s">
        <v>110</v>
      </c>
      <c r="B10" s="31" t="s">
        <v>46</v>
      </c>
      <c r="C10" s="32" t="n">
        <v>14</v>
      </c>
      <c r="D10" s="32" t="n">
        <v>14</v>
      </c>
      <c r="E10" s="32" t="n">
        <v>11</v>
      </c>
      <c r="F10" s="31" t="s">
        <v>46</v>
      </c>
      <c r="G10" s="33" t="n">
        <v>1</v>
      </c>
      <c r="H10" s="34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3.3" outlineLevel="0" r="11">
      <c r="A11" s="31" t="s">
        <v>145</v>
      </c>
      <c r="B11" s="31" t="s">
        <v>46</v>
      </c>
      <c r="C11" s="32" t="n">
        <v>20</v>
      </c>
      <c r="D11" s="32" t="n">
        <v>20</v>
      </c>
      <c r="E11" s="32" t="n">
        <v>25</v>
      </c>
      <c r="F11" s="31" t="s">
        <v>46</v>
      </c>
      <c r="G11" s="33" t="n">
        <v>1</v>
      </c>
      <c r="H11" s="34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3.3" outlineLevel="0" r="12">
      <c r="A12" s="31" t="s">
        <v>188</v>
      </c>
      <c r="B12" s="31" t="s">
        <v>184</v>
      </c>
      <c r="C12" s="32" t="n">
        <v>118</v>
      </c>
      <c r="D12" s="32" t="n">
        <v>118</v>
      </c>
      <c r="E12" s="32" t="n">
        <v>213</v>
      </c>
      <c r="F12" s="31" t="s">
        <v>185</v>
      </c>
      <c r="G12" s="33" t="n">
        <v>1</v>
      </c>
      <c r="H12" s="34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3.3" outlineLevel="0" r="13">
      <c r="A13" s="31" t="s">
        <v>160</v>
      </c>
      <c r="B13" s="31" t="s">
        <v>46</v>
      </c>
      <c r="C13" s="32" t="n">
        <v>24</v>
      </c>
      <c r="D13" s="32" t="n">
        <v>48</v>
      </c>
      <c r="E13" s="32" t="n">
        <v>55</v>
      </c>
      <c r="F13" s="31" t="s">
        <v>46</v>
      </c>
      <c r="G13" s="33" t="n">
        <v>1</v>
      </c>
      <c r="H13" s="34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3.3" outlineLevel="0" r="14">
      <c r="A14" s="31" t="s">
        <v>384</v>
      </c>
      <c r="B14" s="31" t="s">
        <v>115</v>
      </c>
      <c r="C14" s="32" t="n">
        <v>5</v>
      </c>
      <c r="D14" s="32" t="n">
        <v>10</v>
      </c>
      <c r="E14" s="32" t="n">
        <v>22</v>
      </c>
      <c r="F14" s="31" t="s">
        <v>442</v>
      </c>
      <c r="G14" s="33" t="n">
        <v>1</v>
      </c>
      <c r="H14" s="34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3.3" outlineLevel="0" r="15">
      <c r="A15" s="31" t="s">
        <v>149</v>
      </c>
      <c r="B15" s="31" t="s">
        <v>119</v>
      </c>
      <c r="C15" s="32" t="n">
        <v>58</v>
      </c>
      <c r="D15" s="32" t="n">
        <v>122</v>
      </c>
      <c r="E15" s="32" t="n">
        <v>210</v>
      </c>
      <c r="F15" s="31" t="s">
        <v>120</v>
      </c>
      <c r="G15" s="33" t="n">
        <v>1</v>
      </c>
      <c r="H15" s="34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3.3" outlineLevel="0" r="16">
      <c r="A16" s="31" t="s">
        <v>220</v>
      </c>
      <c r="B16" s="31" t="s">
        <v>119</v>
      </c>
      <c r="C16" s="32" t="n">
        <v>5</v>
      </c>
      <c r="D16" s="32" t="n">
        <v>5</v>
      </c>
      <c r="E16" s="32" t="n">
        <v>4</v>
      </c>
      <c r="F16" s="31" t="s">
        <v>120</v>
      </c>
      <c r="G16" s="33" t="n">
        <v>1</v>
      </c>
      <c r="H16" s="34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3.3" outlineLevel="0" r="17">
      <c r="A17" s="31" t="s">
        <v>153</v>
      </c>
      <c r="B17" s="31" t="s">
        <v>46</v>
      </c>
      <c r="C17" s="32" t="n">
        <v>10</v>
      </c>
      <c r="D17" s="32" t="n">
        <v>40</v>
      </c>
      <c r="E17" s="32" t="n">
        <v>78</v>
      </c>
      <c r="F17" s="31" t="s">
        <v>46</v>
      </c>
      <c r="G17" s="33" t="n">
        <v>1</v>
      </c>
      <c r="H17" s="34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3.3" outlineLevel="0" r="18">
      <c r="A18" s="31" t="s">
        <v>189</v>
      </c>
      <c r="B18" s="31" t="s">
        <v>46</v>
      </c>
      <c r="C18" s="32" t="n">
        <v>176</v>
      </c>
      <c r="D18" s="32" t="n">
        <v>656</v>
      </c>
      <c r="E18" s="32" t="n">
        <v>1675</v>
      </c>
      <c r="F18" s="31" t="s">
        <v>46</v>
      </c>
      <c r="G18" s="33" t="n">
        <v>1</v>
      </c>
      <c r="H18" s="34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3.3" outlineLevel="0" r="19">
      <c r="A19" s="31" t="s">
        <v>94</v>
      </c>
      <c r="B19" s="31" t="s">
        <v>46</v>
      </c>
      <c r="C19" s="32" t="n">
        <v>54</v>
      </c>
      <c r="D19" s="32" t="n">
        <v>82</v>
      </c>
      <c r="E19" s="32" t="n">
        <v>85</v>
      </c>
      <c r="F19" s="31" t="s">
        <v>46</v>
      </c>
      <c r="G19" s="33" t="n">
        <v>1</v>
      </c>
      <c r="H19" s="34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3.3" outlineLevel="0" r="20">
      <c r="A20" s="31" t="s">
        <v>463</v>
      </c>
      <c r="B20" s="31" t="s">
        <v>46</v>
      </c>
      <c r="C20" s="32" t="n">
        <v>10</v>
      </c>
      <c r="D20" s="32" t="n">
        <v>40</v>
      </c>
      <c r="E20" s="32" t="n">
        <v>112</v>
      </c>
      <c r="F20" s="31" t="s">
        <v>46</v>
      </c>
      <c r="G20" s="33" t="n">
        <v>1</v>
      </c>
      <c r="H20" s="34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3.3" outlineLevel="0" r="21">
      <c r="A21" s="31" t="s">
        <v>236</v>
      </c>
      <c r="B21" s="31" t="s">
        <v>46</v>
      </c>
      <c r="C21" s="32" t="n">
        <v>106</v>
      </c>
      <c r="D21" s="32" t="n">
        <v>356</v>
      </c>
      <c r="E21" s="32" t="n">
        <v>770</v>
      </c>
      <c r="F21" s="31" t="s">
        <v>46</v>
      </c>
      <c r="G21" s="33" t="n">
        <v>1</v>
      </c>
      <c r="H21" s="34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3.3" outlineLevel="0" r="22">
      <c r="A22" s="31" t="s">
        <v>45</v>
      </c>
      <c r="B22" s="31" t="s">
        <v>46</v>
      </c>
      <c r="C22" s="32" t="n">
        <v>-1</v>
      </c>
      <c r="D22" s="32" t="n">
        <v>-1</v>
      </c>
      <c r="E22" s="32" t="n">
        <v>0</v>
      </c>
      <c r="F22" s="31" t="s">
        <v>46</v>
      </c>
      <c r="G22" s="33" t="n">
        <v>1</v>
      </c>
      <c r="H22" s="34" t="n">
        <v>1</v>
      </c>
      <c r="I22" s="0" t="n">
        <v>0</v>
      </c>
      <c r="J22" s="0" t="n">
        <v>0</v>
      </c>
    </row>
    <row collapsed="false" customFormat="false" customHeight="false" hidden="false" ht="13.3" outlineLevel="0" r="23">
      <c r="A23" s="31" t="s">
        <v>126</v>
      </c>
      <c r="B23" s="31" t="s">
        <v>46</v>
      </c>
      <c r="C23" s="32" t="n">
        <v>104</v>
      </c>
      <c r="D23" s="32" t="n">
        <v>416</v>
      </c>
      <c r="E23" s="32" t="n">
        <v>361</v>
      </c>
      <c r="F23" s="31" t="s">
        <v>46</v>
      </c>
      <c r="G23" s="33" t="n">
        <v>1</v>
      </c>
      <c r="H23" s="34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3.3" outlineLevel="0" r="24">
      <c r="A24" s="31" t="s">
        <v>86</v>
      </c>
      <c r="B24" s="31" t="s">
        <v>46</v>
      </c>
      <c r="C24" s="32" t="n">
        <v>126</v>
      </c>
      <c r="D24" s="32" t="n">
        <v>336</v>
      </c>
      <c r="E24" s="32" t="n">
        <v>595</v>
      </c>
      <c r="F24" s="31" t="s">
        <v>46</v>
      </c>
      <c r="G24" s="33" t="n">
        <v>1</v>
      </c>
      <c r="H24" s="34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3.3" outlineLevel="0" r="25">
      <c r="A25" s="31" t="s">
        <v>247</v>
      </c>
      <c r="B25" s="31" t="s">
        <v>248</v>
      </c>
      <c r="C25" s="32" t="n">
        <v>140</v>
      </c>
      <c r="D25" s="32" t="n">
        <v>336</v>
      </c>
      <c r="E25" s="32" t="n">
        <v>501</v>
      </c>
      <c r="F25" s="31" t="s">
        <v>49</v>
      </c>
      <c r="G25" s="33" t="n">
        <v>1</v>
      </c>
      <c r="H25" s="34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3.3" outlineLevel="0" r="26">
      <c r="A26" s="31" t="s">
        <v>134</v>
      </c>
      <c r="B26" s="31" t="s">
        <v>115</v>
      </c>
      <c r="C26" s="32" t="n">
        <v>139</v>
      </c>
      <c r="D26" s="32" t="n">
        <v>532</v>
      </c>
      <c r="E26" s="32" t="n">
        <v>1358</v>
      </c>
      <c r="F26" s="31" t="s">
        <v>442</v>
      </c>
      <c r="G26" s="33" t="n">
        <v>1</v>
      </c>
      <c r="H26" s="34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3.3" outlineLevel="0" r="27">
      <c r="A27" s="31" t="s">
        <v>230</v>
      </c>
      <c r="B27" s="31" t="s">
        <v>51</v>
      </c>
      <c r="C27" s="32" t="n">
        <v>8</v>
      </c>
      <c r="D27" s="32" t="n">
        <v>32</v>
      </c>
      <c r="E27" s="32" t="n">
        <v>70</v>
      </c>
      <c r="F27" s="31" t="s">
        <v>440</v>
      </c>
      <c r="G27" s="33" t="n">
        <v>1</v>
      </c>
      <c r="H27" s="34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3.3" outlineLevel="0" r="28">
      <c r="A28" s="31" t="s">
        <v>53</v>
      </c>
      <c r="B28" s="31" t="s">
        <v>51</v>
      </c>
      <c r="C28" s="32" t="n">
        <v>16</v>
      </c>
      <c r="D28" s="32" t="n">
        <v>16</v>
      </c>
      <c r="E28" s="32" t="n">
        <v>25</v>
      </c>
      <c r="F28" s="31" t="s">
        <v>440</v>
      </c>
      <c r="G28" s="33" t="n">
        <v>1</v>
      </c>
      <c r="H28" s="34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3.3" outlineLevel="0" r="29">
      <c r="A29" s="31" t="s">
        <v>407</v>
      </c>
      <c r="B29" s="31" t="s">
        <v>51</v>
      </c>
      <c r="C29" s="32" t="n">
        <v>8</v>
      </c>
      <c r="D29" s="32" t="n">
        <v>32</v>
      </c>
      <c r="E29" s="32" t="n">
        <v>70</v>
      </c>
      <c r="F29" s="31" t="s">
        <v>440</v>
      </c>
      <c r="G29" s="33" t="n">
        <v>1</v>
      </c>
      <c r="H29" s="34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3.3" outlineLevel="0" r="30">
      <c r="A30" s="31" t="s">
        <v>55</v>
      </c>
      <c r="B30" s="31" t="s">
        <v>51</v>
      </c>
      <c r="C30" s="32" t="n">
        <v>8</v>
      </c>
      <c r="D30" s="32" t="n">
        <v>32</v>
      </c>
      <c r="E30" s="32" t="n">
        <v>70</v>
      </c>
      <c r="F30" s="31" t="s">
        <v>440</v>
      </c>
      <c r="G30" s="33" t="n">
        <v>1</v>
      </c>
      <c r="H30" s="34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3.3" outlineLevel="0" r="31">
      <c r="A31" s="31" t="s">
        <v>190</v>
      </c>
      <c r="B31" s="31" t="s">
        <v>51</v>
      </c>
      <c r="C31" s="32" t="n">
        <v>8</v>
      </c>
      <c r="D31" s="32" t="n">
        <v>16</v>
      </c>
      <c r="E31" s="32" t="n">
        <v>25</v>
      </c>
      <c r="F31" s="31" t="s">
        <v>440</v>
      </c>
      <c r="G31" s="33" t="n">
        <v>1</v>
      </c>
      <c r="H31" s="34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3.3" outlineLevel="0" r="32">
      <c r="A32" s="31" t="s">
        <v>57</v>
      </c>
      <c r="B32" s="31" t="s">
        <v>43</v>
      </c>
      <c r="C32" s="32" t="n">
        <v>-1</v>
      </c>
      <c r="D32" s="32" t="n">
        <v>-1</v>
      </c>
      <c r="E32" s="32" t="n">
        <v>0</v>
      </c>
      <c r="F32" s="31" t="s">
        <v>442</v>
      </c>
      <c r="G32" s="33" t="n">
        <v>1</v>
      </c>
      <c r="H32" s="34" t="n">
        <v>1</v>
      </c>
      <c r="I32" s="0" t="n">
        <v>0</v>
      </c>
      <c r="J32" s="0" t="n">
        <v>0</v>
      </c>
    </row>
    <row collapsed="false" customFormat="false" customHeight="false" hidden="false" ht="13.3" outlineLevel="0" r="33">
      <c r="A33" s="31" t="s">
        <v>415</v>
      </c>
      <c r="B33" s="31" t="s">
        <v>66</v>
      </c>
      <c r="C33" s="32" t="n">
        <v>-1</v>
      </c>
      <c r="D33" s="32" t="n">
        <v>-1</v>
      </c>
      <c r="E33" s="32" t="n">
        <v>0</v>
      </c>
      <c r="F33" s="31" t="s">
        <v>90</v>
      </c>
      <c r="G33" s="33" t="n">
        <v>1</v>
      </c>
      <c r="H33" s="34" t="n">
        <v>1</v>
      </c>
      <c r="I33" s="0" t="n">
        <v>0</v>
      </c>
      <c r="J33" s="0" t="n">
        <v>0</v>
      </c>
    </row>
    <row collapsed="false" customFormat="false" customHeight="false" hidden="false" ht="13.3" outlineLevel="0" r="34">
      <c r="A34" s="31" t="s">
        <v>425</v>
      </c>
      <c r="B34" s="31" t="s">
        <v>272</v>
      </c>
      <c r="C34" s="32" t="n">
        <v>104</v>
      </c>
      <c r="D34" s="32" t="n">
        <v>104</v>
      </c>
      <c r="E34" s="32" t="n">
        <v>147</v>
      </c>
      <c r="F34" s="31" t="s">
        <v>273</v>
      </c>
      <c r="G34" s="33" t="n">
        <v>1</v>
      </c>
      <c r="H34" s="34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3.3" outlineLevel="0" r="35">
      <c r="A35" s="31" t="s">
        <v>271</v>
      </c>
      <c r="B35" s="31" t="s">
        <v>272</v>
      </c>
      <c r="C35" s="32" t="n">
        <v>168</v>
      </c>
      <c r="D35" s="32" t="n">
        <v>168</v>
      </c>
      <c r="E35" s="32" t="n">
        <v>237</v>
      </c>
      <c r="F35" s="31" t="s">
        <v>273</v>
      </c>
      <c r="G35" s="33" t="n">
        <v>1</v>
      </c>
      <c r="H35" s="34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3.3" outlineLevel="0" r="36">
      <c r="A36" s="31" t="s">
        <v>262</v>
      </c>
      <c r="B36" s="31" t="s">
        <v>43</v>
      </c>
      <c r="C36" s="32" t="n">
        <v>30</v>
      </c>
      <c r="D36" s="32" t="n">
        <v>360</v>
      </c>
      <c r="E36" s="32" t="n">
        <v>432</v>
      </c>
      <c r="F36" s="31" t="s">
        <v>442</v>
      </c>
      <c r="G36" s="33" t="n">
        <v>1</v>
      </c>
      <c r="H36" s="34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3.3" outlineLevel="0" r="37">
      <c r="A37" s="31" t="s">
        <v>287</v>
      </c>
      <c r="B37" s="31" t="s">
        <v>43</v>
      </c>
      <c r="C37" s="32" t="n">
        <v>82</v>
      </c>
      <c r="D37" s="32" t="n">
        <v>329</v>
      </c>
      <c r="E37" s="32" t="n">
        <v>790</v>
      </c>
      <c r="F37" s="31" t="s">
        <v>442</v>
      </c>
      <c r="G37" s="33" t="n">
        <v>1</v>
      </c>
      <c r="H37" s="34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3.3" outlineLevel="0" r="38">
      <c r="A38" s="31" t="s">
        <v>241</v>
      </c>
      <c r="B38" s="31" t="s">
        <v>43</v>
      </c>
      <c r="C38" s="32" t="n">
        <v>52</v>
      </c>
      <c r="D38" s="32" t="n">
        <v>180</v>
      </c>
      <c r="E38" s="32" t="n">
        <v>438</v>
      </c>
      <c r="F38" s="31" t="s">
        <v>442</v>
      </c>
      <c r="G38" s="33" t="n">
        <v>1</v>
      </c>
      <c r="H38" s="34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3.3" outlineLevel="0" r="39">
      <c r="A39" s="31" t="s">
        <v>199</v>
      </c>
      <c r="B39" s="31" t="s">
        <v>200</v>
      </c>
      <c r="C39" s="32" t="n">
        <v>32</v>
      </c>
      <c r="D39" s="32" t="n">
        <v>64</v>
      </c>
      <c r="E39" s="32" t="n">
        <v>141</v>
      </c>
      <c r="F39" s="31" t="s">
        <v>201</v>
      </c>
      <c r="G39" s="33" t="n">
        <v>1</v>
      </c>
      <c r="H39" s="34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3.3" outlineLevel="0" r="40">
      <c r="A40" s="31" t="s">
        <v>186</v>
      </c>
      <c r="B40" s="31" t="s">
        <v>46</v>
      </c>
      <c r="C40" s="32" t="n">
        <v>138</v>
      </c>
      <c r="D40" s="32" t="n">
        <v>276</v>
      </c>
      <c r="E40" s="32" t="n">
        <v>443</v>
      </c>
      <c r="F40" s="31" t="s">
        <v>46</v>
      </c>
      <c r="G40" s="33" t="n">
        <v>1</v>
      </c>
      <c r="H40" s="34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3.3" outlineLevel="0" r="41">
      <c r="A41" s="31" t="s">
        <v>116</v>
      </c>
      <c r="B41" s="31" t="s">
        <v>46</v>
      </c>
      <c r="C41" s="32" t="n">
        <v>109</v>
      </c>
      <c r="D41" s="32" t="n">
        <v>544</v>
      </c>
      <c r="E41" s="32" t="n">
        <v>1112</v>
      </c>
      <c r="F41" s="31" t="s">
        <v>46</v>
      </c>
      <c r="G41" s="33" t="n">
        <v>1</v>
      </c>
      <c r="H41" s="34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3.3" outlineLevel="0" r="42">
      <c r="A42" s="31" t="s">
        <v>197</v>
      </c>
      <c r="B42" s="31" t="s">
        <v>119</v>
      </c>
      <c r="C42" s="32" t="n">
        <v>15</v>
      </c>
      <c r="D42" s="32" t="n">
        <v>15</v>
      </c>
      <c r="E42" s="32" t="n">
        <v>15</v>
      </c>
      <c r="F42" s="31" t="s">
        <v>120</v>
      </c>
      <c r="G42" s="33" t="n">
        <v>1</v>
      </c>
      <c r="H42" s="34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3.3" outlineLevel="0" r="43">
      <c r="A43" s="31" t="s">
        <v>198</v>
      </c>
      <c r="B43" s="31" t="s">
        <v>62</v>
      </c>
      <c r="C43" s="32" t="n">
        <v>178</v>
      </c>
      <c r="D43" s="32" t="n">
        <v>712</v>
      </c>
      <c r="E43" s="32" t="n">
        <v>1659</v>
      </c>
      <c r="F43" s="31" t="s">
        <v>439</v>
      </c>
      <c r="G43" s="33" t="n">
        <v>1</v>
      </c>
      <c r="H43" s="34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3.3" outlineLevel="0" r="44">
      <c r="A44" s="31" t="s">
        <v>261</v>
      </c>
      <c r="B44" s="31" t="s">
        <v>184</v>
      </c>
      <c r="C44" s="32" t="n">
        <v>20</v>
      </c>
      <c r="D44" s="32" t="n">
        <v>20</v>
      </c>
      <c r="E44" s="32" t="n">
        <v>36</v>
      </c>
      <c r="F44" s="31" t="s">
        <v>185</v>
      </c>
      <c r="G44" s="33" t="n">
        <v>0.9994</v>
      </c>
      <c r="H44" s="34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3.3" outlineLevel="0" r="45">
      <c r="A45" s="31" t="s">
        <v>70</v>
      </c>
      <c r="B45" s="31" t="s">
        <v>62</v>
      </c>
      <c r="C45" s="32" t="n">
        <v>232</v>
      </c>
      <c r="D45" s="32" t="n">
        <v>928</v>
      </c>
      <c r="E45" s="32" t="n">
        <v>1949</v>
      </c>
      <c r="F45" s="31" t="s">
        <v>439</v>
      </c>
      <c r="G45" s="33" t="n">
        <v>0.9992</v>
      </c>
      <c r="H45" s="34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3.3" outlineLevel="0" r="46">
      <c r="A46" s="31" t="s">
        <v>146</v>
      </c>
      <c r="B46" s="31" t="s">
        <v>147</v>
      </c>
      <c r="C46" s="32" t="n">
        <v>3</v>
      </c>
      <c r="D46" s="32" t="n">
        <v>12</v>
      </c>
      <c r="E46" s="32" t="n">
        <v>30</v>
      </c>
      <c r="F46" s="31" t="s">
        <v>451</v>
      </c>
      <c r="G46" s="33" t="n">
        <v>0.9991</v>
      </c>
      <c r="H46" s="34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3.3" outlineLevel="0" r="47">
      <c r="A47" s="31" t="s">
        <v>381</v>
      </c>
      <c r="B47" s="31" t="s">
        <v>46</v>
      </c>
      <c r="C47" s="32" t="n">
        <v>32</v>
      </c>
      <c r="D47" s="32" t="n">
        <v>72</v>
      </c>
      <c r="E47" s="32" t="n">
        <v>140</v>
      </c>
      <c r="F47" s="31" t="s">
        <v>46</v>
      </c>
      <c r="G47" s="33" t="n">
        <v>0.9991</v>
      </c>
      <c r="H47" s="34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3.3" outlineLevel="0" r="48">
      <c r="A48" s="31" t="s">
        <v>256</v>
      </c>
      <c r="B48" s="31" t="s">
        <v>46</v>
      </c>
      <c r="C48" s="32" t="n">
        <v>8</v>
      </c>
      <c r="D48" s="32" t="n">
        <v>32</v>
      </c>
      <c r="E48" s="32" t="n">
        <v>89</v>
      </c>
      <c r="F48" s="31" t="s">
        <v>46</v>
      </c>
      <c r="G48" s="33" t="n">
        <v>0.999</v>
      </c>
      <c r="H48" s="34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3.3" outlineLevel="0" r="49">
      <c r="A49" s="31" t="s">
        <v>142</v>
      </c>
      <c r="B49" s="31" t="s">
        <v>74</v>
      </c>
      <c r="C49" s="32" t="n">
        <v>140</v>
      </c>
      <c r="D49" s="32" t="n">
        <v>140</v>
      </c>
      <c r="E49" s="32" t="n">
        <v>140</v>
      </c>
      <c r="F49" s="31" t="s">
        <v>75</v>
      </c>
      <c r="G49" s="33" t="n">
        <v>0.9988</v>
      </c>
      <c r="H49" s="34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3.3" outlineLevel="0" r="50">
      <c r="A50" s="31" t="s">
        <v>150</v>
      </c>
      <c r="B50" s="31" t="s">
        <v>46</v>
      </c>
      <c r="C50" s="32" t="n">
        <v>26</v>
      </c>
      <c r="D50" s="32" t="n">
        <v>50</v>
      </c>
      <c r="E50" s="32" t="n">
        <v>58</v>
      </c>
      <c r="F50" s="31" t="s">
        <v>46</v>
      </c>
      <c r="G50" s="33" t="n">
        <v>0.9987</v>
      </c>
      <c r="H50" s="34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3.3" outlineLevel="0" r="51">
      <c r="A51" s="31" t="s">
        <v>358</v>
      </c>
      <c r="B51" s="31" t="s">
        <v>46</v>
      </c>
      <c r="C51" s="32" t="n">
        <v>134</v>
      </c>
      <c r="D51" s="32" t="n">
        <v>268</v>
      </c>
      <c r="E51" s="32" t="n">
        <v>430</v>
      </c>
      <c r="F51" s="31" t="s">
        <v>46</v>
      </c>
      <c r="G51" s="33" t="n">
        <v>0.9986</v>
      </c>
      <c r="H51" s="34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3.3" outlineLevel="0" r="52">
      <c r="A52" s="31" t="s">
        <v>274</v>
      </c>
      <c r="B52" s="31" t="s">
        <v>275</v>
      </c>
      <c r="C52" s="32" t="n">
        <v>10</v>
      </c>
      <c r="D52" s="32" t="n">
        <v>10</v>
      </c>
      <c r="E52" s="32" t="n">
        <v>15</v>
      </c>
      <c r="F52" s="31" t="s">
        <v>474</v>
      </c>
      <c r="G52" s="33" t="n">
        <v>0.9986</v>
      </c>
      <c r="H52" s="34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3.3" outlineLevel="0" r="53">
      <c r="A53" s="31" t="s">
        <v>469</v>
      </c>
      <c r="B53" s="31" t="s">
        <v>470</v>
      </c>
      <c r="C53" s="32" t="n">
        <v>6</v>
      </c>
      <c r="D53" s="32" t="n">
        <v>12</v>
      </c>
      <c r="E53" s="32" t="n">
        <v>29</v>
      </c>
      <c r="F53" s="31" t="s">
        <v>85</v>
      </c>
      <c r="G53" s="33" t="n">
        <v>0.9986</v>
      </c>
      <c r="H53" s="34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3.3" outlineLevel="0" r="54">
      <c r="A54" s="31" t="s">
        <v>111</v>
      </c>
      <c r="B54" s="31" t="s">
        <v>62</v>
      </c>
      <c r="C54" s="32" t="n">
        <v>72</v>
      </c>
      <c r="D54" s="32" t="n">
        <v>72</v>
      </c>
      <c r="E54" s="32" t="n">
        <v>84</v>
      </c>
      <c r="F54" s="31" t="s">
        <v>439</v>
      </c>
      <c r="G54" s="33" t="n">
        <v>0.9985</v>
      </c>
      <c r="H54" s="34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3.3" outlineLevel="0" r="55">
      <c r="A55" s="31" t="s">
        <v>56</v>
      </c>
      <c r="B55" s="31" t="s">
        <v>51</v>
      </c>
      <c r="C55" s="32" t="n">
        <v>8</v>
      </c>
      <c r="D55" s="32" t="n">
        <v>16</v>
      </c>
      <c r="E55" s="32" t="n">
        <v>25</v>
      </c>
      <c r="F55" s="31" t="s">
        <v>440</v>
      </c>
      <c r="G55" s="33" t="n">
        <v>0.9984</v>
      </c>
      <c r="H55" s="34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3.3" outlineLevel="0" r="56">
      <c r="A56" s="31" t="s">
        <v>291</v>
      </c>
      <c r="B56" s="31" t="s">
        <v>62</v>
      </c>
      <c r="C56" s="32" t="n">
        <v>12</v>
      </c>
      <c r="D56" s="32" t="n">
        <v>12</v>
      </c>
      <c r="E56" s="32" t="n">
        <v>33</v>
      </c>
      <c r="F56" s="31" t="s">
        <v>439</v>
      </c>
      <c r="G56" s="33" t="n">
        <v>0.9984</v>
      </c>
      <c r="H56" s="34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3.3" outlineLevel="0" r="57">
      <c r="A57" s="31" t="s">
        <v>139</v>
      </c>
      <c r="B57" s="31" t="s">
        <v>62</v>
      </c>
      <c r="C57" s="32" t="n">
        <v>16</v>
      </c>
      <c r="D57" s="32" t="n">
        <v>32</v>
      </c>
      <c r="E57" s="32" t="n">
        <v>74</v>
      </c>
      <c r="F57" s="31" t="s">
        <v>439</v>
      </c>
      <c r="G57" s="33" t="n">
        <v>0.9982</v>
      </c>
      <c r="H57" s="34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3.3" outlineLevel="0" r="58">
      <c r="A58" s="31" t="s">
        <v>132</v>
      </c>
      <c r="B58" s="31" t="s">
        <v>74</v>
      </c>
      <c r="C58" s="32" t="n">
        <v>168</v>
      </c>
      <c r="D58" s="32" t="n">
        <v>672</v>
      </c>
      <c r="E58" s="32" t="n">
        <v>1382</v>
      </c>
      <c r="F58" s="31" t="s">
        <v>75</v>
      </c>
      <c r="G58" s="33" t="n">
        <v>0.9971</v>
      </c>
      <c r="H58" s="34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3.3" outlineLevel="0" r="59">
      <c r="A59" s="31" t="s">
        <v>112</v>
      </c>
      <c r="B59" s="31" t="s">
        <v>46</v>
      </c>
      <c r="C59" s="32" t="n">
        <v>2</v>
      </c>
      <c r="D59" s="32" t="n">
        <v>4</v>
      </c>
      <c r="E59" s="32" t="n">
        <v>2</v>
      </c>
      <c r="F59" s="31" t="s">
        <v>46</v>
      </c>
      <c r="G59" s="33" t="n">
        <v>0.9971</v>
      </c>
      <c r="H59" s="34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3.3" outlineLevel="0" r="60">
      <c r="A60" s="31" t="s">
        <v>172</v>
      </c>
      <c r="B60" s="31" t="s">
        <v>122</v>
      </c>
      <c r="C60" s="32" t="n">
        <v>2</v>
      </c>
      <c r="D60" s="32" t="n">
        <v>4</v>
      </c>
      <c r="E60" s="32" t="n">
        <v>2</v>
      </c>
      <c r="F60" s="31" t="s">
        <v>122</v>
      </c>
      <c r="G60" s="33" t="n">
        <v>0.997</v>
      </c>
      <c r="H60" s="34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3.3" outlineLevel="0" r="61">
      <c r="A61" s="31" t="s">
        <v>95</v>
      </c>
      <c r="B61" s="31" t="s">
        <v>46</v>
      </c>
      <c r="C61" s="32" t="n">
        <v>12</v>
      </c>
      <c r="D61" s="32" t="n">
        <v>12</v>
      </c>
      <c r="E61" s="32" t="n">
        <v>12</v>
      </c>
      <c r="F61" s="31" t="s">
        <v>46</v>
      </c>
      <c r="G61" s="33" t="n">
        <v>0.997</v>
      </c>
      <c r="H61" s="34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3.3" outlineLevel="0" r="62">
      <c r="A62" s="31" t="s">
        <v>258</v>
      </c>
      <c r="B62" s="31" t="s">
        <v>184</v>
      </c>
      <c r="C62" s="32" t="n">
        <v>120</v>
      </c>
      <c r="D62" s="32" t="n">
        <v>120</v>
      </c>
      <c r="E62" s="32" t="n">
        <v>217</v>
      </c>
      <c r="F62" s="31" t="s">
        <v>185</v>
      </c>
      <c r="G62" s="33" t="n">
        <v>0.9969</v>
      </c>
      <c r="H62" s="34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3.3" outlineLevel="0" r="63">
      <c r="A63" s="31" t="s">
        <v>374</v>
      </c>
      <c r="B63" s="31" t="s">
        <v>248</v>
      </c>
      <c r="C63" s="32" t="n">
        <v>134</v>
      </c>
      <c r="D63" s="32" t="n">
        <v>536</v>
      </c>
      <c r="E63" s="32" t="n">
        <v>1046</v>
      </c>
      <c r="F63" s="31" t="s">
        <v>49</v>
      </c>
      <c r="G63" s="33" t="n">
        <v>0.9969</v>
      </c>
      <c r="H63" s="34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3.3" outlineLevel="0" r="64">
      <c r="A64" s="31" t="s">
        <v>411</v>
      </c>
      <c r="B64" s="31" t="s">
        <v>180</v>
      </c>
      <c r="C64" s="32" t="n">
        <v>40</v>
      </c>
      <c r="D64" s="32" t="n">
        <v>160</v>
      </c>
      <c r="E64" s="32" t="n">
        <v>656</v>
      </c>
      <c r="F64" s="31" t="s">
        <v>475</v>
      </c>
      <c r="G64" s="33" t="n">
        <v>0.9965</v>
      </c>
      <c r="H64" s="34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3.3" outlineLevel="0" r="65">
      <c r="A65" s="31" t="s">
        <v>54</v>
      </c>
      <c r="B65" s="31" t="s">
        <v>51</v>
      </c>
      <c r="C65" s="32" t="n">
        <v>8</v>
      </c>
      <c r="D65" s="32" t="n">
        <v>16</v>
      </c>
      <c r="E65" s="32" t="n">
        <v>25</v>
      </c>
      <c r="F65" s="31" t="s">
        <v>440</v>
      </c>
      <c r="G65" s="33" t="n">
        <v>0.9964</v>
      </c>
      <c r="H65" s="34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3.3" outlineLevel="0" r="66">
      <c r="A66" s="31" t="s">
        <v>290</v>
      </c>
      <c r="B66" s="31" t="s">
        <v>165</v>
      </c>
      <c r="C66" s="32" t="n">
        <v>682</v>
      </c>
      <c r="D66" s="32" t="n">
        <v>2728</v>
      </c>
      <c r="E66" s="32" t="n">
        <v>5601</v>
      </c>
      <c r="F66" s="31" t="s">
        <v>166</v>
      </c>
      <c r="G66" s="33" t="n">
        <v>0.9964</v>
      </c>
      <c r="H66" s="34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3.3" outlineLevel="0" r="67">
      <c r="A67" s="31" t="s">
        <v>72</v>
      </c>
      <c r="B67" s="31" t="s">
        <v>66</v>
      </c>
      <c r="C67" s="32" t="n">
        <v>-1</v>
      </c>
      <c r="D67" s="32" t="n">
        <v>-1</v>
      </c>
      <c r="E67" s="32" t="n">
        <v>0</v>
      </c>
      <c r="F67" s="31" t="s">
        <v>476</v>
      </c>
      <c r="G67" s="33" t="n">
        <v>0.9963</v>
      </c>
      <c r="H67" s="34" t="n">
        <v>0.9963</v>
      </c>
      <c r="I67" s="0" t="n">
        <v>0</v>
      </c>
      <c r="J67" s="0" t="n">
        <v>0</v>
      </c>
    </row>
    <row collapsed="false" customFormat="false" customHeight="false" hidden="false" ht="13.3" outlineLevel="0" r="68">
      <c r="A68" s="31" t="s">
        <v>477</v>
      </c>
      <c r="B68" s="31" t="s">
        <v>200</v>
      </c>
      <c r="C68" s="32" t="n">
        <v>12</v>
      </c>
      <c r="D68" s="32" t="n">
        <v>48</v>
      </c>
      <c r="E68" s="32" t="n">
        <v>86</v>
      </c>
      <c r="F68" s="31" t="s">
        <v>201</v>
      </c>
      <c r="G68" s="33" t="n">
        <v>0.9961</v>
      </c>
      <c r="H68" s="34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3.3" outlineLevel="0" r="69">
      <c r="A69" s="31" t="s">
        <v>105</v>
      </c>
      <c r="B69" s="31" t="s">
        <v>46</v>
      </c>
      <c r="C69" s="32" t="n">
        <v>130</v>
      </c>
      <c r="D69" s="32" t="n">
        <v>260</v>
      </c>
      <c r="E69" s="32" t="n">
        <v>464</v>
      </c>
      <c r="F69" s="31" t="s">
        <v>46</v>
      </c>
      <c r="G69" s="33" t="n">
        <v>0.9959</v>
      </c>
      <c r="H69" s="34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3.3" outlineLevel="0" r="70">
      <c r="A70" s="31" t="s">
        <v>300</v>
      </c>
      <c r="B70" s="31" t="s">
        <v>272</v>
      </c>
      <c r="C70" s="32" t="n">
        <v>96</v>
      </c>
      <c r="D70" s="32" t="n">
        <v>96</v>
      </c>
      <c r="E70" s="32" t="n">
        <v>135</v>
      </c>
      <c r="F70" s="31" t="s">
        <v>273</v>
      </c>
      <c r="G70" s="33" t="n">
        <v>0.9957</v>
      </c>
      <c r="H70" s="34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3.3" outlineLevel="0" r="71">
      <c r="A71" s="31" t="s">
        <v>194</v>
      </c>
      <c r="B71" s="31" t="s">
        <v>62</v>
      </c>
      <c r="C71" s="32" t="n">
        <v>-1</v>
      </c>
      <c r="D71" s="32" t="n">
        <v>-1</v>
      </c>
      <c r="E71" s="32" t="n">
        <v>0</v>
      </c>
      <c r="F71" s="31" t="s">
        <v>439</v>
      </c>
      <c r="G71" s="33" t="n">
        <v>0.9956</v>
      </c>
      <c r="H71" s="34" t="n">
        <v>0.9956</v>
      </c>
      <c r="I71" s="0" t="n">
        <v>0</v>
      </c>
      <c r="J71" s="0" t="n">
        <v>0</v>
      </c>
    </row>
    <row collapsed="false" customFormat="false" customHeight="false" hidden="false" ht="13.3" outlineLevel="0" r="72">
      <c r="A72" s="31" t="s">
        <v>177</v>
      </c>
      <c r="B72" s="31" t="s">
        <v>43</v>
      </c>
      <c r="C72" s="32" t="n">
        <v>164</v>
      </c>
      <c r="D72" s="32" t="n">
        <v>354</v>
      </c>
      <c r="E72" s="32" t="n">
        <v>496</v>
      </c>
      <c r="F72" s="31" t="s">
        <v>442</v>
      </c>
      <c r="G72" s="33" t="n">
        <v>0.9956</v>
      </c>
      <c r="H72" s="34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3.3" outlineLevel="0" r="73">
      <c r="A73" s="31" t="s">
        <v>244</v>
      </c>
      <c r="B73" s="31" t="s">
        <v>130</v>
      </c>
      <c r="C73" s="32" t="n">
        <v>174</v>
      </c>
      <c r="D73" s="32" t="n">
        <v>696</v>
      </c>
      <c r="E73" s="32" t="n">
        <v>2033</v>
      </c>
      <c r="F73" s="31" t="s">
        <v>131</v>
      </c>
      <c r="G73" s="33" t="n">
        <v>0.9953</v>
      </c>
      <c r="H73" s="34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3.3" outlineLevel="0" r="74">
      <c r="A74" s="31" t="s">
        <v>71</v>
      </c>
      <c r="B74" s="31" t="s">
        <v>59</v>
      </c>
      <c r="C74" s="32" t="n">
        <v>1300</v>
      </c>
      <c r="D74" s="32" t="n">
        <v>5200</v>
      </c>
      <c r="E74" s="32" t="n">
        <v>12282</v>
      </c>
      <c r="F74" s="31" t="s">
        <v>60</v>
      </c>
      <c r="G74" s="33" t="n">
        <v>0.9948</v>
      </c>
      <c r="H74" s="34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3.3" outlineLevel="0" r="75">
      <c r="A75" s="31" t="s">
        <v>214</v>
      </c>
      <c r="B75" s="31" t="s">
        <v>130</v>
      </c>
      <c r="C75" s="32" t="n">
        <v>464</v>
      </c>
      <c r="D75" s="32" t="n">
        <v>1208</v>
      </c>
      <c r="E75" s="32" t="n">
        <v>3364</v>
      </c>
      <c r="F75" s="31" t="s">
        <v>131</v>
      </c>
      <c r="G75" s="33" t="n">
        <v>0.9943</v>
      </c>
      <c r="H75" s="34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3.3" outlineLevel="0" r="76">
      <c r="A76" s="31" t="s">
        <v>42</v>
      </c>
      <c r="B76" s="31" t="s">
        <v>43</v>
      </c>
      <c r="C76" s="32" t="n">
        <v>220</v>
      </c>
      <c r="D76" s="32" t="n">
        <v>780</v>
      </c>
      <c r="E76" s="32" t="n">
        <v>1211</v>
      </c>
      <c r="F76" s="31" t="s">
        <v>442</v>
      </c>
      <c r="G76" s="33" t="n">
        <v>0.9941</v>
      </c>
      <c r="H76" s="34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3.3" outlineLevel="0" r="77">
      <c r="A77" s="31" t="s">
        <v>138</v>
      </c>
      <c r="B77" s="31" t="s">
        <v>115</v>
      </c>
      <c r="C77" s="32" t="n">
        <v>44</v>
      </c>
      <c r="D77" s="32" t="n">
        <v>176</v>
      </c>
      <c r="E77" s="32" t="n">
        <v>449</v>
      </c>
      <c r="F77" s="31" t="s">
        <v>442</v>
      </c>
      <c r="G77" s="33" t="n">
        <v>0.9937</v>
      </c>
      <c r="H77" s="34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3.3" outlineLevel="0" r="78">
      <c r="A78" s="31" t="s">
        <v>318</v>
      </c>
      <c r="B78" s="31" t="s">
        <v>277</v>
      </c>
      <c r="C78" s="32" t="n">
        <v>200</v>
      </c>
      <c r="D78" s="32" t="n">
        <v>730</v>
      </c>
      <c r="E78" s="32" t="n">
        <v>1137</v>
      </c>
      <c r="F78" s="31" t="s">
        <v>440</v>
      </c>
      <c r="G78" s="33" t="n">
        <v>0.9934</v>
      </c>
      <c r="H78" s="34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3.3" outlineLevel="0" r="79">
      <c r="A79" s="31" t="s">
        <v>301</v>
      </c>
      <c r="B79" s="31" t="s">
        <v>302</v>
      </c>
      <c r="C79" s="32" t="n">
        <v>60</v>
      </c>
      <c r="D79" s="32" t="n">
        <v>240</v>
      </c>
      <c r="E79" s="32" t="n">
        <v>600</v>
      </c>
      <c r="F79" s="31" t="s">
        <v>49</v>
      </c>
      <c r="G79" s="33" t="n">
        <v>0.9934</v>
      </c>
      <c r="H79" s="34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3.3" outlineLevel="0" r="80">
      <c r="A80" s="31" t="s">
        <v>346</v>
      </c>
      <c r="B80" s="31" t="s">
        <v>122</v>
      </c>
      <c r="C80" s="32" t="n">
        <v>120</v>
      </c>
      <c r="D80" s="32" t="n">
        <v>400</v>
      </c>
      <c r="E80" s="32" t="n">
        <v>1002</v>
      </c>
      <c r="F80" s="31" t="s">
        <v>122</v>
      </c>
      <c r="G80" s="33" t="n">
        <v>0.9932</v>
      </c>
      <c r="H80" s="34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3.3" outlineLevel="0" r="81">
      <c r="A81" s="31" t="s">
        <v>92</v>
      </c>
      <c r="B81" s="31" t="s">
        <v>51</v>
      </c>
      <c r="C81" s="32" t="n">
        <v>8</v>
      </c>
      <c r="D81" s="32" t="n">
        <v>16</v>
      </c>
      <c r="E81" s="32" t="n">
        <v>25</v>
      </c>
      <c r="F81" s="31" t="s">
        <v>440</v>
      </c>
      <c r="G81" s="33" t="n">
        <v>0.9931</v>
      </c>
      <c r="H81" s="34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3.3" outlineLevel="0" r="82">
      <c r="A82" s="31" t="s">
        <v>136</v>
      </c>
      <c r="B82" s="31" t="s">
        <v>137</v>
      </c>
      <c r="C82" s="32" t="n">
        <v>11</v>
      </c>
      <c r="D82" s="32" t="n">
        <v>11</v>
      </c>
      <c r="E82" s="32" t="n">
        <v>13</v>
      </c>
      <c r="F82" s="31" t="s">
        <v>90</v>
      </c>
      <c r="G82" s="33" t="n">
        <v>0.9927</v>
      </c>
      <c r="H82" s="34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3.3" outlineLevel="0" r="83">
      <c r="A83" s="31" t="s">
        <v>282</v>
      </c>
      <c r="B83" s="31" t="s">
        <v>43</v>
      </c>
      <c r="C83" s="32" t="n">
        <v>592</v>
      </c>
      <c r="D83" s="32" t="n">
        <v>2368</v>
      </c>
      <c r="E83" s="32" t="n">
        <v>2842</v>
      </c>
      <c r="F83" s="31" t="s">
        <v>442</v>
      </c>
      <c r="G83" s="33" t="n">
        <v>0.9927</v>
      </c>
      <c r="H83" s="34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3.3" outlineLevel="0" r="84">
      <c r="A84" s="31" t="s">
        <v>378</v>
      </c>
      <c r="B84" s="31" t="s">
        <v>137</v>
      </c>
      <c r="C84" s="32" t="n">
        <v>20</v>
      </c>
      <c r="D84" s="32" t="n">
        <v>20</v>
      </c>
      <c r="E84" s="32" t="n">
        <v>10</v>
      </c>
      <c r="F84" s="31" t="s">
        <v>90</v>
      </c>
      <c r="G84" s="33" t="n">
        <v>0.9927</v>
      </c>
      <c r="H84" s="34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3.3" outlineLevel="0" r="85">
      <c r="A85" s="31" t="s">
        <v>170</v>
      </c>
      <c r="B85" s="31" t="s">
        <v>137</v>
      </c>
      <c r="C85" s="32" t="n">
        <v>72</v>
      </c>
      <c r="D85" s="32" t="n">
        <v>144</v>
      </c>
      <c r="E85" s="32" t="n">
        <v>216</v>
      </c>
      <c r="F85" s="31" t="s">
        <v>90</v>
      </c>
      <c r="G85" s="33" t="n">
        <v>0.9927</v>
      </c>
      <c r="H85" s="34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3.3" outlineLevel="0" r="86">
      <c r="A86" s="31" t="s">
        <v>93</v>
      </c>
      <c r="B86" s="31" t="s">
        <v>59</v>
      </c>
      <c r="C86" s="32" t="n">
        <v>359</v>
      </c>
      <c r="D86" s="32" t="n">
        <v>1436</v>
      </c>
      <c r="E86" s="32" t="n">
        <v>3273</v>
      </c>
      <c r="F86" s="31" t="s">
        <v>60</v>
      </c>
      <c r="G86" s="33" t="n">
        <v>0.9923</v>
      </c>
      <c r="H86" s="34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3.3" outlineLevel="0" r="87">
      <c r="A87" s="31" t="s">
        <v>359</v>
      </c>
      <c r="B87" s="31" t="s">
        <v>277</v>
      </c>
      <c r="C87" s="32" t="n">
        <v>57</v>
      </c>
      <c r="D87" s="32" t="n">
        <v>113</v>
      </c>
      <c r="E87" s="32" t="n">
        <v>43</v>
      </c>
      <c r="F87" s="31" t="s">
        <v>440</v>
      </c>
      <c r="G87" s="33" t="n">
        <v>0.992</v>
      </c>
      <c r="H87" s="34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3.3" outlineLevel="0" r="88">
      <c r="A88" s="31" t="s">
        <v>345</v>
      </c>
      <c r="B88" s="31" t="s">
        <v>122</v>
      </c>
      <c r="C88" s="32" t="n">
        <v>1784</v>
      </c>
      <c r="D88" s="32" t="n">
        <v>1784</v>
      </c>
      <c r="E88" s="32" t="n">
        <v>4854</v>
      </c>
      <c r="F88" s="31" t="s">
        <v>122</v>
      </c>
      <c r="G88" s="33" t="n">
        <v>0.9918</v>
      </c>
      <c r="H88" s="34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3.3" outlineLevel="0" r="89">
      <c r="A89" s="31" t="s">
        <v>312</v>
      </c>
      <c r="B89" s="31" t="s">
        <v>122</v>
      </c>
      <c r="C89" s="32" t="n">
        <v>33</v>
      </c>
      <c r="D89" s="32" t="n">
        <v>66</v>
      </c>
      <c r="E89" s="32" t="n">
        <v>106</v>
      </c>
      <c r="F89" s="31" t="s">
        <v>122</v>
      </c>
      <c r="G89" s="33" t="n">
        <v>0.9917</v>
      </c>
      <c r="H89" s="34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3.3" outlineLevel="0" r="90">
      <c r="A90" s="31" t="s">
        <v>221</v>
      </c>
      <c r="B90" s="31" t="s">
        <v>62</v>
      </c>
      <c r="C90" s="32" t="n">
        <v>332</v>
      </c>
      <c r="D90" s="32" t="n">
        <v>2200</v>
      </c>
      <c r="E90" s="32" t="n">
        <v>5815</v>
      </c>
      <c r="F90" s="31" t="s">
        <v>439</v>
      </c>
      <c r="G90" s="33" t="n">
        <v>0.9916</v>
      </c>
      <c r="H90" s="34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3.3" outlineLevel="0" r="91">
      <c r="A91" s="31" t="s">
        <v>332</v>
      </c>
      <c r="B91" s="31" t="s">
        <v>184</v>
      </c>
      <c r="C91" s="32" t="n">
        <v>9</v>
      </c>
      <c r="D91" s="32" t="n">
        <v>9</v>
      </c>
      <c r="E91" s="32" t="n">
        <v>8</v>
      </c>
      <c r="F91" s="31" t="s">
        <v>185</v>
      </c>
      <c r="G91" s="33" t="n">
        <v>0.9915</v>
      </c>
      <c r="H91" s="34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3.3" outlineLevel="0" r="92">
      <c r="A92" s="31" t="s">
        <v>423</v>
      </c>
      <c r="B92" s="31" t="s">
        <v>43</v>
      </c>
      <c r="C92" s="32" t="n">
        <v>14</v>
      </c>
      <c r="D92" s="32" t="n">
        <v>14</v>
      </c>
      <c r="E92" s="32" t="n">
        <v>5</v>
      </c>
      <c r="F92" s="31" t="s">
        <v>442</v>
      </c>
      <c r="G92" s="33" t="n">
        <v>0.9909</v>
      </c>
      <c r="H92" s="34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3.3" outlineLevel="0" r="93">
      <c r="A93" s="31" t="s">
        <v>304</v>
      </c>
      <c r="B93" s="31" t="s">
        <v>46</v>
      </c>
      <c r="C93" s="32" t="n">
        <v>10</v>
      </c>
      <c r="D93" s="32" t="n">
        <v>20</v>
      </c>
      <c r="E93" s="32" t="n">
        <v>21</v>
      </c>
      <c r="F93" s="31" t="s">
        <v>46</v>
      </c>
      <c r="G93" s="33" t="n">
        <v>0.9906</v>
      </c>
      <c r="H93" s="34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3.3" outlineLevel="0" r="94">
      <c r="A94" s="31" t="s">
        <v>80</v>
      </c>
      <c r="B94" s="31" t="s">
        <v>81</v>
      </c>
      <c r="C94" s="32" t="n">
        <v>41</v>
      </c>
      <c r="D94" s="32" t="n">
        <v>41</v>
      </c>
      <c r="E94" s="32" t="n">
        <v>60</v>
      </c>
      <c r="F94" s="31" t="s">
        <v>444</v>
      </c>
      <c r="G94" s="33" t="n">
        <v>0.9904</v>
      </c>
      <c r="H94" s="34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3.3" outlineLevel="0" r="95">
      <c r="A95" s="31" t="s">
        <v>210</v>
      </c>
      <c r="B95" s="31" t="s">
        <v>200</v>
      </c>
      <c r="C95" s="32" t="n">
        <v>176</v>
      </c>
      <c r="D95" s="32" t="n">
        <v>704</v>
      </c>
      <c r="E95" s="32" t="n">
        <v>1690</v>
      </c>
      <c r="F95" s="31" t="s">
        <v>201</v>
      </c>
      <c r="G95" s="33" t="n">
        <v>0.9902</v>
      </c>
      <c r="H95" s="34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3.3" outlineLevel="0" r="96">
      <c r="A96" s="31" t="s">
        <v>167</v>
      </c>
      <c r="B96" s="31" t="s">
        <v>168</v>
      </c>
      <c r="C96" s="32" t="n">
        <v>200</v>
      </c>
      <c r="D96" s="32" t="n">
        <v>200</v>
      </c>
      <c r="E96" s="32" t="n">
        <v>520</v>
      </c>
      <c r="F96" s="31" t="s">
        <v>85</v>
      </c>
      <c r="G96" s="33" t="n">
        <v>0.99</v>
      </c>
      <c r="H96" s="34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3.3" outlineLevel="0" r="97">
      <c r="A97" s="31" t="s">
        <v>373</v>
      </c>
      <c r="B97" s="31" t="s">
        <v>81</v>
      </c>
      <c r="C97" s="32" t="n">
        <v>44</v>
      </c>
      <c r="D97" s="32" t="n">
        <v>56</v>
      </c>
      <c r="E97" s="32" t="n">
        <v>44</v>
      </c>
      <c r="F97" s="31" t="s">
        <v>444</v>
      </c>
      <c r="G97" s="33" t="n">
        <v>0.9896</v>
      </c>
      <c r="H97" s="34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3.3" outlineLevel="0" r="98">
      <c r="A98" s="31" t="s">
        <v>222</v>
      </c>
      <c r="B98" s="31" t="s">
        <v>168</v>
      </c>
      <c r="C98" s="32" t="n">
        <v>80</v>
      </c>
      <c r="D98" s="32" t="n">
        <v>80</v>
      </c>
      <c r="E98" s="32" t="n">
        <v>126</v>
      </c>
      <c r="F98" s="31" t="s">
        <v>85</v>
      </c>
      <c r="G98" s="33" t="n">
        <v>0.9892</v>
      </c>
      <c r="H98" s="34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3.3" outlineLevel="0" r="99">
      <c r="A99" s="31" t="s">
        <v>253</v>
      </c>
      <c r="B99" s="31" t="s">
        <v>147</v>
      </c>
      <c r="C99" s="32" t="n">
        <v>14</v>
      </c>
      <c r="D99" s="32" t="n">
        <v>84</v>
      </c>
      <c r="E99" s="32" t="n">
        <v>294</v>
      </c>
      <c r="F99" s="31" t="s">
        <v>451</v>
      </c>
      <c r="G99" s="33" t="n">
        <v>0.9892</v>
      </c>
      <c r="H99" s="34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3.3" outlineLevel="0" r="100">
      <c r="A100" s="31" t="s">
        <v>303</v>
      </c>
      <c r="B100" s="31" t="s">
        <v>81</v>
      </c>
      <c r="C100" s="32" t="n">
        <v>12</v>
      </c>
      <c r="D100" s="32" t="n">
        <v>12</v>
      </c>
      <c r="E100" s="32" t="n">
        <v>10</v>
      </c>
      <c r="F100" s="31" t="s">
        <v>444</v>
      </c>
      <c r="G100" s="33" t="n">
        <v>0.9891</v>
      </c>
      <c r="H100" s="34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3.3" outlineLevel="0" r="101">
      <c r="A101" s="31" t="s">
        <v>143</v>
      </c>
      <c r="B101" s="31" t="s">
        <v>81</v>
      </c>
      <c r="C101" s="32" t="n">
        <v>103</v>
      </c>
      <c r="D101" s="32" t="n">
        <v>406</v>
      </c>
      <c r="E101" s="32" t="n">
        <v>909</v>
      </c>
      <c r="F101" s="31" t="s">
        <v>444</v>
      </c>
      <c r="G101" s="33" t="n">
        <v>0.989</v>
      </c>
      <c r="H101" s="34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3.3" outlineLevel="0" r="102">
      <c r="A102" s="31" t="s">
        <v>307</v>
      </c>
      <c r="B102" s="31" t="s">
        <v>74</v>
      </c>
      <c r="C102" s="32" t="n">
        <v>34</v>
      </c>
      <c r="D102" s="32" t="n">
        <v>34</v>
      </c>
      <c r="E102" s="32" t="n">
        <v>41</v>
      </c>
      <c r="F102" s="31" t="s">
        <v>75</v>
      </c>
      <c r="G102" s="33" t="n">
        <v>0.9887</v>
      </c>
      <c r="H102" s="34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3.3" outlineLevel="0" r="103">
      <c r="A103" s="31" t="s">
        <v>106</v>
      </c>
      <c r="B103" s="31" t="s">
        <v>62</v>
      </c>
      <c r="C103" s="32" t="n">
        <v>600</v>
      </c>
      <c r="D103" s="32" t="n">
        <v>1200</v>
      </c>
      <c r="E103" s="32" t="n">
        <v>2004</v>
      </c>
      <c r="F103" s="31" t="s">
        <v>439</v>
      </c>
      <c r="G103" s="33" t="n">
        <v>0.9883</v>
      </c>
      <c r="H103" s="34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3.3" outlineLevel="0" r="104">
      <c r="A104" s="31" t="s">
        <v>422</v>
      </c>
      <c r="B104" s="31" t="s">
        <v>152</v>
      </c>
      <c r="C104" s="32" t="n">
        <v>1</v>
      </c>
      <c r="D104" s="32" t="n">
        <v>1</v>
      </c>
      <c r="E104" s="32" t="n">
        <v>0</v>
      </c>
      <c r="F104" s="31" t="s">
        <v>49</v>
      </c>
      <c r="G104" s="33" t="n">
        <v>0.9882</v>
      </c>
      <c r="H104" s="34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3.3" outlineLevel="0" r="105">
      <c r="A105" s="31" t="s">
        <v>278</v>
      </c>
      <c r="B105" s="31" t="s">
        <v>40</v>
      </c>
      <c r="C105" s="32" t="n">
        <v>11</v>
      </c>
      <c r="D105" s="32" t="n">
        <v>76</v>
      </c>
      <c r="E105" s="32" t="n">
        <v>159</v>
      </c>
      <c r="F105" s="31" t="s">
        <v>41</v>
      </c>
      <c r="G105" s="33" t="n">
        <v>0.988</v>
      </c>
      <c r="H105" s="34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3.3" outlineLevel="0" r="106">
      <c r="A106" s="31" t="s">
        <v>285</v>
      </c>
      <c r="B106" s="31" t="s">
        <v>200</v>
      </c>
      <c r="C106" s="32" t="n">
        <v>12</v>
      </c>
      <c r="D106" s="32" t="n">
        <v>48</v>
      </c>
      <c r="E106" s="32" t="n">
        <v>115</v>
      </c>
      <c r="F106" s="31" t="s">
        <v>201</v>
      </c>
      <c r="G106" s="33" t="n">
        <v>0.988</v>
      </c>
      <c r="H106" s="34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3.3" outlineLevel="0" r="107">
      <c r="A107" s="31" t="s">
        <v>371</v>
      </c>
      <c r="B107" s="31" t="s">
        <v>295</v>
      </c>
      <c r="C107" s="32" t="n">
        <v>4</v>
      </c>
      <c r="D107" s="32" t="n">
        <v>16</v>
      </c>
      <c r="E107" s="32" t="n">
        <v>12</v>
      </c>
      <c r="F107" s="31" t="s">
        <v>49</v>
      </c>
      <c r="G107" s="33" t="n">
        <v>0.9875</v>
      </c>
      <c r="H107" s="34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3.3" outlineLevel="0" r="108">
      <c r="A108" s="31" t="s">
        <v>297</v>
      </c>
      <c r="B108" s="31" t="s">
        <v>46</v>
      </c>
      <c r="C108" s="32" t="n">
        <v>160</v>
      </c>
      <c r="D108" s="32" t="n">
        <v>228</v>
      </c>
      <c r="E108" s="32" t="n">
        <v>87</v>
      </c>
      <c r="F108" s="31" t="s">
        <v>46</v>
      </c>
      <c r="G108" s="33" t="n">
        <v>0.9874</v>
      </c>
      <c r="H108" s="34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3.3" outlineLevel="0" r="109">
      <c r="A109" s="31" t="s">
        <v>410</v>
      </c>
      <c r="B109" s="31" t="s">
        <v>46</v>
      </c>
      <c r="C109" s="32" t="n">
        <v>62</v>
      </c>
      <c r="D109" s="32" t="n">
        <v>124</v>
      </c>
      <c r="E109" s="32" t="n">
        <v>199</v>
      </c>
      <c r="F109" s="31" t="s">
        <v>46</v>
      </c>
      <c r="G109" s="33" t="n">
        <v>0.9867</v>
      </c>
      <c r="H109" s="34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3.3" outlineLevel="0" r="110">
      <c r="A110" s="31" t="s">
        <v>232</v>
      </c>
      <c r="B110" s="31" t="s">
        <v>233</v>
      </c>
      <c r="C110" s="32" t="n">
        <v>240</v>
      </c>
      <c r="D110" s="32" t="n">
        <v>240</v>
      </c>
      <c r="E110" s="32" t="n">
        <v>318</v>
      </c>
      <c r="F110" s="31" t="s">
        <v>234</v>
      </c>
      <c r="G110" s="33" t="n">
        <v>0.9865</v>
      </c>
      <c r="H110" s="34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3.3" outlineLevel="0" r="111">
      <c r="A111" s="31" t="s">
        <v>355</v>
      </c>
      <c r="B111" s="31" t="s">
        <v>168</v>
      </c>
      <c r="C111" s="32" t="n">
        <v>24</v>
      </c>
      <c r="D111" s="32" t="n">
        <v>24</v>
      </c>
      <c r="E111" s="32" t="n">
        <v>31</v>
      </c>
      <c r="F111" s="31" t="s">
        <v>85</v>
      </c>
      <c r="G111" s="33" t="n">
        <v>0.9859</v>
      </c>
      <c r="H111" s="34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3.3" outlineLevel="0" r="112">
      <c r="A112" s="31" t="s">
        <v>187</v>
      </c>
      <c r="B112" s="31" t="s">
        <v>48</v>
      </c>
      <c r="C112" s="32" t="n">
        <v>224</v>
      </c>
      <c r="D112" s="32" t="n">
        <v>896</v>
      </c>
      <c r="E112" s="32" t="n">
        <v>3214</v>
      </c>
      <c r="F112" s="31" t="s">
        <v>49</v>
      </c>
      <c r="G112" s="33" t="n">
        <v>0.9856</v>
      </c>
      <c r="H112" s="34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3.3" outlineLevel="0" r="113">
      <c r="A113" s="31" t="s">
        <v>369</v>
      </c>
      <c r="B113" s="31" t="s">
        <v>46</v>
      </c>
      <c r="C113" s="32" t="n">
        <v>52</v>
      </c>
      <c r="D113" s="32" t="n">
        <v>434</v>
      </c>
      <c r="E113" s="32" t="n">
        <v>965</v>
      </c>
      <c r="F113" s="31" t="s">
        <v>46</v>
      </c>
      <c r="G113" s="33" t="n">
        <v>0.9851</v>
      </c>
      <c r="H113" s="34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3.3" outlineLevel="0" r="114">
      <c r="A114" s="31" t="s">
        <v>331</v>
      </c>
      <c r="B114" s="31" t="s">
        <v>59</v>
      </c>
      <c r="C114" s="32" t="n">
        <v>124</v>
      </c>
      <c r="D114" s="32" t="n">
        <v>248</v>
      </c>
      <c r="E114" s="32" t="n">
        <v>429</v>
      </c>
      <c r="F114" s="31" t="s">
        <v>60</v>
      </c>
      <c r="G114" s="33" t="n">
        <v>0.985</v>
      </c>
      <c r="H114" s="34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3.3" outlineLevel="0" r="115">
      <c r="A115" s="31" t="s">
        <v>268</v>
      </c>
      <c r="B115" s="31" t="s">
        <v>122</v>
      </c>
      <c r="C115" s="32" t="n">
        <v>350</v>
      </c>
      <c r="D115" s="32" t="n">
        <v>1132</v>
      </c>
      <c r="E115" s="32" t="n">
        <v>2913</v>
      </c>
      <c r="F115" s="31" t="s">
        <v>122</v>
      </c>
      <c r="G115" s="33" t="n">
        <v>0.9849</v>
      </c>
      <c r="H115" s="34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3.3" outlineLevel="0" r="116">
      <c r="A116" s="31" t="s">
        <v>361</v>
      </c>
      <c r="B116" s="31" t="s">
        <v>43</v>
      </c>
      <c r="C116" s="32" t="n">
        <v>-1</v>
      </c>
      <c r="D116" s="32" t="n">
        <v>-1</v>
      </c>
      <c r="E116" s="32" t="n">
        <v>0</v>
      </c>
      <c r="F116" s="31" t="s">
        <v>442</v>
      </c>
      <c r="G116" s="33" t="n">
        <v>0.9846</v>
      </c>
      <c r="H116" s="34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3.3" outlineLevel="0" r="117">
      <c r="A117" s="31" t="s">
        <v>309</v>
      </c>
      <c r="B117" s="31" t="s">
        <v>46</v>
      </c>
      <c r="C117" s="32" t="n">
        <v>440</v>
      </c>
      <c r="D117" s="32" t="n">
        <v>774</v>
      </c>
      <c r="E117" s="32" t="n">
        <v>1138</v>
      </c>
      <c r="F117" s="31" t="s">
        <v>46</v>
      </c>
      <c r="G117" s="33" t="n">
        <v>0.9845</v>
      </c>
      <c r="H117" s="34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3.3" outlineLevel="0" r="118">
      <c r="A118" s="31" t="s">
        <v>461</v>
      </c>
      <c r="B118" s="31" t="s">
        <v>122</v>
      </c>
      <c r="C118" s="32" t="n">
        <v>4</v>
      </c>
      <c r="D118" s="32" t="n">
        <v>16</v>
      </c>
      <c r="E118" s="32" t="n">
        <v>0</v>
      </c>
      <c r="F118" s="31" t="s">
        <v>122</v>
      </c>
      <c r="G118" s="33" t="n">
        <v>0.9839</v>
      </c>
      <c r="H118" s="34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3.3" outlineLevel="0" r="119">
      <c r="A119" s="31" t="s">
        <v>446</v>
      </c>
      <c r="B119" s="31" t="s">
        <v>447</v>
      </c>
      <c r="C119" s="32" t="n">
        <v>2</v>
      </c>
      <c r="D119" s="32" t="n">
        <v>8</v>
      </c>
      <c r="E119" s="32" t="n">
        <v>30</v>
      </c>
      <c r="F119" s="31" t="s">
        <v>49</v>
      </c>
      <c r="G119" s="33" t="n">
        <v>0.9833</v>
      </c>
      <c r="H119" s="34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3.3" outlineLevel="0" r="120">
      <c r="A120" s="31" t="s">
        <v>103</v>
      </c>
      <c r="B120" s="31" t="s">
        <v>89</v>
      </c>
      <c r="C120" s="32" t="n">
        <v>100</v>
      </c>
      <c r="D120" s="32" t="n">
        <v>400</v>
      </c>
      <c r="E120" s="32" t="n">
        <v>768</v>
      </c>
      <c r="F120" s="31" t="s">
        <v>90</v>
      </c>
      <c r="G120" s="33" t="n">
        <v>0.983</v>
      </c>
      <c r="H120" s="34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3.3" outlineLevel="0" r="121">
      <c r="A121" s="31" t="s">
        <v>269</v>
      </c>
      <c r="B121" s="31" t="s">
        <v>168</v>
      </c>
      <c r="C121" s="32" t="n">
        <v>80</v>
      </c>
      <c r="D121" s="32" t="n">
        <v>80</v>
      </c>
      <c r="E121" s="32" t="n">
        <v>96</v>
      </c>
      <c r="F121" s="31" t="s">
        <v>85</v>
      </c>
      <c r="G121" s="33" t="n">
        <v>0.983</v>
      </c>
      <c r="H121" s="34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3.3" outlineLevel="0" r="122">
      <c r="A122" s="31" t="s">
        <v>109</v>
      </c>
      <c r="B122" s="31" t="s">
        <v>74</v>
      </c>
      <c r="C122" s="32" t="n">
        <v>1359</v>
      </c>
      <c r="D122" s="32" t="n">
        <v>5561</v>
      </c>
      <c r="E122" s="32" t="n">
        <v>11208</v>
      </c>
      <c r="F122" s="31" t="s">
        <v>75</v>
      </c>
      <c r="G122" s="33" t="n">
        <v>0.9822</v>
      </c>
      <c r="H122" s="34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3.3" outlineLevel="0" r="123">
      <c r="A123" s="31" t="s">
        <v>328</v>
      </c>
      <c r="B123" s="31" t="s">
        <v>122</v>
      </c>
      <c r="C123" s="32" t="n">
        <v>156</v>
      </c>
      <c r="D123" s="32" t="n">
        <v>312</v>
      </c>
      <c r="E123" s="32" t="n">
        <v>842</v>
      </c>
      <c r="F123" s="31" t="s">
        <v>122</v>
      </c>
      <c r="G123" s="33" t="n">
        <v>0.9816</v>
      </c>
      <c r="H123" s="34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3.3" outlineLevel="0" r="124">
      <c r="A124" s="31" t="s">
        <v>456</v>
      </c>
      <c r="B124" s="31" t="s">
        <v>457</v>
      </c>
      <c r="C124" s="32" t="n">
        <v>40</v>
      </c>
      <c r="D124" s="32" t="n">
        <v>40</v>
      </c>
      <c r="E124" s="32" t="n">
        <v>56</v>
      </c>
      <c r="F124" s="31" t="s">
        <v>85</v>
      </c>
      <c r="G124" s="33" t="n">
        <v>0.9815</v>
      </c>
      <c r="H124" s="34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3.3" outlineLevel="0" r="125">
      <c r="A125" s="31" t="s">
        <v>459</v>
      </c>
      <c r="B125" s="31" t="s">
        <v>43</v>
      </c>
      <c r="C125" s="32" t="n">
        <v>126</v>
      </c>
      <c r="D125" s="32" t="n">
        <v>504</v>
      </c>
      <c r="E125" s="32" t="n">
        <v>639</v>
      </c>
      <c r="F125" s="31" t="s">
        <v>442</v>
      </c>
      <c r="G125" s="33" t="n">
        <v>0.9813</v>
      </c>
      <c r="H125" s="34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3.3" outlineLevel="0" r="126">
      <c r="A126" s="31" t="s">
        <v>402</v>
      </c>
      <c r="B126" s="31" t="s">
        <v>59</v>
      </c>
      <c r="C126" s="32" t="n">
        <v>72</v>
      </c>
      <c r="D126" s="32" t="n">
        <v>384</v>
      </c>
      <c r="E126" s="32" t="n">
        <v>842</v>
      </c>
      <c r="F126" s="31" t="s">
        <v>60</v>
      </c>
      <c r="G126" s="33" t="n">
        <v>0.9813</v>
      </c>
      <c r="H126" s="34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3.3" outlineLevel="0" r="127">
      <c r="A127" s="31" t="s">
        <v>254</v>
      </c>
      <c r="B127" s="31" t="s">
        <v>255</v>
      </c>
      <c r="C127" s="32" t="n">
        <v>34</v>
      </c>
      <c r="D127" s="32" t="n">
        <v>272</v>
      </c>
      <c r="E127" s="32" t="n">
        <v>734</v>
      </c>
      <c r="F127" s="31" t="s">
        <v>85</v>
      </c>
      <c r="G127" s="33" t="n">
        <v>0.9811</v>
      </c>
      <c r="H127" s="34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3.3" outlineLevel="0" r="128">
      <c r="A128" s="31" t="s">
        <v>428</v>
      </c>
      <c r="B128" s="31" t="s">
        <v>130</v>
      </c>
      <c r="C128" s="32" t="n">
        <v>84</v>
      </c>
      <c r="D128" s="32" t="n">
        <v>336</v>
      </c>
      <c r="E128" s="32" t="n">
        <v>1135</v>
      </c>
      <c r="F128" s="31" t="s">
        <v>131</v>
      </c>
      <c r="G128" s="33" t="n">
        <v>0.981</v>
      </c>
      <c r="H128" s="34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3.3" outlineLevel="0" r="129">
      <c r="A129" s="31" t="s">
        <v>216</v>
      </c>
      <c r="B129" s="31" t="s">
        <v>200</v>
      </c>
      <c r="C129" s="32" t="n">
        <v>64</v>
      </c>
      <c r="D129" s="32" t="n">
        <v>128</v>
      </c>
      <c r="E129" s="32" t="n">
        <v>120</v>
      </c>
      <c r="F129" s="31" t="s">
        <v>201</v>
      </c>
      <c r="G129" s="33" t="n">
        <v>0.9805</v>
      </c>
      <c r="H129" s="34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3.3" outlineLevel="0" r="130">
      <c r="A130" s="31" t="s">
        <v>362</v>
      </c>
      <c r="B130" s="31" t="s">
        <v>275</v>
      </c>
      <c r="C130" s="32" t="n">
        <v>82</v>
      </c>
      <c r="D130" s="32" t="n">
        <v>82</v>
      </c>
      <c r="E130" s="32" t="n">
        <v>138</v>
      </c>
      <c r="F130" s="31" t="s">
        <v>474</v>
      </c>
      <c r="G130" s="33" t="n">
        <v>0.9799</v>
      </c>
      <c r="H130" s="34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3.3" outlineLevel="0" r="131">
      <c r="A131" s="31" t="s">
        <v>102</v>
      </c>
      <c r="B131" s="31" t="s">
        <v>46</v>
      </c>
      <c r="C131" s="32" t="n">
        <v>7</v>
      </c>
      <c r="D131" s="32" t="n">
        <v>14</v>
      </c>
      <c r="E131" s="32" t="n">
        <v>19</v>
      </c>
      <c r="F131" s="31" t="s">
        <v>46</v>
      </c>
      <c r="G131" s="33" t="n">
        <v>0.9779</v>
      </c>
      <c r="H131" s="34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3.3" outlineLevel="0" r="132">
      <c r="A132" s="31" t="s">
        <v>104</v>
      </c>
      <c r="B132" s="31" t="s">
        <v>46</v>
      </c>
      <c r="C132" s="32" t="n">
        <v>64</v>
      </c>
      <c r="D132" s="32" t="n">
        <v>512</v>
      </c>
      <c r="E132" s="32" t="n">
        <v>717</v>
      </c>
      <c r="F132" s="31" t="s">
        <v>46</v>
      </c>
      <c r="G132" s="33" t="n">
        <v>0.9773</v>
      </c>
      <c r="H132" s="34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3.3" outlineLevel="0" r="133">
      <c r="A133" s="31" t="s">
        <v>64</v>
      </c>
      <c r="B133" s="31" t="s">
        <v>46</v>
      </c>
      <c r="C133" s="32" t="n">
        <v>64</v>
      </c>
      <c r="D133" s="32" t="n">
        <v>256</v>
      </c>
      <c r="E133" s="32" t="n">
        <v>222</v>
      </c>
      <c r="F133" s="31" t="s">
        <v>46</v>
      </c>
      <c r="G133" s="33" t="n">
        <v>0.977</v>
      </c>
      <c r="H133" s="34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3.3" outlineLevel="0" r="134">
      <c r="A134" s="31" t="s">
        <v>286</v>
      </c>
      <c r="B134" s="31" t="s">
        <v>180</v>
      </c>
      <c r="C134" s="32" t="n">
        <v>66</v>
      </c>
      <c r="D134" s="32" t="n">
        <v>264</v>
      </c>
      <c r="E134" s="32" t="n">
        <v>575</v>
      </c>
      <c r="F134" s="31" t="s">
        <v>475</v>
      </c>
      <c r="G134" s="33" t="n">
        <v>0.9769</v>
      </c>
      <c r="H134" s="34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3.3" outlineLevel="0" r="135">
      <c r="A135" s="31" t="s">
        <v>265</v>
      </c>
      <c r="B135" s="31" t="s">
        <v>84</v>
      </c>
      <c r="C135" s="32" t="n">
        <v>32</v>
      </c>
      <c r="D135" s="32" t="n">
        <v>64</v>
      </c>
      <c r="E135" s="32" t="n">
        <v>110</v>
      </c>
      <c r="F135" s="31" t="s">
        <v>445</v>
      </c>
      <c r="G135" s="33" t="n">
        <v>0.9762</v>
      </c>
      <c r="H135" s="34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3.3" outlineLevel="0" r="136">
      <c r="A136" s="31" t="s">
        <v>398</v>
      </c>
      <c r="B136" s="31" t="s">
        <v>43</v>
      </c>
      <c r="C136" s="32" t="n">
        <v>18</v>
      </c>
      <c r="D136" s="32" t="n">
        <v>36</v>
      </c>
      <c r="E136" s="32" t="n">
        <v>49</v>
      </c>
      <c r="F136" s="31" t="s">
        <v>442</v>
      </c>
      <c r="G136" s="33" t="n">
        <v>0.9759</v>
      </c>
      <c r="H136" s="34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3.3" outlineLevel="0" r="137">
      <c r="A137" s="31" t="s">
        <v>182</v>
      </c>
      <c r="B137" s="31" t="s">
        <v>59</v>
      </c>
      <c r="C137" s="32" t="n">
        <v>1050</v>
      </c>
      <c r="D137" s="32" t="n">
        <v>1850</v>
      </c>
      <c r="E137" s="32" t="n">
        <v>4683</v>
      </c>
      <c r="F137" s="31" t="s">
        <v>60</v>
      </c>
      <c r="G137" s="33" t="n">
        <v>0.9759</v>
      </c>
      <c r="H137" s="34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3.3" outlineLevel="0" r="138">
      <c r="A138" s="31" t="s">
        <v>310</v>
      </c>
      <c r="B138" s="31" t="s">
        <v>311</v>
      </c>
      <c r="C138" s="32" t="n">
        <v>94</v>
      </c>
      <c r="D138" s="32" t="n">
        <v>220</v>
      </c>
      <c r="E138" s="32" t="n">
        <v>676</v>
      </c>
      <c r="F138" s="31" t="s">
        <v>49</v>
      </c>
      <c r="G138" s="33" t="n">
        <v>0.9758</v>
      </c>
      <c r="H138" s="34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3.3" outlineLevel="0" r="139">
      <c r="A139" s="31" t="s">
        <v>133</v>
      </c>
      <c r="B139" s="31" t="s">
        <v>59</v>
      </c>
      <c r="C139" s="32" t="n">
        <v>211</v>
      </c>
      <c r="D139" s="32" t="n">
        <v>593</v>
      </c>
      <c r="E139" s="32" t="n">
        <v>1158</v>
      </c>
      <c r="F139" s="31" t="s">
        <v>60</v>
      </c>
      <c r="G139" s="33" t="n">
        <v>0.9748</v>
      </c>
      <c r="H139" s="34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3.3" outlineLevel="0" r="140">
      <c r="A140" s="31" t="s">
        <v>413</v>
      </c>
      <c r="B140" s="31" t="s">
        <v>84</v>
      </c>
      <c r="C140" s="32" t="n">
        <v>32</v>
      </c>
      <c r="D140" s="32" t="n">
        <v>64</v>
      </c>
      <c r="E140" s="32" t="n">
        <v>110</v>
      </c>
      <c r="F140" s="31" t="s">
        <v>445</v>
      </c>
      <c r="G140" s="33" t="n">
        <v>0.9746</v>
      </c>
      <c r="H140" s="34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3.3" outlineLevel="0" r="141">
      <c r="A141" s="31" t="s">
        <v>231</v>
      </c>
      <c r="B141" s="31" t="s">
        <v>184</v>
      </c>
      <c r="C141" s="32" t="n">
        <v>326</v>
      </c>
      <c r="D141" s="32" t="n">
        <v>626</v>
      </c>
      <c r="E141" s="32" t="n">
        <v>1134</v>
      </c>
      <c r="F141" s="31" t="s">
        <v>185</v>
      </c>
      <c r="G141" s="33" t="n">
        <v>0.9742</v>
      </c>
      <c r="H141" s="34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3.3" outlineLevel="0" r="142">
      <c r="A142" s="31" t="s">
        <v>235</v>
      </c>
      <c r="B142" s="31" t="s">
        <v>46</v>
      </c>
      <c r="C142" s="32" t="n">
        <v>178</v>
      </c>
      <c r="D142" s="32" t="n">
        <v>238</v>
      </c>
      <c r="E142" s="32" t="n">
        <v>91</v>
      </c>
      <c r="F142" s="31" t="s">
        <v>46</v>
      </c>
      <c r="G142" s="33" t="n">
        <v>0.9736</v>
      </c>
      <c r="H142" s="34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3.3" outlineLevel="0" r="143">
      <c r="A143" s="31" t="s">
        <v>140</v>
      </c>
      <c r="B143" s="31" t="s">
        <v>141</v>
      </c>
      <c r="C143" s="32" t="n">
        <v>10636</v>
      </c>
      <c r="D143" s="32" t="n">
        <v>10636</v>
      </c>
      <c r="E143" s="32" t="n">
        <v>15647</v>
      </c>
      <c r="F143" s="31" t="s">
        <v>90</v>
      </c>
      <c r="G143" s="33" t="n">
        <v>0.9732</v>
      </c>
      <c r="H143" s="34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3.3" outlineLevel="0" r="144">
      <c r="A144" s="31" t="s">
        <v>317</v>
      </c>
      <c r="B144" s="31" t="s">
        <v>46</v>
      </c>
      <c r="C144" s="32" t="n">
        <v>274</v>
      </c>
      <c r="D144" s="32" t="n">
        <v>1045</v>
      </c>
      <c r="E144" s="32" t="n">
        <v>1254</v>
      </c>
      <c r="F144" s="31" t="s">
        <v>46</v>
      </c>
      <c r="G144" s="33" t="n">
        <v>0.9729</v>
      </c>
      <c r="H144" s="34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3.3" outlineLevel="0" r="145">
      <c r="A145" s="31" t="s">
        <v>161</v>
      </c>
      <c r="B145" s="31" t="s">
        <v>162</v>
      </c>
      <c r="C145" s="32" t="n">
        <v>2</v>
      </c>
      <c r="D145" s="32" t="n">
        <v>2</v>
      </c>
      <c r="E145" s="32" t="n">
        <v>1</v>
      </c>
      <c r="F145" s="31" t="s">
        <v>49</v>
      </c>
      <c r="G145" s="33" t="n">
        <v>0.9723</v>
      </c>
      <c r="H145" s="34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3.3" outlineLevel="0" r="146">
      <c r="A146" s="31" t="s">
        <v>215</v>
      </c>
      <c r="B146" s="31" t="s">
        <v>59</v>
      </c>
      <c r="C146" s="32" t="n">
        <v>400</v>
      </c>
      <c r="D146" s="32" t="n">
        <v>400</v>
      </c>
      <c r="E146" s="32" t="n">
        <v>1600</v>
      </c>
      <c r="F146" s="31" t="s">
        <v>60</v>
      </c>
      <c r="G146" s="33" t="n">
        <v>0.9715</v>
      </c>
      <c r="H146" s="34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3.3" outlineLevel="0" r="147">
      <c r="A147" s="31" t="s">
        <v>155</v>
      </c>
      <c r="B147" s="31" t="s">
        <v>156</v>
      </c>
      <c r="C147" s="32" t="n">
        <v>150</v>
      </c>
      <c r="D147" s="32" t="n">
        <v>665</v>
      </c>
      <c r="E147" s="32" t="n">
        <v>1270</v>
      </c>
      <c r="F147" s="31" t="s">
        <v>90</v>
      </c>
      <c r="G147" s="33" t="n">
        <v>0.9708</v>
      </c>
      <c r="H147" s="34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3.3" outlineLevel="0" r="148">
      <c r="A148" s="31" t="s">
        <v>174</v>
      </c>
      <c r="B148" s="31" t="s">
        <v>46</v>
      </c>
      <c r="C148" s="32" t="n">
        <v>14</v>
      </c>
      <c r="D148" s="32" t="n">
        <v>14</v>
      </c>
      <c r="E148" s="32" t="n">
        <v>12</v>
      </c>
      <c r="F148" s="31" t="s">
        <v>46</v>
      </c>
      <c r="G148" s="33" t="n">
        <v>0.9707</v>
      </c>
      <c r="H148" s="34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3.3" outlineLevel="0" r="149">
      <c r="A149" s="31" t="s">
        <v>386</v>
      </c>
      <c r="B149" s="31" t="s">
        <v>122</v>
      </c>
      <c r="C149" s="32" t="n">
        <v>136</v>
      </c>
      <c r="D149" s="32" t="n">
        <v>240</v>
      </c>
      <c r="E149" s="32" t="n">
        <v>752</v>
      </c>
      <c r="F149" s="31" t="s">
        <v>122</v>
      </c>
      <c r="G149" s="33" t="n">
        <v>0.9689</v>
      </c>
      <c r="H149" s="34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3.3" outlineLevel="0" r="150">
      <c r="A150" s="31" t="s">
        <v>135</v>
      </c>
      <c r="B150" s="31" t="s">
        <v>84</v>
      </c>
      <c r="C150" s="32" t="n">
        <v>64</v>
      </c>
      <c r="D150" s="32" t="n">
        <v>64</v>
      </c>
      <c r="E150" s="32" t="n">
        <v>110</v>
      </c>
      <c r="F150" s="31" t="s">
        <v>445</v>
      </c>
      <c r="G150" s="33" t="n">
        <v>0.9689</v>
      </c>
      <c r="H150" s="34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3.3" outlineLevel="0" r="151">
      <c r="A151" s="31" t="s">
        <v>281</v>
      </c>
      <c r="B151" s="31" t="s">
        <v>184</v>
      </c>
      <c r="C151" s="32" t="n">
        <v>120</v>
      </c>
      <c r="D151" s="32" t="n">
        <v>120</v>
      </c>
      <c r="E151" s="32" t="n">
        <v>232</v>
      </c>
      <c r="F151" s="31" t="s">
        <v>185</v>
      </c>
      <c r="G151" s="33" t="n">
        <v>0.9671</v>
      </c>
      <c r="H151" s="34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3.3" outlineLevel="0" r="152">
      <c r="A152" s="31" t="s">
        <v>218</v>
      </c>
      <c r="B152" s="31" t="s">
        <v>81</v>
      </c>
      <c r="C152" s="32" t="n">
        <v>14</v>
      </c>
      <c r="D152" s="32" t="n">
        <v>28</v>
      </c>
      <c r="E152" s="32" t="n">
        <v>42</v>
      </c>
      <c r="F152" s="31" t="s">
        <v>444</v>
      </c>
      <c r="G152" s="33" t="n">
        <v>0.9671</v>
      </c>
      <c r="H152" s="34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3.3" outlineLevel="0" r="153">
      <c r="A153" s="31" t="s">
        <v>154</v>
      </c>
      <c r="B153" s="31" t="s">
        <v>59</v>
      </c>
      <c r="C153" s="32" t="n">
        <v>260</v>
      </c>
      <c r="D153" s="32" t="n">
        <v>1040</v>
      </c>
      <c r="E153" s="32" t="n">
        <v>2080</v>
      </c>
      <c r="F153" s="31" t="s">
        <v>60</v>
      </c>
      <c r="G153" s="33" t="n">
        <v>0.9669</v>
      </c>
      <c r="H153" s="34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3.3" outlineLevel="0" r="154">
      <c r="A154" s="31" t="s">
        <v>224</v>
      </c>
      <c r="B154" s="31" t="s">
        <v>115</v>
      </c>
      <c r="C154" s="32" t="n">
        <v>16</v>
      </c>
      <c r="D154" s="32" t="n">
        <v>16</v>
      </c>
      <c r="E154" s="32" t="n">
        <v>12</v>
      </c>
      <c r="F154" s="31" t="s">
        <v>442</v>
      </c>
      <c r="G154" s="33" t="n">
        <v>0.9669</v>
      </c>
      <c r="H154" s="34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3.3" outlineLevel="0" r="155">
      <c r="A155" s="31" t="s">
        <v>163</v>
      </c>
      <c r="B155" s="31" t="s">
        <v>62</v>
      </c>
      <c r="C155" s="32" t="n">
        <v>736</v>
      </c>
      <c r="D155" s="32" t="n">
        <v>4232</v>
      </c>
      <c r="E155" s="32" t="n">
        <v>8485</v>
      </c>
      <c r="F155" s="31" t="s">
        <v>439</v>
      </c>
      <c r="G155" s="33" t="n">
        <v>0.9662</v>
      </c>
      <c r="H155" s="34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3.3" outlineLevel="0" r="156">
      <c r="A156" s="31" t="s">
        <v>108</v>
      </c>
      <c r="B156" s="31" t="s">
        <v>62</v>
      </c>
      <c r="C156" s="32" t="n">
        <v>11</v>
      </c>
      <c r="D156" s="32" t="n">
        <v>44</v>
      </c>
      <c r="E156" s="32" t="n">
        <v>148</v>
      </c>
      <c r="F156" s="31" t="s">
        <v>439</v>
      </c>
      <c r="G156" s="33" t="n">
        <v>0.9647</v>
      </c>
      <c r="H156" s="34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3.3" outlineLevel="0" r="157">
      <c r="A157" s="31" t="s">
        <v>243</v>
      </c>
      <c r="B157" s="31" t="s">
        <v>162</v>
      </c>
      <c r="C157" s="32" t="n">
        <v>56</v>
      </c>
      <c r="D157" s="32" t="n">
        <v>224</v>
      </c>
      <c r="E157" s="32" t="n">
        <v>550</v>
      </c>
      <c r="F157" s="31" t="s">
        <v>131</v>
      </c>
      <c r="G157" s="33" t="n">
        <v>0.9646</v>
      </c>
      <c r="H157" s="34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3.3" outlineLevel="0" r="158">
      <c r="A158" s="31" t="s">
        <v>341</v>
      </c>
      <c r="B158" s="31" t="s">
        <v>43</v>
      </c>
      <c r="C158" s="32" t="n">
        <v>1</v>
      </c>
      <c r="D158" s="32" t="n">
        <v>1</v>
      </c>
      <c r="E158" s="32" t="n">
        <v>1</v>
      </c>
      <c r="F158" s="31" t="s">
        <v>442</v>
      </c>
      <c r="G158" s="33" t="n">
        <v>0.9645</v>
      </c>
      <c r="H158" s="34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3.3" outlineLevel="0" r="159">
      <c r="A159" s="31" t="s">
        <v>123</v>
      </c>
      <c r="B159" s="31" t="s">
        <v>46</v>
      </c>
      <c r="C159" s="32" t="n">
        <v>6</v>
      </c>
      <c r="D159" s="32" t="n">
        <v>24</v>
      </c>
      <c r="E159" s="32" t="n">
        <v>11</v>
      </c>
      <c r="F159" s="31" t="s">
        <v>46</v>
      </c>
      <c r="G159" s="33" t="n">
        <v>0.9642</v>
      </c>
      <c r="H159" s="34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3.3" outlineLevel="0" r="160">
      <c r="A160" s="31" t="s">
        <v>77</v>
      </c>
      <c r="B160" s="31" t="s">
        <v>59</v>
      </c>
      <c r="C160" s="32" t="n">
        <v>104</v>
      </c>
      <c r="D160" s="32" t="n">
        <v>288</v>
      </c>
      <c r="E160" s="32" t="n">
        <v>641</v>
      </c>
      <c r="F160" s="31" t="s">
        <v>60</v>
      </c>
      <c r="G160" s="33" t="n">
        <v>0.9629</v>
      </c>
      <c r="H160" s="34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3.3" outlineLevel="0" r="161">
      <c r="A161" s="31" t="s">
        <v>67</v>
      </c>
      <c r="B161" s="31" t="s">
        <v>66</v>
      </c>
      <c r="C161" s="32" t="n">
        <v>4534</v>
      </c>
      <c r="D161" s="32" t="n">
        <v>17908</v>
      </c>
      <c r="E161" s="32" t="n">
        <v>51513</v>
      </c>
      <c r="F161" s="31" t="s">
        <v>68</v>
      </c>
      <c r="G161" s="33" t="n">
        <v>0.9629</v>
      </c>
      <c r="H161" s="34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3.3" outlineLevel="0" r="162">
      <c r="A162" s="31" t="s">
        <v>39</v>
      </c>
      <c r="B162" s="31" t="s">
        <v>40</v>
      </c>
      <c r="C162" s="32" t="n">
        <v>-1</v>
      </c>
      <c r="D162" s="32" t="n">
        <v>-1</v>
      </c>
      <c r="E162" s="32" t="n">
        <v>0</v>
      </c>
      <c r="F162" s="31" t="s">
        <v>41</v>
      </c>
      <c r="G162" s="33" t="n">
        <v>0.9613</v>
      </c>
      <c r="H162" s="34" t="n">
        <v>0.9613</v>
      </c>
      <c r="I162" s="0" t="n">
        <v>0</v>
      </c>
      <c r="J162" s="0" t="n">
        <v>0</v>
      </c>
    </row>
    <row collapsed="false" customFormat="false" customHeight="false" hidden="false" ht="13.3" outlineLevel="0" r="163">
      <c r="A163" s="31" t="s">
        <v>270</v>
      </c>
      <c r="B163" s="31" t="s">
        <v>43</v>
      </c>
      <c r="C163" s="32" t="n">
        <v>440</v>
      </c>
      <c r="D163" s="32" t="n">
        <v>1680</v>
      </c>
      <c r="E163" s="32" t="n">
        <v>3224</v>
      </c>
      <c r="F163" s="31" t="s">
        <v>442</v>
      </c>
      <c r="G163" s="33" t="n">
        <v>0.9601</v>
      </c>
      <c r="H163" s="34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3.3" outlineLevel="0" r="164">
      <c r="A164" s="31" t="s">
        <v>206</v>
      </c>
      <c r="B164" s="31" t="s">
        <v>122</v>
      </c>
      <c r="C164" s="32" t="n">
        <v>108</v>
      </c>
      <c r="D164" s="32" t="n">
        <v>216</v>
      </c>
      <c r="E164" s="32" t="n">
        <v>492</v>
      </c>
      <c r="F164" s="31" t="s">
        <v>122</v>
      </c>
      <c r="G164" s="33" t="n">
        <v>0.9595</v>
      </c>
      <c r="H164" s="34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3.3" outlineLevel="0" r="165">
      <c r="A165" s="31" t="s">
        <v>380</v>
      </c>
      <c r="B165" s="31" t="s">
        <v>180</v>
      </c>
      <c r="C165" s="32" t="n">
        <v>128</v>
      </c>
      <c r="D165" s="32" t="n">
        <v>1024</v>
      </c>
      <c r="E165" s="32" t="n">
        <v>2180</v>
      </c>
      <c r="F165" s="31" t="s">
        <v>475</v>
      </c>
      <c r="G165" s="33" t="n">
        <v>0.9587</v>
      </c>
      <c r="H165" s="34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3.3" outlineLevel="0" r="166">
      <c r="A166" s="31" t="s">
        <v>340</v>
      </c>
      <c r="B166" s="31" t="s">
        <v>46</v>
      </c>
      <c r="C166" s="32" t="n">
        <v>195</v>
      </c>
      <c r="D166" s="32" t="n">
        <v>495</v>
      </c>
      <c r="E166" s="32" t="n">
        <v>1056</v>
      </c>
      <c r="F166" s="31" t="s">
        <v>46</v>
      </c>
      <c r="G166" s="33" t="n">
        <v>0.9586</v>
      </c>
      <c r="H166" s="34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3.3" outlineLevel="0" r="167">
      <c r="A167" s="31" t="s">
        <v>296</v>
      </c>
      <c r="B167" s="31" t="s">
        <v>46</v>
      </c>
      <c r="C167" s="32" t="n">
        <v>42</v>
      </c>
      <c r="D167" s="32" t="n">
        <v>48</v>
      </c>
      <c r="E167" s="32" t="n">
        <v>65</v>
      </c>
      <c r="F167" s="31" t="s">
        <v>46</v>
      </c>
      <c r="G167" s="33" t="n">
        <v>0.9578</v>
      </c>
      <c r="H167" s="34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3.3" outlineLevel="0" r="168">
      <c r="A168" s="31" t="s">
        <v>283</v>
      </c>
      <c r="B168" s="31" t="s">
        <v>284</v>
      </c>
      <c r="C168" s="32" t="n">
        <v>54</v>
      </c>
      <c r="D168" s="32" t="n">
        <v>216</v>
      </c>
      <c r="E168" s="32" t="n">
        <v>624</v>
      </c>
      <c r="F168" s="31" t="s">
        <v>49</v>
      </c>
      <c r="G168" s="33" t="n">
        <v>0.9574</v>
      </c>
      <c r="H168" s="34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3.3" outlineLevel="0" r="169">
      <c r="A169" s="31" t="s">
        <v>226</v>
      </c>
      <c r="B169" s="31" t="s">
        <v>46</v>
      </c>
      <c r="C169" s="32" t="n">
        <v>98</v>
      </c>
      <c r="D169" s="32" t="n">
        <v>434</v>
      </c>
      <c r="E169" s="32" t="n">
        <v>896</v>
      </c>
      <c r="F169" s="31" t="s">
        <v>46</v>
      </c>
      <c r="G169" s="33" t="n">
        <v>0.9563</v>
      </c>
      <c r="H169" s="34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3.3" outlineLevel="0" r="170">
      <c r="A170" s="31" t="s">
        <v>458</v>
      </c>
      <c r="B170" s="31" t="s">
        <v>43</v>
      </c>
      <c r="C170" s="32" t="n">
        <v>128</v>
      </c>
      <c r="D170" s="32" t="n">
        <v>512</v>
      </c>
      <c r="E170" s="32" t="n">
        <v>1143</v>
      </c>
      <c r="F170" s="31" t="s">
        <v>442</v>
      </c>
      <c r="G170" s="33" t="n">
        <v>0.956</v>
      </c>
      <c r="H170" s="34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3.3" outlineLevel="0" r="171">
      <c r="A171" s="31" t="s">
        <v>292</v>
      </c>
      <c r="B171" s="31" t="s">
        <v>184</v>
      </c>
      <c r="C171" s="32" t="n">
        <v>64</v>
      </c>
      <c r="D171" s="32" t="n">
        <v>64</v>
      </c>
      <c r="E171" s="32" t="n">
        <v>93</v>
      </c>
      <c r="F171" s="31" t="s">
        <v>185</v>
      </c>
      <c r="G171" s="33" t="n">
        <v>0.9556</v>
      </c>
      <c r="H171" s="34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3.3" outlineLevel="0" r="172">
      <c r="A172" s="31" t="s">
        <v>308</v>
      </c>
      <c r="B172" s="31" t="s">
        <v>200</v>
      </c>
      <c r="C172" s="32" t="n">
        <v>16</v>
      </c>
      <c r="D172" s="32" t="n">
        <v>64</v>
      </c>
      <c r="E172" s="32" t="n">
        <v>154</v>
      </c>
      <c r="F172" s="31" t="s">
        <v>201</v>
      </c>
      <c r="G172" s="33" t="n">
        <v>0.955</v>
      </c>
      <c r="H172" s="34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3.3" outlineLevel="0" r="173">
      <c r="A173" s="31" t="s">
        <v>363</v>
      </c>
      <c r="B173" s="31" t="s">
        <v>46</v>
      </c>
      <c r="C173" s="32" t="n">
        <v>34</v>
      </c>
      <c r="D173" s="32" t="n">
        <v>58</v>
      </c>
      <c r="E173" s="32" t="n">
        <v>68</v>
      </c>
      <c r="F173" s="31" t="s">
        <v>46</v>
      </c>
      <c r="G173" s="33" t="n">
        <v>0.9526</v>
      </c>
      <c r="H173" s="34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3.3" outlineLevel="0" r="174">
      <c r="A174" s="31" t="s">
        <v>91</v>
      </c>
      <c r="B174" s="31" t="s">
        <v>43</v>
      </c>
      <c r="C174" s="32" t="n">
        <v>298</v>
      </c>
      <c r="D174" s="32" t="n">
        <v>836</v>
      </c>
      <c r="E174" s="32" t="n">
        <v>2395</v>
      </c>
      <c r="F174" s="31" t="s">
        <v>442</v>
      </c>
      <c r="G174" s="33" t="n">
        <v>0.9525</v>
      </c>
      <c r="H174" s="34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3.3" outlineLevel="0" r="175">
      <c r="A175" s="31" t="s">
        <v>121</v>
      </c>
      <c r="B175" s="31" t="s">
        <v>122</v>
      </c>
      <c r="C175" s="32" t="n">
        <v>30</v>
      </c>
      <c r="D175" s="32" t="n">
        <v>52</v>
      </c>
      <c r="E175" s="32" t="n">
        <v>96</v>
      </c>
      <c r="F175" s="31" t="s">
        <v>122</v>
      </c>
      <c r="G175" s="33" t="n">
        <v>0.9518</v>
      </c>
      <c r="H175" s="34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3.3" outlineLevel="0" r="176">
      <c r="A176" s="31" t="s">
        <v>219</v>
      </c>
      <c r="B176" s="31" t="s">
        <v>40</v>
      </c>
      <c r="C176" s="32" t="n">
        <v>2</v>
      </c>
      <c r="D176" s="32" t="n">
        <v>1</v>
      </c>
      <c r="E176" s="32" t="n">
        <v>1</v>
      </c>
      <c r="F176" s="31" t="s">
        <v>41</v>
      </c>
      <c r="G176" s="33" t="n">
        <v>0.9505</v>
      </c>
      <c r="H176" s="34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3.3" outlineLevel="0" r="177">
      <c r="A177" s="31" t="s">
        <v>237</v>
      </c>
      <c r="B177" s="31" t="s">
        <v>238</v>
      </c>
      <c r="C177" s="32" t="n">
        <v>12</v>
      </c>
      <c r="D177" s="32" t="n">
        <v>48</v>
      </c>
      <c r="E177" s="32" t="n">
        <v>157</v>
      </c>
      <c r="F177" s="31" t="s">
        <v>49</v>
      </c>
      <c r="G177" s="33" t="n">
        <v>0.9501</v>
      </c>
      <c r="H177" s="34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3.3" outlineLevel="0" r="178">
      <c r="A178" s="31" t="s">
        <v>88</v>
      </c>
      <c r="B178" s="31" t="s">
        <v>89</v>
      </c>
      <c r="C178" s="32" t="n">
        <v>-1</v>
      </c>
      <c r="D178" s="32" t="n">
        <v>-1</v>
      </c>
      <c r="E178" s="32" t="n">
        <v>0</v>
      </c>
      <c r="F178" s="31" t="s">
        <v>90</v>
      </c>
      <c r="G178" s="33" t="n">
        <v>0.9481</v>
      </c>
      <c r="H178" s="34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3.3" outlineLevel="0" r="179">
      <c r="A179" s="31" t="s">
        <v>360</v>
      </c>
      <c r="B179" s="31" t="s">
        <v>51</v>
      </c>
      <c r="C179" s="32" t="n">
        <v>253</v>
      </c>
      <c r="D179" s="32" t="n">
        <v>2024</v>
      </c>
      <c r="E179" s="32" t="n">
        <v>5465</v>
      </c>
      <c r="F179" s="31" t="s">
        <v>440</v>
      </c>
      <c r="G179" s="33" t="n">
        <v>0.9478</v>
      </c>
      <c r="H179" s="34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3.3" outlineLevel="0" r="180">
      <c r="A180" s="31" t="s">
        <v>193</v>
      </c>
      <c r="B180" s="31" t="s">
        <v>51</v>
      </c>
      <c r="C180" s="32" t="n">
        <v>688</v>
      </c>
      <c r="D180" s="32" t="n">
        <v>2488</v>
      </c>
      <c r="E180" s="32" t="n">
        <v>5573</v>
      </c>
      <c r="F180" s="31" t="s">
        <v>440</v>
      </c>
      <c r="G180" s="33" t="n">
        <v>0.9465</v>
      </c>
      <c r="H180" s="34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3.3" outlineLevel="0" r="181">
      <c r="A181" s="31" t="s">
        <v>267</v>
      </c>
      <c r="B181" s="31" t="s">
        <v>46</v>
      </c>
      <c r="C181" s="32" t="n">
        <v>2252</v>
      </c>
      <c r="D181" s="32" t="n">
        <v>8192</v>
      </c>
      <c r="E181" s="32" t="n">
        <v>23937</v>
      </c>
      <c r="F181" s="31" t="s">
        <v>46</v>
      </c>
      <c r="G181" s="33" t="n">
        <v>0.9464</v>
      </c>
      <c r="H181" s="34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3.3" outlineLevel="0" r="182">
      <c r="A182" s="31" t="s">
        <v>405</v>
      </c>
      <c r="B182" s="31" t="s">
        <v>251</v>
      </c>
      <c r="C182" s="32" t="n">
        <v>12</v>
      </c>
      <c r="D182" s="32" t="n">
        <v>24</v>
      </c>
      <c r="E182" s="32" t="n">
        <v>24</v>
      </c>
      <c r="F182" s="31" t="s">
        <v>85</v>
      </c>
      <c r="G182" s="33" t="n">
        <v>0.9463</v>
      </c>
      <c r="H182" s="34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3.3" outlineLevel="0" r="183">
      <c r="A183" s="31" t="s">
        <v>406</v>
      </c>
      <c r="B183" s="31" t="s">
        <v>233</v>
      </c>
      <c r="C183" s="32" t="n">
        <v>11</v>
      </c>
      <c r="D183" s="32" t="n">
        <v>22</v>
      </c>
      <c r="E183" s="32" t="n">
        <v>29</v>
      </c>
      <c r="F183" s="31" t="s">
        <v>234</v>
      </c>
      <c r="G183" s="33" t="n">
        <v>0.9459</v>
      </c>
      <c r="H183" s="34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3.3" outlineLevel="0" r="184">
      <c r="A184" s="31" t="s">
        <v>418</v>
      </c>
      <c r="B184" s="31" t="s">
        <v>46</v>
      </c>
      <c r="C184" s="32" t="n">
        <v>198</v>
      </c>
      <c r="D184" s="32" t="n">
        <v>396</v>
      </c>
      <c r="E184" s="32" t="n">
        <v>475</v>
      </c>
      <c r="F184" s="31" t="s">
        <v>46</v>
      </c>
      <c r="G184" s="33" t="n">
        <v>0.9453</v>
      </c>
      <c r="H184" s="34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3.3" outlineLevel="0" r="185">
      <c r="A185" s="31" t="s">
        <v>392</v>
      </c>
      <c r="B185" s="31" t="s">
        <v>43</v>
      </c>
      <c r="C185" s="32" t="n">
        <v>40</v>
      </c>
      <c r="D185" s="32" t="n">
        <v>40</v>
      </c>
      <c r="E185" s="32" t="n">
        <v>30</v>
      </c>
      <c r="F185" s="31" t="s">
        <v>442</v>
      </c>
      <c r="G185" s="33" t="n">
        <v>0.9449</v>
      </c>
      <c r="H185" s="34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3.3" outlineLevel="0" r="186">
      <c r="A186" s="31" t="s">
        <v>316</v>
      </c>
      <c r="B186" s="31" t="s">
        <v>46</v>
      </c>
      <c r="C186" s="32" t="n">
        <v>134</v>
      </c>
      <c r="D186" s="32" t="n">
        <v>268</v>
      </c>
      <c r="E186" s="32" t="n">
        <v>430</v>
      </c>
      <c r="F186" s="31" t="s">
        <v>46</v>
      </c>
      <c r="G186" s="33" t="n">
        <v>0.9429</v>
      </c>
      <c r="H186" s="34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3.3" outlineLevel="0" r="187">
      <c r="A187" s="31" t="s">
        <v>432</v>
      </c>
      <c r="B187" s="31" t="s">
        <v>322</v>
      </c>
      <c r="C187" s="32" t="n">
        <v>12</v>
      </c>
      <c r="D187" s="32" t="n">
        <v>48</v>
      </c>
      <c r="E187" s="32" t="n">
        <v>86</v>
      </c>
      <c r="F187" s="31" t="s">
        <v>90</v>
      </c>
      <c r="G187" s="33" t="n">
        <v>0.9405</v>
      </c>
      <c r="H187" s="34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3.3" outlineLevel="0" r="188">
      <c r="A188" s="31" t="s">
        <v>435</v>
      </c>
      <c r="B188" s="31" t="s">
        <v>46</v>
      </c>
      <c r="C188" s="32" t="n">
        <v>18</v>
      </c>
      <c r="D188" s="32" t="n">
        <v>72</v>
      </c>
      <c r="E188" s="32" t="n">
        <v>148</v>
      </c>
      <c r="F188" s="31" t="s">
        <v>46</v>
      </c>
      <c r="G188" s="33" t="n">
        <v>0.9396</v>
      </c>
      <c r="H188" s="34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3.3" outlineLevel="0" r="189">
      <c r="A189" s="31" t="s">
        <v>179</v>
      </c>
      <c r="B189" s="31" t="s">
        <v>180</v>
      </c>
      <c r="C189" s="32" t="n">
        <v>24</v>
      </c>
      <c r="D189" s="32" t="n">
        <v>48</v>
      </c>
      <c r="E189" s="32" t="n">
        <v>70</v>
      </c>
      <c r="F189" s="31" t="s">
        <v>475</v>
      </c>
      <c r="G189" s="33" t="n">
        <v>0.9379</v>
      </c>
      <c r="H189" s="34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3.3" outlineLevel="0" r="190">
      <c r="A190" s="31" t="s">
        <v>124</v>
      </c>
      <c r="B190" s="31" t="s">
        <v>66</v>
      </c>
      <c r="C190" s="32" t="n">
        <v>1</v>
      </c>
      <c r="D190" s="32" t="n">
        <v>2</v>
      </c>
      <c r="E190" s="32" t="n">
        <v>1</v>
      </c>
      <c r="F190" s="31" t="s">
        <v>476</v>
      </c>
      <c r="G190" s="33" t="n">
        <v>0.9374</v>
      </c>
      <c r="H190" s="34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3.3" outlineLevel="0" r="191">
      <c r="A191" s="31" t="s">
        <v>379</v>
      </c>
      <c r="B191" s="31" t="s">
        <v>46</v>
      </c>
      <c r="C191" s="32" t="n">
        <v>10</v>
      </c>
      <c r="D191" s="32" t="n">
        <v>20</v>
      </c>
      <c r="E191" s="32" t="n">
        <v>30</v>
      </c>
      <c r="F191" s="31" t="s">
        <v>46</v>
      </c>
      <c r="G191" s="33" t="n">
        <v>0.936</v>
      </c>
      <c r="H191" s="34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3.3" outlineLevel="0" r="192">
      <c r="A192" s="31" t="s">
        <v>376</v>
      </c>
      <c r="B192" s="31" t="s">
        <v>59</v>
      </c>
      <c r="C192" s="32" t="n">
        <v>80</v>
      </c>
      <c r="D192" s="32" t="n">
        <v>228</v>
      </c>
      <c r="E192" s="32" t="n">
        <v>480</v>
      </c>
      <c r="F192" s="31" t="s">
        <v>60</v>
      </c>
      <c r="G192" s="33" t="n">
        <v>0.9354</v>
      </c>
      <c r="H192" s="34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3.3" outlineLevel="0" r="193">
      <c r="A193" s="31" t="s">
        <v>383</v>
      </c>
      <c r="B193" s="31" t="s">
        <v>46</v>
      </c>
      <c r="C193" s="32" t="n">
        <v>25</v>
      </c>
      <c r="D193" s="32" t="n">
        <v>200</v>
      </c>
      <c r="E193" s="32" t="n">
        <v>325</v>
      </c>
      <c r="F193" s="31" t="s">
        <v>46</v>
      </c>
      <c r="G193" s="33" t="n">
        <v>0.9347</v>
      </c>
      <c r="H193" s="34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3.3" outlineLevel="0" r="194">
      <c r="A194" s="31" t="s">
        <v>114</v>
      </c>
      <c r="B194" s="31" t="s">
        <v>115</v>
      </c>
      <c r="C194" s="32" t="n">
        <v>90</v>
      </c>
      <c r="D194" s="32" t="n">
        <v>90</v>
      </c>
      <c r="E194" s="32" t="n">
        <v>34</v>
      </c>
      <c r="F194" s="31" t="s">
        <v>442</v>
      </c>
      <c r="G194" s="33" t="n">
        <v>0.9341</v>
      </c>
      <c r="H194" s="34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3.3" outlineLevel="0" r="195">
      <c r="A195" s="31" t="s">
        <v>213</v>
      </c>
      <c r="B195" s="31" t="s">
        <v>122</v>
      </c>
      <c r="C195" s="32" t="n">
        <v>18</v>
      </c>
      <c r="D195" s="32" t="n">
        <v>36</v>
      </c>
      <c r="E195" s="32" t="n">
        <v>69</v>
      </c>
      <c r="F195" s="31" t="s">
        <v>122</v>
      </c>
      <c r="G195" s="33" t="n">
        <v>0.9332</v>
      </c>
      <c r="H195" s="34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3.3" outlineLevel="0" r="196">
      <c r="A196" s="31" t="s">
        <v>183</v>
      </c>
      <c r="B196" s="31" t="s">
        <v>184</v>
      </c>
      <c r="C196" s="32" t="n">
        <v>51</v>
      </c>
      <c r="D196" s="32" t="n">
        <v>186</v>
      </c>
      <c r="E196" s="32" t="n">
        <v>392</v>
      </c>
      <c r="F196" s="31" t="s">
        <v>185</v>
      </c>
      <c r="G196" s="33" t="n">
        <v>0.9331</v>
      </c>
      <c r="H196" s="34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3.3" outlineLevel="0" r="197">
      <c r="A197" s="31" t="s">
        <v>336</v>
      </c>
      <c r="B197" s="31" t="s">
        <v>184</v>
      </c>
      <c r="C197" s="32" t="n">
        <v>10</v>
      </c>
      <c r="D197" s="32" t="n">
        <v>10</v>
      </c>
      <c r="E197" s="32" t="n">
        <v>26</v>
      </c>
      <c r="F197" s="31" t="s">
        <v>185</v>
      </c>
      <c r="G197" s="33" t="n">
        <v>0.9323</v>
      </c>
      <c r="H197" s="34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3.3" outlineLevel="0" r="198">
      <c r="A198" s="31" t="s">
        <v>394</v>
      </c>
      <c r="B198" s="31" t="s">
        <v>184</v>
      </c>
      <c r="C198" s="32" t="n">
        <v>120</v>
      </c>
      <c r="D198" s="32" t="n">
        <v>120</v>
      </c>
      <c r="E198" s="32" t="n">
        <v>217</v>
      </c>
      <c r="F198" s="31" t="s">
        <v>185</v>
      </c>
      <c r="G198" s="33" t="n">
        <v>0.9314</v>
      </c>
      <c r="H198" s="34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3.3" outlineLevel="0" r="199">
      <c r="A199" s="31" t="s">
        <v>225</v>
      </c>
      <c r="B199" s="31" t="s">
        <v>147</v>
      </c>
      <c r="C199" s="32" t="n">
        <v>6</v>
      </c>
      <c r="D199" s="32" t="n">
        <v>24</v>
      </c>
      <c r="E199" s="32" t="n">
        <v>70</v>
      </c>
      <c r="F199" s="31" t="s">
        <v>451</v>
      </c>
      <c r="G199" s="33" t="n">
        <v>0.9292</v>
      </c>
      <c r="H199" s="34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3.3" outlineLevel="0" r="200">
      <c r="A200" s="31" t="s">
        <v>455</v>
      </c>
      <c r="B200" s="31" t="s">
        <v>284</v>
      </c>
      <c r="C200" s="32" t="n">
        <v>2</v>
      </c>
      <c r="D200" s="32" t="n">
        <v>20</v>
      </c>
      <c r="E200" s="32" t="n">
        <v>46</v>
      </c>
      <c r="F200" s="31" t="s">
        <v>49</v>
      </c>
      <c r="G200" s="33" t="n">
        <v>0.929</v>
      </c>
      <c r="H200" s="34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3.3" outlineLevel="0" r="201">
      <c r="A201" s="31" t="s">
        <v>117</v>
      </c>
      <c r="B201" s="31" t="s">
        <v>59</v>
      </c>
      <c r="C201" s="32" t="n">
        <v>168</v>
      </c>
      <c r="D201" s="32" t="n">
        <v>672</v>
      </c>
      <c r="E201" s="32" t="n">
        <v>1425</v>
      </c>
      <c r="F201" s="31" t="s">
        <v>60</v>
      </c>
      <c r="G201" s="33" t="n">
        <v>0.9289</v>
      </c>
      <c r="H201" s="34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3.3" outlineLevel="0" r="202">
      <c r="A202" s="31" t="s">
        <v>436</v>
      </c>
      <c r="B202" s="31" t="s">
        <v>437</v>
      </c>
      <c r="C202" s="32" t="n">
        <v>2</v>
      </c>
      <c r="D202" s="32" t="n">
        <v>1</v>
      </c>
      <c r="E202" s="32" t="n">
        <v>1</v>
      </c>
      <c r="F202" s="31" t="s">
        <v>234</v>
      </c>
      <c r="G202" s="33" t="n">
        <v>0.9273</v>
      </c>
      <c r="H202" s="34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3.3" outlineLevel="0" r="203">
      <c r="A203" s="31" t="s">
        <v>192</v>
      </c>
      <c r="B203" s="31" t="s">
        <v>40</v>
      </c>
      <c r="C203" s="32" t="n">
        <v>2016</v>
      </c>
      <c r="D203" s="32" t="n">
        <v>2016</v>
      </c>
      <c r="E203" s="32" t="n">
        <v>5040</v>
      </c>
      <c r="F203" s="31" t="s">
        <v>41</v>
      </c>
      <c r="G203" s="33" t="n">
        <v>0.9268</v>
      </c>
      <c r="H203" s="34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3.3" outlineLevel="0" r="204">
      <c r="A204" s="31" t="s">
        <v>472</v>
      </c>
      <c r="B204" s="31" t="s">
        <v>43</v>
      </c>
      <c r="C204" s="32" t="n">
        <v>58</v>
      </c>
      <c r="D204" s="32" t="n">
        <v>116</v>
      </c>
      <c r="E204" s="32" t="n">
        <v>107</v>
      </c>
      <c r="F204" s="31" t="s">
        <v>442</v>
      </c>
      <c r="G204" s="33" t="n">
        <v>0.9267</v>
      </c>
      <c r="H204" s="34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3.3" outlineLevel="0" r="205">
      <c r="A205" s="31" t="s">
        <v>69</v>
      </c>
      <c r="B205" s="31" t="s">
        <v>46</v>
      </c>
      <c r="C205" s="32" t="n">
        <v>764</v>
      </c>
      <c r="D205" s="32" t="n">
        <v>3056</v>
      </c>
      <c r="E205" s="32" t="n">
        <v>6723</v>
      </c>
      <c r="F205" s="31" t="s">
        <v>46</v>
      </c>
      <c r="G205" s="33" t="n">
        <v>0.923</v>
      </c>
      <c r="H205" s="34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3.3" outlineLevel="0" r="206">
      <c r="A206" s="31" t="s">
        <v>344</v>
      </c>
      <c r="B206" s="31" t="s">
        <v>168</v>
      </c>
      <c r="C206" s="32" t="n">
        <v>8</v>
      </c>
      <c r="D206" s="32" t="n">
        <v>8</v>
      </c>
      <c r="E206" s="32" t="n">
        <v>21</v>
      </c>
      <c r="F206" s="31" t="s">
        <v>85</v>
      </c>
      <c r="G206" s="33" t="n">
        <v>0.92</v>
      </c>
      <c r="H206" s="34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3.3" outlineLevel="0" r="207">
      <c r="A207" s="31" t="s">
        <v>325</v>
      </c>
      <c r="B207" s="31" t="s">
        <v>322</v>
      </c>
      <c r="C207" s="32" t="n">
        <v>5</v>
      </c>
      <c r="D207" s="32" t="n">
        <v>5</v>
      </c>
      <c r="E207" s="32" t="n">
        <v>7</v>
      </c>
      <c r="F207" s="31" t="s">
        <v>90</v>
      </c>
      <c r="G207" s="33" t="n">
        <v>0.9196</v>
      </c>
      <c r="H207" s="34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3.3" outlineLevel="0" r="208">
      <c r="A208" s="31" t="s">
        <v>97</v>
      </c>
      <c r="B208" s="31" t="s">
        <v>40</v>
      </c>
      <c r="C208" s="32" t="n">
        <v>455</v>
      </c>
      <c r="D208" s="32" t="n">
        <v>1588</v>
      </c>
      <c r="E208" s="32" t="n">
        <v>2782</v>
      </c>
      <c r="F208" s="31" t="s">
        <v>41</v>
      </c>
      <c r="G208" s="33" t="n">
        <v>0.9189</v>
      </c>
      <c r="H208" s="34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3.3" outlineLevel="0" r="209">
      <c r="A209" s="31" t="s">
        <v>416</v>
      </c>
      <c r="B209" s="31" t="s">
        <v>396</v>
      </c>
      <c r="C209" s="32" t="n">
        <v>12</v>
      </c>
      <c r="D209" s="32" t="n">
        <v>48</v>
      </c>
      <c r="E209" s="32" t="n">
        <v>115</v>
      </c>
      <c r="F209" s="31" t="s">
        <v>85</v>
      </c>
      <c r="G209" s="33" t="n">
        <v>0.9186</v>
      </c>
      <c r="H209" s="34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3.3" outlineLevel="0" r="210">
      <c r="A210" s="31" t="s">
        <v>424</v>
      </c>
      <c r="B210" s="31" t="s">
        <v>128</v>
      </c>
      <c r="C210" s="32" t="n">
        <v>86</v>
      </c>
      <c r="D210" s="32" t="n">
        <v>344</v>
      </c>
      <c r="E210" s="32" t="n">
        <v>4851</v>
      </c>
      <c r="F210" s="31" t="s">
        <v>49</v>
      </c>
      <c r="G210" s="33" t="n">
        <v>0.9184</v>
      </c>
      <c r="H210" s="34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3.3" outlineLevel="0" r="211">
      <c r="A211" s="31" t="s">
        <v>401</v>
      </c>
      <c r="B211" s="31" t="s">
        <v>46</v>
      </c>
      <c r="C211" s="32" t="n">
        <v>34</v>
      </c>
      <c r="D211" s="32" t="n">
        <v>142</v>
      </c>
      <c r="E211" s="32" t="n">
        <v>290</v>
      </c>
      <c r="F211" s="31" t="s">
        <v>46</v>
      </c>
      <c r="G211" s="33" t="n">
        <v>0.9176</v>
      </c>
      <c r="H211" s="34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3.3" outlineLevel="0" r="212">
      <c r="A212" s="31" t="s">
        <v>196</v>
      </c>
      <c r="B212" s="31" t="s">
        <v>184</v>
      </c>
      <c r="C212" s="32" t="n">
        <v>116</v>
      </c>
      <c r="D212" s="32" t="n">
        <v>116</v>
      </c>
      <c r="E212" s="32" t="n">
        <v>209</v>
      </c>
      <c r="F212" s="31" t="s">
        <v>185</v>
      </c>
      <c r="G212" s="33" t="n">
        <v>0.9169</v>
      </c>
      <c r="H212" s="34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3.3" outlineLevel="0" r="213">
      <c r="A213" s="31" t="s">
        <v>350</v>
      </c>
      <c r="B213" s="31" t="s">
        <v>168</v>
      </c>
      <c r="C213" s="32" t="n">
        <v>600</v>
      </c>
      <c r="D213" s="32" t="n">
        <v>600</v>
      </c>
      <c r="E213" s="32" t="n">
        <v>1620</v>
      </c>
      <c r="F213" s="31" t="s">
        <v>85</v>
      </c>
      <c r="G213" s="33" t="n">
        <v>0.914</v>
      </c>
      <c r="H213" s="34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3.3" outlineLevel="0" r="214">
      <c r="A214" s="31" t="s">
        <v>385</v>
      </c>
      <c r="B214" s="31" t="s">
        <v>46</v>
      </c>
      <c r="C214" s="32" t="n">
        <v>12</v>
      </c>
      <c r="D214" s="32" t="n">
        <v>12</v>
      </c>
      <c r="E214" s="32" t="n">
        <v>14</v>
      </c>
      <c r="F214" s="31" t="s">
        <v>46</v>
      </c>
      <c r="G214" s="33" t="n">
        <v>0.914</v>
      </c>
      <c r="H214" s="34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3.3" outlineLevel="0" r="215">
      <c r="A215" s="31" t="s">
        <v>326</v>
      </c>
      <c r="B215" s="31" t="s">
        <v>137</v>
      </c>
      <c r="C215" s="32" t="n">
        <v>44</v>
      </c>
      <c r="D215" s="32" t="n">
        <v>44</v>
      </c>
      <c r="E215" s="32" t="n">
        <v>17</v>
      </c>
      <c r="F215" s="31" t="s">
        <v>90</v>
      </c>
      <c r="G215" s="33" t="n">
        <v>0.9134</v>
      </c>
      <c r="H215" s="34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3.3" outlineLevel="0" r="216">
      <c r="A216" s="31" t="s">
        <v>343</v>
      </c>
      <c r="B216" s="31" t="s">
        <v>255</v>
      </c>
      <c r="C216" s="32" t="n">
        <v>124</v>
      </c>
      <c r="D216" s="32" t="n">
        <v>496</v>
      </c>
      <c r="E216" s="32" t="n">
        <v>1339</v>
      </c>
      <c r="F216" s="31" t="s">
        <v>85</v>
      </c>
      <c r="G216" s="33" t="n">
        <v>0.9125</v>
      </c>
      <c r="H216" s="34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3.3" outlineLevel="0" r="217">
      <c r="A217" s="31" t="s">
        <v>382</v>
      </c>
      <c r="B217" s="31" t="s">
        <v>233</v>
      </c>
      <c r="C217" s="32" t="n">
        <v>30</v>
      </c>
      <c r="D217" s="32" t="n">
        <v>120</v>
      </c>
      <c r="E217" s="32" t="n">
        <v>369</v>
      </c>
      <c r="F217" s="31" t="s">
        <v>209</v>
      </c>
      <c r="G217" s="33" t="n">
        <v>0.9104</v>
      </c>
      <c r="H217" s="34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3.3" outlineLevel="0" r="218">
      <c r="A218" s="31" t="s">
        <v>347</v>
      </c>
      <c r="B218" s="31" t="s">
        <v>46</v>
      </c>
      <c r="C218" s="32" t="n">
        <v>84</v>
      </c>
      <c r="D218" s="32" t="n">
        <v>168</v>
      </c>
      <c r="E218" s="32" t="n">
        <v>270</v>
      </c>
      <c r="F218" s="31" t="s">
        <v>46</v>
      </c>
      <c r="G218" s="33" t="n">
        <v>0.9103</v>
      </c>
      <c r="H218" s="34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3.3" outlineLevel="0" r="219">
      <c r="A219" s="31" t="s">
        <v>349</v>
      </c>
      <c r="B219" s="31" t="s">
        <v>84</v>
      </c>
      <c r="C219" s="32" t="n">
        <v>154</v>
      </c>
      <c r="D219" s="32" t="n">
        <v>308</v>
      </c>
      <c r="E219" s="32" t="n">
        <v>530</v>
      </c>
      <c r="F219" s="31" t="s">
        <v>445</v>
      </c>
      <c r="G219" s="33" t="n">
        <v>0.9096</v>
      </c>
      <c r="H219" s="34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3.3" outlineLevel="0" r="220">
      <c r="A220" s="31" t="s">
        <v>323</v>
      </c>
      <c r="B220" s="31" t="s">
        <v>152</v>
      </c>
      <c r="C220" s="32" t="n">
        <v>102</v>
      </c>
      <c r="D220" s="32" t="n">
        <v>404</v>
      </c>
      <c r="E220" s="32" t="n">
        <v>1080</v>
      </c>
      <c r="F220" s="31" t="s">
        <v>49</v>
      </c>
      <c r="G220" s="33" t="n">
        <v>0.9093</v>
      </c>
      <c r="H220" s="34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3.3" outlineLevel="0" r="221">
      <c r="A221" s="31" t="s">
        <v>294</v>
      </c>
      <c r="B221" s="31" t="s">
        <v>295</v>
      </c>
      <c r="C221" s="32" t="n">
        <v>1</v>
      </c>
      <c r="D221" s="32" t="n">
        <v>2</v>
      </c>
      <c r="E221" s="32" t="n">
        <v>1</v>
      </c>
      <c r="F221" s="31" t="s">
        <v>49</v>
      </c>
      <c r="G221" s="33" t="n">
        <v>0.9086</v>
      </c>
      <c r="H221" s="34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3.3" outlineLevel="0" r="222">
      <c r="A222" s="31" t="s">
        <v>366</v>
      </c>
      <c r="B222" s="31" t="s">
        <v>180</v>
      </c>
      <c r="C222" s="32" t="n">
        <v>1</v>
      </c>
      <c r="D222" s="32" t="n">
        <v>2</v>
      </c>
      <c r="E222" s="32" t="n">
        <v>5</v>
      </c>
      <c r="F222" s="31" t="s">
        <v>475</v>
      </c>
      <c r="G222" s="33" t="n">
        <v>0.9081</v>
      </c>
      <c r="H222" s="34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3.3" outlineLevel="0" r="223">
      <c r="A223" s="31" t="s">
        <v>288</v>
      </c>
      <c r="B223" s="31" t="s">
        <v>233</v>
      </c>
      <c r="C223" s="32" t="n">
        <v>84</v>
      </c>
      <c r="D223" s="32" t="n">
        <v>312</v>
      </c>
      <c r="E223" s="32" t="n">
        <v>524</v>
      </c>
      <c r="F223" s="31" t="s">
        <v>209</v>
      </c>
      <c r="G223" s="33" t="n">
        <v>0.9045</v>
      </c>
      <c r="H223" s="34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3.3" outlineLevel="0" r="224">
      <c r="A224" s="31" t="s">
        <v>321</v>
      </c>
      <c r="B224" s="31" t="s">
        <v>322</v>
      </c>
      <c r="C224" s="32" t="n">
        <v>7</v>
      </c>
      <c r="D224" s="32" t="n">
        <v>28</v>
      </c>
      <c r="E224" s="32" t="n">
        <v>41</v>
      </c>
      <c r="F224" s="31" t="s">
        <v>90</v>
      </c>
      <c r="G224" s="33" t="n">
        <v>0.904</v>
      </c>
      <c r="H224" s="34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3.3" outlineLevel="0" r="225">
      <c r="A225" s="31" t="s">
        <v>181</v>
      </c>
      <c r="B225" s="31" t="s">
        <v>62</v>
      </c>
      <c r="C225" s="32" t="n">
        <v>109</v>
      </c>
      <c r="D225" s="32" t="n">
        <v>872</v>
      </c>
      <c r="E225" s="32" t="n">
        <v>1046</v>
      </c>
      <c r="F225" s="31" t="s">
        <v>439</v>
      </c>
      <c r="G225" s="33" t="n">
        <v>0.9022</v>
      </c>
      <c r="H225" s="34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3.3" outlineLevel="0" r="226">
      <c r="A226" s="31" t="s">
        <v>364</v>
      </c>
      <c r="B226" s="31" t="s">
        <v>130</v>
      </c>
      <c r="C226" s="32" t="n">
        <v>56</v>
      </c>
      <c r="D226" s="32" t="n">
        <v>224</v>
      </c>
      <c r="E226" s="32" t="n">
        <v>454</v>
      </c>
      <c r="F226" s="31" t="s">
        <v>131</v>
      </c>
      <c r="G226" s="33" t="n">
        <v>0.9</v>
      </c>
      <c r="H226" s="34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3.3" outlineLevel="0" r="227">
      <c r="A227" s="31" t="s">
        <v>409</v>
      </c>
      <c r="B227" s="31" t="s">
        <v>43</v>
      </c>
      <c r="C227" s="32" t="n">
        <v>1</v>
      </c>
      <c r="D227" s="32" t="n">
        <v>2</v>
      </c>
      <c r="E227" s="32" t="n">
        <v>3</v>
      </c>
      <c r="F227" s="31" t="s">
        <v>442</v>
      </c>
      <c r="G227" s="33" t="n">
        <v>0.8989</v>
      </c>
      <c r="H227" s="34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3.3" outlineLevel="0" r="228">
      <c r="A228" s="31" t="s">
        <v>245</v>
      </c>
      <c r="B228" s="31" t="s">
        <v>180</v>
      </c>
      <c r="C228" s="32" t="n">
        <v>12</v>
      </c>
      <c r="D228" s="32" t="n">
        <v>12</v>
      </c>
      <c r="E228" s="32" t="n">
        <v>13</v>
      </c>
      <c r="F228" s="31" t="s">
        <v>475</v>
      </c>
      <c r="G228" s="33" t="n">
        <v>0.8983</v>
      </c>
      <c r="H228" s="34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3.3" outlineLevel="0" r="229">
      <c r="A229" s="31" t="s">
        <v>159</v>
      </c>
      <c r="B229" s="31" t="s">
        <v>51</v>
      </c>
      <c r="C229" s="32" t="n">
        <v>8</v>
      </c>
      <c r="D229" s="32" t="n">
        <v>16</v>
      </c>
      <c r="E229" s="32" t="n">
        <v>25</v>
      </c>
      <c r="F229" s="31" t="s">
        <v>440</v>
      </c>
      <c r="G229" s="33" t="n">
        <v>0.897</v>
      </c>
      <c r="H229" s="34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3.3" outlineLevel="0" r="230">
      <c r="A230" s="31" t="s">
        <v>334</v>
      </c>
      <c r="B230" s="31" t="s">
        <v>59</v>
      </c>
      <c r="C230" s="32" t="n">
        <v>800</v>
      </c>
      <c r="D230" s="32" t="n">
        <v>1632</v>
      </c>
      <c r="E230" s="32" t="n">
        <v>1632</v>
      </c>
      <c r="F230" s="31" t="s">
        <v>60</v>
      </c>
      <c r="G230" s="33" t="n">
        <v>0.894</v>
      </c>
      <c r="H230" s="34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3.3" outlineLevel="0" r="231">
      <c r="A231" s="31" t="s">
        <v>306</v>
      </c>
      <c r="B231" s="31" t="s">
        <v>46</v>
      </c>
      <c r="C231" s="32" t="n">
        <v>212</v>
      </c>
      <c r="D231" s="32" t="n">
        <v>712</v>
      </c>
      <c r="E231" s="32" t="n">
        <v>518</v>
      </c>
      <c r="F231" s="31" t="s">
        <v>46</v>
      </c>
      <c r="G231" s="33" t="n">
        <v>0.8898</v>
      </c>
      <c r="H231" s="34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3.3" outlineLevel="0" r="232">
      <c r="A232" s="31" t="s">
        <v>250</v>
      </c>
      <c r="B232" s="31" t="s">
        <v>251</v>
      </c>
      <c r="C232" s="32" t="n">
        <v>56</v>
      </c>
      <c r="D232" s="32" t="n">
        <v>56</v>
      </c>
      <c r="E232" s="32" t="n">
        <v>52</v>
      </c>
      <c r="F232" s="31" t="s">
        <v>85</v>
      </c>
      <c r="G232" s="33" t="n">
        <v>0.8894</v>
      </c>
      <c r="H232" s="34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3.3" outlineLevel="0" r="233">
      <c r="A233" s="31" t="s">
        <v>191</v>
      </c>
      <c r="B233" s="31" t="s">
        <v>74</v>
      </c>
      <c r="C233" s="32" t="n">
        <v>26</v>
      </c>
      <c r="D233" s="32" t="n">
        <v>104</v>
      </c>
      <c r="E233" s="32" t="n">
        <v>205</v>
      </c>
      <c r="F233" s="31" t="s">
        <v>75</v>
      </c>
      <c r="G233" s="33" t="n">
        <v>0.8892</v>
      </c>
      <c r="H233" s="34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3.3" outlineLevel="0" r="234">
      <c r="A234" s="31" t="s">
        <v>293</v>
      </c>
      <c r="B234" s="31" t="s">
        <v>162</v>
      </c>
      <c r="C234" s="32" t="n">
        <v>2</v>
      </c>
      <c r="D234" s="32" t="n">
        <v>2</v>
      </c>
      <c r="E234" s="32" t="n">
        <v>3</v>
      </c>
      <c r="F234" s="31" t="s">
        <v>131</v>
      </c>
      <c r="G234" s="33" t="n">
        <v>0.8883</v>
      </c>
      <c r="H234" s="34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3.3" outlineLevel="0" r="235">
      <c r="A235" s="31" t="s">
        <v>367</v>
      </c>
      <c r="B235" s="31" t="s">
        <v>46</v>
      </c>
      <c r="C235" s="32" t="n">
        <v>2252</v>
      </c>
      <c r="D235" s="32" t="n">
        <v>8192</v>
      </c>
      <c r="E235" s="32" t="n">
        <v>23937</v>
      </c>
      <c r="F235" s="31" t="s">
        <v>46</v>
      </c>
      <c r="G235" s="33" t="n">
        <v>0.8875</v>
      </c>
      <c r="H235" s="34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3.3" outlineLevel="0" r="236">
      <c r="A236" s="31" t="s">
        <v>144</v>
      </c>
      <c r="B236" s="31" t="s">
        <v>115</v>
      </c>
      <c r="C236" s="32" t="n">
        <v>312</v>
      </c>
      <c r="D236" s="32" t="n">
        <v>1248</v>
      </c>
      <c r="E236" s="32" t="n">
        <v>2132</v>
      </c>
      <c r="F236" s="31" t="s">
        <v>442</v>
      </c>
      <c r="G236" s="33" t="n">
        <v>0.8872</v>
      </c>
      <c r="H236" s="34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3.3" outlineLevel="0" r="237">
      <c r="A237" s="31" t="s">
        <v>148</v>
      </c>
      <c r="B237" s="31" t="s">
        <v>119</v>
      </c>
      <c r="C237" s="32" t="n">
        <v>82</v>
      </c>
      <c r="D237" s="32" t="n">
        <v>328</v>
      </c>
      <c r="E237" s="32" t="n">
        <v>568</v>
      </c>
      <c r="F237" s="31" t="s">
        <v>120</v>
      </c>
      <c r="G237" s="33" t="n">
        <v>0.886</v>
      </c>
      <c r="H237" s="34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3.3" outlineLevel="0" r="238">
      <c r="A238" s="31" t="s">
        <v>211</v>
      </c>
      <c r="B238" s="31" t="s">
        <v>46</v>
      </c>
      <c r="C238" s="32" t="n">
        <v>40</v>
      </c>
      <c r="D238" s="32" t="n">
        <v>320</v>
      </c>
      <c r="E238" s="32" t="n">
        <v>1600</v>
      </c>
      <c r="F238" s="31" t="s">
        <v>46</v>
      </c>
      <c r="G238" s="33" t="n">
        <v>0.8827</v>
      </c>
      <c r="H238" s="34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3.3" outlineLevel="0" r="239">
      <c r="A239" s="31" t="s">
        <v>313</v>
      </c>
      <c r="B239" s="31" t="s">
        <v>180</v>
      </c>
      <c r="C239" s="32" t="n">
        <v>16</v>
      </c>
      <c r="D239" s="32" t="n">
        <v>64</v>
      </c>
      <c r="E239" s="32" t="n">
        <v>126</v>
      </c>
      <c r="F239" s="31" t="s">
        <v>475</v>
      </c>
      <c r="G239" s="33" t="n">
        <v>0.882</v>
      </c>
      <c r="H239" s="34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3.3" outlineLevel="0" r="240">
      <c r="A240" s="31" t="s">
        <v>342</v>
      </c>
      <c r="B240" s="31" t="s">
        <v>84</v>
      </c>
      <c r="C240" s="32" t="n">
        <v>276</v>
      </c>
      <c r="D240" s="32" t="n">
        <v>1104</v>
      </c>
      <c r="E240" s="32" t="n">
        <v>5507</v>
      </c>
      <c r="F240" s="31" t="s">
        <v>445</v>
      </c>
      <c r="G240" s="33" t="n">
        <v>0.8791</v>
      </c>
      <c r="H240" s="34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3.3" outlineLevel="0" r="241">
      <c r="A241" s="31" t="s">
        <v>393</v>
      </c>
      <c r="B241" s="31" t="s">
        <v>40</v>
      </c>
      <c r="C241" s="32" t="n">
        <v>4</v>
      </c>
      <c r="D241" s="32" t="n">
        <v>4</v>
      </c>
      <c r="E241" s="32" t="n">
        <v>10</v>
      </c>
      <c r="F241" s="31" t="s">
        <v>41</v>
      </c>
      <c r="G241" s="33" t="n">
        <v>0.8774</v>
      </c>
      <c r="H241" s="34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3.3" outlineLevel="0" r="242">
      <c r="A242" s="31" t="s">
        <v>171</v>
      </c>
      <c r="B242" s="31" t="s">
        <v>74</v>
      </c>
      <c r="C242" s="32" t="n">
        <v>180</v>
      </c>
      <c r="D242" s="32" t="n">
        <v>645</v>
      </c>
      <c r="E242" s="32" t="n">
        <v>1290</v>
      </c>
      <c r="F242" s="31" t="s">
        <v>75</v>
      </c>
      <c r="G242" s="33" t="n">
        <v>0.8756</v>
      </c>
      <c r="H242" s="34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3.3" outlineLevel="0" r="243">
      <c r="A243" s="31" t="s">
        <v>78</v>
      </c>
      <c r="B243" s="31" t="s">
        <v>62</v>
      </c>
      <c r="C243" s="32" t="n">
        <v>2645</v>
      </c>
      <c r="D243" s="32" t="n">
        <v>9770</v>
      </c>
      <c r="E243" s="32" t="n">
        <v>22178</v>
      </c>
      <c r="F243" s="31" t="s">
        <v>439</v>
      </c>
      <c r="G243" s="33" t="n">
        <v>0.8739</v>
      </c>
      <c r="H243" s="34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3.3" outlineLevel="0" r="244">
      <c r="A244" s="31" t="s">
        <v>73</v>
      </c>
      <c r="B244" s="31" t="s">
        <v>74</v>
      </c>
      <c r="C244" s="32" t="n">
        <v>1614</v>
      </c>
      <c r="D244" s="32" t="n">
        <v>9072</v>
      </c>
      <c r="E244" s="32" t="n">
        <v>21546</v>
      </c>
      <c r="F244" s="31" t="s">
        <v>75</v>
      </c>
      <c r="G244" s="33" t="n">
        <v>0.8675</v>
      </c>
      <c r="H244" s="34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3.3" outlineLevel="0" r="245">
      <c r="A245" s="31" t="s">
        <v>217</v>
      </c>
      <c r="B245" s="31" t="s">
        <v>74</v>
      </c>
      <c r="C245" s="32" t="n">
        <v>104</v>
      </c>
      <c r="D245" s="32" t="n">
        <v>408</v>
      </c>
      <c r="E245" s="32" t="n">
        <v>871</v>
      </c>
      <c r="F245" s="31" t="s">
        <v>75</v>
      </c>
      <c r="G245" s="33" t="n">
        <v>0.8671</v>
      </c>
      <c r="H245" s="34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3.3" outlineLevel="0" r="246">
      <c r="A246" s="31" t="s">
        <v>175</v>
      </c>
      <c r="B246" s="31" t="s">
        <v>168</v>
      </c>
      <c r="C246" s="32" t="n">
        <v>800</v>
      </c>
      <c r="D246" s="32" t="n">
        <v>800</v>
      </c>
      <c r="E246" s="32" t="n">
        <v>1600</v>
      </c>
      <c r="F246" s="31" t="s">
        <v>85</v>
      </c>
      <c r="G246" s="33" t="n">
        <v>0.8655</v>
      </c>
      <c r="H246" s="34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3.3" outlineLevel="0" r="247">
      <c r="A247" s="31" t="s">
        <v>443</v>
      </c>
      <c r="B247" s="31" t="s">
        <v>100</v>
      </c>
      <c r="C247" s="32" t="n">
        <v>66</v>
      </c>
      <c r="D247" s="32" t="n">
        <v>66</v>
      </c>
      <c r="E247" s="32" t="n">
        <v>139</v>
      </c>
      <c r="F247" s="31" t="s">
        <v>60</v>
      </c>
      <c r="G247" s="33" t="n">
        <v>0.8655</v>
      </c>
      <c r="H247" s="34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3.3" outlineLevel="0" r="248">
      <c r="A248" s="31" t="s">
        <v>299</v>
      </c>
      <c r="B248" s="31" t="s">
        <v>168</v>
      </c>
      <c r="C248" s="32" t="n">
        <v>7</v>
      </c>
      <c r="D248" s="32" t="n">
        <v>14</v>
      </c>
      <c r="E248" s="32" t="n">
        <v>15</v>
      </c>
      <c r="F248" s="31" t="s">
        <v>85</v>
      </c>
      <c r="G248" s="33" t="n">
        <v>0.8644</v>
      </c>
      <c r="H248" s="34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3.3" outlineLevel="0" r="249">
      <c r="A249" s="31" t="s">
        <v>353</v>
      </c>
      <c r="B249" s="31" t="s">
        <v>74</v>
      </c>
      <c r="C249" s="32" t="n">
        <v>451</v>
      </c>
      <c r="D249" s="32" t="n">
        <v>2537</v>
      </c>
      <c r="E249" s="32" t="n">
        <v>6025</v>
      </c>
      <c r="F249" s="31" t="s">
        <v>75</v>
      </c>
      <c r="G249" s="33" t="n">
        <v>0.8622</v>
      </c>
      <c r="H249" s="34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3.3" outlineLevel="0" r="250">
      <c r="A250" s="31" t="s">
        <v>357</v>
      </c>
      <c r="B250" s="31" t="s">
        <v>168</v>
      </c>
      <c r="C250" s="32" t="n">
        <v>4</v>
      </c>
      <c r="D250" s="32" t="n">
        <v>4</v>
      </c>
      <c r="E250" s="32" t="n">
        <v>8</v>
      </c>
      <c r="F250" s="31" t="s">
        <v>85</v>
      </c>
      <c r="G250" s="33" t="n">
        <v>0.8588</v>
      </c>
      <c r="H250" s="34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3.3" outlineLevel="0" r="251">
      <c r="A251" s="31" t="s">
        <v>99</v>
      </c>
      <c r="B251" s="31" t="s">
        <v>100</v>
      </c>
      <c r="C251" s="32" t="n">
        <v>2</v>
      </c>
      <c r="D251" s="32" t="n">
        <v>2</v>
      </c>
      <c r="E251" s="32" t="n">
        <v>2</v>
      </c>
      <c r="F251" s="31" t="s">
        <v>60</v>
      </c>
      <c r="G251" s="33" t="n">
        <v>0.8585</v>
      </c>
      <c r="H251" s="34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3.3" outlineLevel="0" r="252">
      <c r="A252" s="31" t="s">
        <v>125</v>
      </c>
      <c r="B252" s="31" t="s">
        <v>51</v>
      </c>
      <c r="C252" s="32" t="n">
        <v>412</v>
      </c>
      <c r="D252" s="32" t="n">
        <v>1648</v>
      </c>
      <c r="E252" s="32" t="n">
        <v>3199</v>
      </c>
      <c r="F252" s="31" t="s">
        <v>440</v>
      </c>
      <c r="G252" s="33" t="n">
        <v>0.858</v>
      </c>
      <c r="H252" s="34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3.3" outlineLevel="0" r="253">
      <c r="A253" s="31" t="s">
        <v>337</v>
      </c>
      <c r="B253" s="31" t="s">
        <v>338</v>
      </c>
      <c r="C253" s="32" t="n">
        <v>42</v>
      </c>
      <c r="D253" s="32" t="n">
        <v>168</v>
      </c>
      <c r="E253" s="32" t="n">
        <v>386</v>
      </c>
      <c r="F253" s="31" t="s">
        <v>209</v>
      </c>
      <c r="G253" s="33" t="n">
        <v>0.8574</v>
      </c>
      <c r="H253" s="34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3.3" outlineLevel="0" r="254">
      <c r="A254" s="31" t="s">
        <v>50</v>
      </c>
      <c r="B254" s="31" t="s">
        <v>51</v>
      </c>
      <c r="C254" s="32" t="n">
        <v>8</v>
      </c>
      <c r="D254" s="32" t="n">
        <v>32</v>
      </c>
      <c r="E254" s="32" t="n">
        <v>70</v>
      </c>
      <c r="F254" s="31" t="s">
        <v>440</v>
      </c>
      <c r="G254" s="33" t="n">
        <v>0.8556</v>
      </c>
      <c r="H254" s="34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3.3" outlineLevel="0" r="255">
      <c r="A255" s="31" t="s">
        <v>453</v>
      </c>
      <c r="B255" s="31" t="s">
        <v>100</v>
      </c>
      <c r="C255" s="32" t="n">
        <v>34</v>
      </c>
      <c r="D255" s="32" t="n">
        <v>34</v>
      </c>
      <c r="E255" s="32" t="n">
        <v>71</v>
      </c>
      <c r="F255" s="31" t="s">
        <v>60</v>
      </c>
      <c r="G255" s="33" t="n">
        <v>0.8553</v>
      </c>
      <c r="H255" s="34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3.3" outlineLevel="0" r="256">
      <c r="A256" s="31" t="s">
        <v>176</v>
      </c>
      <c r="B256" s="31" t="s">
        <v>130</v>
      </c>
      <c r="C256" s="32" t="n">
        <v>130</v>
      </c>
      <c r="D256" s="32" t="n">
        <v>130</v>
      </c>
      <c r="E256" s="32" t="n">
        <v>127</v>
      </c>
      <c r="F256" s="31" t="s">
        <v>131</v>
      </c>
      <c r="G256" s="33" t="n">
        <v>0.8544</v>
      </c>
      <c r="H256" s="34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3.3" outlineLevel="0" r="257">
      <c r="A257" s="31" t="s">
        <v>257</v>
      </c>
      <c r="B257" s="31" t="s">
        <v>100</v>
      </c>
      <c r="C257" s="32" t="n">
        <v>258</v>
      </c>
      <c r="D257" s="32" t="n">
        <v>1154</v>
      </c>
      <c r="E257" s="32" t="n">
        <v>2423</v>
      </c>
      <c r="F257" s="31" t="s">
        <v>60</v>
      </c>
      <c r="G257" s="33" t="n">
        <v>0.8544</v>
      </c>
      <c r="H257" s="34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3.3" outlineLevel="0" r="258">
      <c r="A258" s="31" t="s">
        <v>391</v>
      </c>
      <c r="B258" s="31" t="s">
        <v>59</v>
      </c>
      <c r="C258" s="32" t="n">
        <v>100</v>
      </c>
      <c r="D258" s="32" t="n">
        <v>400</v>
      </c>
      <c r="E258" s="32" t="n">
        <v>790</v>
      </c>
      <c r="F258" s="31" t="s">
        <v>60</v>
      </c>
      <c r="G258" s="33" t="n">
        <v>0.8536</v>
      </c>
      <c r="H258" s="34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3.3" outlineLevel="0" r="259">
      <c r="A259" s="31" t="s">
        <v>354</v>
      </c>
      <c r="B259" s="31" t="s">
        <v>255</v>
      </c>
      <c r="C259" s="32" t="n">
        <v>34</v>
      </c>
      <c r="D259" s="32" t="n">
        <v>272</v>
      </c>
      <c r="E259" s="32" t="n">
        <v>734</v>
      </c>
      <c r="F259" s="31" t="s">
        <v>85</v>
      </c>
      <c r="G259" s="33" t="n">
        <v>0.8532</v>
      </c>
      <c r="H259" s="34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3.3" outlineLevel="0" r="260">
      <c r="A260" s="31" t="s">
        <v>365</v>
      </c>
      <c r="B260" s="31" t="s">
        <v>51</v>
      </c>
      <c r="C260" s="32" t="n">
        <v>344</v>
      </c>
      <c r="D260" s="32" t="n">
        <v>344</v>
      </c>
      <c r="E260" s="32" t="n">
        <v>617</v>
      </c>
      <c r="F260" s="31" t="s">
        <v>440</v>
      </c>
      <c r="G260" s="33" t="n">
        <v>0.853</v>
      </c>
      <c r="H260" s="34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3.3" outlineLevel="0" r="261">
      <c r="A261" s="31" t="s">
        <v>429</v>
      </c>
      <c r="B261" s="31" t="s">
        <v>430</v>
      </c>
      <c r="C261" s="32" t="n">
        <v>-1</v>
      </c>
      <c r="D261" s="32" t="n">
        <v>-1</v>
      </c>
      <c r="E261" s="32" t="n">
        <v>0</v>
      </c>
      <c r="F261" s="31" t="s">
        <v>90</v>
      </c>
      <c r="G261" s="33" t="n">
        <v>0.8528</v>
      </c>
      <c r="H261" s="34" t="n">
        <v>0.8528</v>
      </c>
      <c r="I261" s="0" t="n">
        <v>0</v>
      </c>
      <c r="J261" s="0" t="n">
        <v>0</v>
      </c>
    </row>
    <row collapsed="false" customFormat="false" customHeight="false" hidden="false" ht="13.3" outlineLevel="0" r="262">
      <c r="A262" s="31" t="s">
        <v>157</v>
      </c>
      <c r="B262" s="31" t="s">
        <v>100</v>
      </c>
      <c r="C262" s="32" t="n">
        <v>1</v>
      </c>
      <c r="D262" s="32" t="n">
        <v>1</v>
      </c>
      <c r="E262" s="32" t="n">
        <v>1</v>
      </c>
      <c r="F262" s="31" t="s">
        <v>60</v>
      </c>
      <c r="G262" s="33" t="n">
        <v>0.8527</v>
      </c>
      <c r="H262" s="34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3.3" outlineLevel="0" r="263">
      <c r="A263" s="31" t="s">
        <v>263</v>
      </c>
      <c r="B263" s="31" t="s">
        <v>264</v>
      </c>
      <c r="C263" s="32" t="n">
        <v>22</v>
      </c>
      <c r="D263" s="32" t="n">
        <v>44</v>
      </c>
      <c r="E263" s="32" t="n">
        <v>75</v>
      </c>
      <c r="F263" s="31" t="s">
        <v>209</v>
      </c>
      <c r="G263" s="33" t="n">
        <v>0.8525</v>
      </c>
      <c r="H263" s="34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3.3" outlineLevel="0" r="264">
      <c r="A264" s="31" t="s">
        <v>377</v>
      </c>
      <c r="B264" s="31" t="s">
        <v>62</v>
      </c>
      <c r="C264" s="32" t="n">
        <v>506</v>
      </c>
      <c r="D264" s="32" t="n">
        <v>2024</v>
      </c>
      <c r="E264" s="32" t="n">
        <v>4250</v>
      </c>
      <c r="F264" s="31" t="s">
        <v>439</v>
      </c>
      <c r="G264" s="33" t="n">
        <v>0.8493</v>
      </c>
      <c r="H264" s="34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3.3" outlineLevel="0" r="265">
      <c r="A265" s="31" t="s">
        <v>266</v>
      </c>
      <c r="B265" s="31" t="s">
        <v>74</v>
      </c>
      <c r="C265" s="32" t="n">
        <v>240</v>
      </c>
      <c r="D265" s="32" t="n">
        <v>372</v>
      </c>
      <c r="E265" s="32" t="n">
        <v>635</v>
      </c>
      <c r="F265" s="31" t="s">
        <v>75</v>
      </c>
      <c r="G265" s="33" t="n">
        <v>0.8485</v>
      </c>
      <c r="H265" s="34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3.3" outlineLevel="0" r="266">
      <c r="A266" s="31" t="s">
        <v>333</v>
      </c>
      <c r="B266" s="31" t="s">
        <v>74</v>
      </c>
      <c r="C266" s="32" t="n">
        <v>452</v>
      </c>
      <c r="D266" s="32" t="n">
        <v>1824</v>
      </c>
      <c r="E266" s="32" t="n">
        <v>3578</v>
      </c>
      <c r="F266" s="31" t="s">
        <v>75</v>
      </c>
      <c r="G266" s="33" t="n">
        <v>0.8462</v>
      </c>
      <c r="H266" s="34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3.3" outlineLevel="0" r="267">
      <c r="A267" s="31" t="s">
        <v>107</v>
      </c>
      <c r="B267" s="31" t="s">
        <v>74</v>
      </c>
      <c r="C267" s="32" t="n">
        <v>220</v>
      </c>
      <c r="D267" s="32" t="n">
        <v>752</v>
      </c>
      <c r="E267" s="32" t="n">
        <v>1848</v>
      </c>
      <c r="F267" s="31" t="s">
        <v>75</v>
      </c>
      <c r="G267" s="33" t="n">
        <v>0.8427</v>
      </c>
      <c r="H267" s="34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3.3" outlineLevel="0" r="268">
      <c r="A268" s="31" t="s">
        <v>212</v>
      </c>
      <c r="B268" s="31" t="s">
        <v>40</v>
      </c>
      <c r="C268" s="32" t="n">
        <v>2</v>
      </c>
      <c r="D268" s="32" t="n">
        <v>8</v>
      </c>
      <c r="E268" s="32" t="n">
        <v>116</v>
      </c>
      <c r="F268" s="31" t="s">
        <v>41</v>
      </c>
      <c r="G268" s="33" t="n">
        <v>0.8424</v>
      </c>
      <c r="H268" s="34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3.3" outlineLevel="0" r="269">
      <c r="A269" s="31" t="s">
        <v>335</v>
      </c>
      <c r="B269" s="31" t="s">
        <v>48</v>
      </c>
      <c r="C269" s="32" t="n">
        <v>402</v>
      </c>
      <c r="D269" s="32" t="n">
        <v>1608</v>
      </c>
      <c r="E269" s="32" t="n">
        <v>5849</v>
      </c>
      <c r="F269" s="31" t="s">
        <v>49</v>
      </c>
      <c r="G269" s="33" t="n">
        <v>0.8423</v>
      </c>
      <c r="H269" s="34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3.3" outlineLevel="0" r="270">
      <c r="A270" s="31" t="s">
        <v>87</v>
      </c>
      <c r="B270" s="31" t="s">
        <v>59</v>
      </c>
      <c r="C270" s="32" t="n">
        <v>618</v>
      </c>
      <c r="D270" s="32" t="n">
        <v>1912</v>
      </c>
      <c r="E270" s="32" t="n">
        <v>3897</v>
      </c>
      <c r="F270" s="31" t="s">
        <v>60</v>
      </c>
      <c r="G270" s="33" t="n">
        <v>0.8411</v>
      </c>
      <c r="H270" s="34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3.3" outlineLevel="0" r="271">
      <c r="A271" s="31" t="s">
        <v>454</v>
      </c>
      <c r="B271" s="31" t="s">
        <v>46</v>
      </c>
      <c r="C271" s="32" t="n">
        <v>48</v>
      </c>
      <c r="D271" s="32" t="n">
        <v>96</v>
      </c>
      <c r="E271" s="32" t="n">
        <v>266</v>
      </c>
      <c r="F271" s="31" t="s">
        <v>46</v>
      </c>
      <c r="G271" s="33" t="n">
        <v>0.8403</v>
      </c>
      <c r="H271" s="34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3.3" outlineLevel="0" r="272">
      <c r="A272" s="31" t="s">
        <v>242</v>
      </c>
      <c r="B272" s="31" t="s">
        <v>59</v>
      </c>
      <c r="C272" s="32" t="n">
        <v>460</v>
      </c>
      <c r="D272" s="32" t="n">
        <v>1544</v>
      </c>
      <c r="E272" s="32" t="n">
        <v>3860</v>
      </c>
      <c r="F272" s="31" t="s">
        <v>60</v>
      </c>
      <c r="G272" s="33" t="n">
        <v>0.8401</v>
      </c>
      <c r="H272" s="34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3.3" outlineLevel="0" r="273">
      <c r="A273" s="31" t="s">
        <v>298</v>
      </c>
      <c r="B273" s="31" t="s">
        <v>59</v>
      </c>
      <c r="C273" s="32" t="n">
        <v>104</v>
      </c>
      <c r="D273" s="32" t="n">
        <v>416</v>
      </c>
      <c r="E273" s="32" t="n">
        <v>891</v>
      </c>
      <c r="F273" s="31" t="s">
        <v>60</v>
      </c>
      <c r="G273" s="33" t="n">
        <v>0.8377</v>
      </c>
      <c r="H273" s="34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3.3" outlineLevel="0" r="274">
      <c r="A274" s="31" t="s">
        <v>203</v>
      </c>
      <c r="B274" s="31" t="s">
        <v>204</v>
      </c>
      <c r="C274" s="32" t="n">
        <v>5</v>
      </c>
      <c r="D274" s="32" t="n">
        <v>10</v>
      </c>
      <c r="E274" s="32" t="n">
        <v>9</v>
      </c>
      <c r="F274" s="31" t="s">
        <v>90</v>
      </c>
      <c r="G274" s="33" t="n">
        <v>0.8263</v>
      </c>
      <c r="H274" s="34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3.3" outlineLevel="0" r="275">
      <c r="A275" s="31" t="s">
        <v>96</v>
      </c>
      <c r="B275" s="31" t="s">
        <v>46</v>
      </c>
      <c r="C275" s="32" t="n">
        <v>80</v>
      </c>
      <c r="D275" s="32" t="n">
        <v>160</v>
      </c>
      <c r="E275" s="32" t="n">
        <v>272</v>
      </c>
      <c r="F275" s="31" t="s">
        <v>46</v>
      </c>
      <c r="G275" s="33" t="n">
        <v>0.8235</v>
      </c>
      <c r="H275" s="34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3.3" outlineLevel="0" r="276">
      <c r="A276" s="31" t="s">
        <v>259</v>
      </c>
      <c r="B276" s="31" t="s">
        <v>156</v>
      </c>
      <c r="C276" s="32" t="n">
        <v>39</v>
      </c>
      <c r="D276" s="32" t="n">
        <v>262</v>
      </c>
      <c r="E276" s="32" t="n">
        <v>540</v>
      </c>
      <c r="F276" s="31" t="s">
        <v>90</v>
      </c>
      <c r="G276" s="33" t="n">
        <v>0.8225</v>
      </c>
      <c r="H276" s="34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3.3" outlineLevel="0" r="277">
      <c r="A277" s="31" t="s">
        <v>164</v>
      </c>
      <c r="B277" s="31" t="s">
        <v>165</v>
      </c>
      <c r="C277" s="32" t="n">
        <v>40</v>
      </c>
      <c r="D277" s="32" t="n">
        <v>160</v>
      </c>
      <c r="E277" s="32" t="n">
        <v>338</v>
      </c>
      <c r="F277" s="31" t="s">
        <v>166</v>
      </c>
      <c r="G277" s="33" t="n">
        <v>0.8219</v>
      </c>
      <c r="H277" s="34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3.3" outlineLevel="0" r="278">
      <c r="A278" s="31" t="s">
        <v>83</v>
      </c>
      <c r="B278" s="31" t="s">
        <v>84</v>
      </c>
      <c r="C278" s="32" t="n">
        <v>32</v>
      </c>
      <c r="D278" s="32" t="n">
        <v>64</v>
      </c>
      <c r="E278" s="32" t="n">
        <v>110</v>
      </c>
      <c r="F278" s="31" t="s">
        <v>445</v>
      </c>
      <c r="G278" s="33" t="n">
        <v>0.8095</v>
      </c>
      <c r="H278" s="34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3.3" outlineLevel="0" r="279">
      <c r="A279" s="31" t="s">
        <v>421</v>
      </c>
      <c r="B279" s="31" t="s">
        <v>62</v>
      </c>
      <c r="C279" s="32" t="n">
        <v>266</v>
      </c>
      <c r="D279" s="32" t="n">
        <v>1064</v>
      </c>
      <c r="E279" s="32" t="n">
        <v>2205</v>
      </c>
      <c r="F279" s="31" t="s">
        <v>439</v>
      </c>
      <c r="G279" s="33" t="n">
        <v>0.8058</v>
      </c>
      <c r="H279" s="34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3.3" outlineLevel="0" r="280">
      <c r="A280" s="31" t="s">
        <v>178</v>
      </c>
      <c r="B280" s="31" t="s">
        <v>59</v>
      </c>
      <c r="C280" s="32" t="n">
        <v>55</v>
      </c>
      <c r="D280" s="32" t="n">
        <v>220</v>
      </c>
      <c r="E280" s="32" t="n">
        <v>545</v>
      </c>
      <c r="F280" s="31" t="s">
        <v>60</v>
      </c>
      <c r="G280" s="33" t="n">
        <v>0.8044</v>
      </c>
      <c r="H280" s="34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3.3" outlineLevel="0" r="281">
      <c r="A281" s="31" t="s">
        <v>280</v>
      </c>
      <c r="B281" s="31" t="s">
        <v>46</v>
      </c>
      <c r="C281" s="32" t="n">
        <v>32</v>
      </c>
      <c r="D281" s="32" t="n">
        <v>128</v>
      </c>
      <c r="E281" s="32" t="n">
        <v>261</v>
      </c>
      <c r="F281" s="31" t="s">
        <v>46</v>
      </c>
      <c r="G281" s="33" t="n">
        <v>0.8033</v>
      </c>
      <c r="H281" s="34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3.3" outlineLevel="0" r="282">
      <c r="A282" s="31" t="s">
        <v>246</v>
      </c>
      <c r="B282" s="31" t="s">
        <v>122</v>
      </c>
      <c r="C282" s="32" t="n">
        <v>41</v>
      </c>
      <c r="D282" s="32" t="n">
        <v>162</v>
      </c>
      <c r="E282" s="32" t="n">
        <v>239</v>
      </c>
      <c r="F282" s="31" t="s">
        <v>122</v>
      </c>
      <c r="G282" s="33" t="n">
        <v>0.8002</v>
      </c>
      <c r="H282" s="34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3.3" outlineLevel="0" r="283">
      <c r="A283" s="31" t="s">
        <v>276</v>
      </c>
      <c r="B283" s="31" t="s">
        <v>277</v>
      </c>
      <c r="C283" s="32" t="n">
        <v>545</v>
      </c>
      <c r="D283" s="32" t="n">
        <v>631</v>
      </c>
      <c r="E283" s="32" t="n">
        <v>883</v>
      </c>
      <c r="F283" s="31" t="s">
        <v>440</v>
      </c>
      <c r="G283" s="33" t="n">
        <v>0.7917</v>
      </c>
      <c r="H283" s="34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3.3" outlineLevel="0" r="284">
      <c r="A284" s="31" t="s">
        <v>356</v>
      </c>
      <c r="B284" s="31" t="s">
        <v>128</v>
      </c>
      <c r="C284" s="32" t="n">
        <v>24</v>
      </c>
      <c r="D284" s="32" t="n">
        <v>24</v>
      </c>
      <c r="E284" s="32" t="n">
        <v>338</v>
      </c>
      <c r="F284" s="31" t="s">
        <v>49</v>
      </c>
      <c r="G284" s="33" t="n">
        <v>0.7901</v>
      </c>
      <c r="H284" s="34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3.3" outlineLevel="0" r="285">
      <c r="A285" s="31" t="s">
        <v>205</v>
      </c>
      <c r="B285" s="31" t="s">
        <v>74</v>
      </c>
      <c r="C285" s="32" t="n">
        <v>72</v>
      </c>
      <c r="D285" s="32" t="n">
        <v>384</v>
      </c>
      <c r="E285" s="32" t="n">
        <v>806</v>
      </c>
      <c r="F285" s="31" t="s">
        <v>75</v>
      </c>
      <c r="G285" s="33" t="n">
        <v>0.7899</v>
      </c>
      <c r="H285" s="34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3.3" outlineLevel="0" r="286">
      <c r="A286" s="31" t="s">
        <v>305</v>
      </c>
      <c r="B286" s="31" t="s">
        <v>122</v>
      </c>
      <c r="C286" s="32" t="n">
        <v>12</v>
      </c>
      <c r="D286" s="32" t="n">
        <v>48</v>
      </c>
      <c r="E286" s="32" t="n">
        <v>122</v>
      </c>
      <c r="F286" s="31" t="s">
        <v>122</v>
      </c>
      <c r="G286" s="33" t="n">
        <v>0.7898</v>
      </c>
      <c r="H286" s="34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3.3" outlineLevel="0" r="287">
      <c r="A287" s="31" t="s">
        <v>239</v>
      </c>
      <c r="B287" s="31" t="s">
        <v>240</v>
      </c>
      <c r="C287" s="32" t="n">
        <v>32</v>
      </c>
      <c r="D287" s="32" t="n">
        <v>64</v>
      </c>
      <c r="E287" s="32" t="n">
        <v>95</v>
      </c>
      <c r="F287" s="31" t="s">
        <v>90</v>
      </c>
      <c r="G287" s="33" t="n">
        <v>0.7823</v>
      </c>
      <c r="H287" s="34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3.3" outlineLevel="0" r="288">
      <c r="A288" s="31" t="s">
        <v>449</v>
      </c>
      <c r="B288" s="31" t="s">
        <v>450</v>
      </c>
      <c r="C288" s="32" t="n">
        <v>5</v>
      </c>
      <c r="D288" s="32" t="n">
        <v>10</v>
      </c>
      <c r="E288" s="32" t="n">
        <v>4</v>
      </c>
      <c r="F288" s="31" t="s">
        <v>234</v>
      </c>
      <c r="G288" s="33" t="n">
        <v>0.7808</v>
      </c>
      <c r="H288" s="34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3.3" outlineLevel="0" r="289">
      <c r="A289" s="31" t="s">
        <v>462</v>
      </c>
      <c r="B289" s="31" t="s">
        <v>43</v>
      </c>
      <c r="C289" s="32" t="n">
        <v>62</v>
      </c>
      <c r="D289" s="32" t="n">
        <v>248</v>
      </c>
      <c r="E289" s="32" t="n">
        <v>338</v>
      </c>
      <c r="F289" s="31" t="s">
        <v>442</v>
      </c>
      <c r="G289" s="33" t="n">
        <v>0.7773</v>
      </c>
      <c r="H289" s="34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3.3" outlineLevel="0" r="290">
      <c r="A290" s="31" t="s">
        <v>387</v>
      </c>
      <c r="B290" s="31" t="s">
        <v>147</v>
      </c>
      <c r="C290" s="32" t="n">
        <v>28</v>
      </c>
      <c r="D290" s="32" t="n">
        <v>40</v>
      </c>
      <c r="E290" s="32" t="n">
        <v>100</v>
      </c>
      <c r="F290" s="31" t="s">
        <v>451</v>
      </c>
      <c r="G290" s="33" t="n">
        <v>0.7746</v>
      </c>
      <c r="H290" s="34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3.3" outlineLevel="0" r="291">
      <c r="A291" s="31" t="s">
        <v>249</v>
      </c>
      <c r="B291" s="31" t="s">
        <v>46</v>
      </c>
      <c r="C291" s="32" t="n">
        <v>36</v>
      </c>
      <c r="D291" s="32" t="n">
        <v>36</v>
      </c>
      <c r="E291" s="32" t="n">
        <v>68</v>
      </c>
      <c r="F291" s="31" t="s">
        <v>46</v>
      </c>
      <c r="G291" s="33" t="n">
        <v>0.7721</v>
      </c>
      <c r="H291" s="34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3.3" outlineLevel="0" r="292">
      <c r="A292" s="31" t="s">
        <v>319</v>
      </c>
      <c r="B292" s="31" t="s">
        <v>74</v>
      </c>
      <c r="C292" s="32" t="n">
        <v>256</v>
      </c>
      <c r="D292" s="32" t="n">
        <v>1216</v>
      </c>
      <c r="E292" s="32" t="n">
        <v>2736</v>
      </c>
      <c r="F292" s="31" t="s">
        <v>75</v>
      </c>
      <c r="G292" s="33" t="n">
        <v>0.772</v>
      </c>
      <c r="H292" s="34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3.3" outlineLevel="0" r="293">
      <c r="A293" s="31" t="s">
        <v>76</v>
      </c>
      <c r="B293" s="31" t="s">
        <v>74</v>
      </c>
      <c r="C293" s="32" t="n">
        <v>158</v>
      </c>
      <c r="D293" s="32" t="n">
        <v>574</v>
      </c>
      <c r="E293" s="32" t="n">
        <v>239</v>
      </c>
      <c r="F293" s="31" t="s">
        <v>75</v>
      </c>
      <c r="G293" s="33" t="n">
        <v>0.7678</v>
      </c>
      <c r="H293" s="34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3.3" outlineLevel="0" r="294">
      <c r="A294" s="31" t="s">
        <v>324</v>
      </c>
      <c r="B294" s="31" t="s">
        <v>130</v>
      </c>
      <c r="C294" s="32" t="n">
        <v>168</v>
      </c>
      <c r="D294" s="32" t="n">
        <v>672</v>
      </c>
      <c r="E294" s="32" t="n">
        <v>2100</v>
      </c>
      <c r="F294" s="31" t="s">
        <v>131</v>
      </c>
      <c r="G294" s="33" t="n">
        <v>0.7668</v>
      </c>
      <c r="H294" s="34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3.3" outlineLevel="0" r="295">
      <c r="A295" s="31" t="s">
        <v>289</v>
      </c>
      <c r="B295" s="31" t="s">
        <v>100</v>
      </c>
      <c r="C295" s="32" t="n">
        <v>1</v>
      </c>
      <c r="D295" s="32" t="n">
        <v>1</v>
      </c>
      <c r="E295" s="32" t="n">
        <v>1</v>
      </c>
      <c r="F295" s="31" t="s">
        <v>60</v>
      </c>
      <c r="G295" s="33" t="n">
        <v>0.7643</v>
      </c>
      <c r="H295" s="34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3.3" outlineLevel="0" r="296">
      <c r="A296" s="31" t="s">
        <v>389</v>
      </c>
      <c r="B296" s="31" t="s">
        <v>84</v>
      </c>
      <c r="C296" s="32" t="n">
        <v>202</v>
      </c>
      <c r="D296" s="32" t="n">
        <v>468</v>
      </c>
      <c r="E296" s="32" t="n">
        <v>805</v>
      </c>
      <c r="F296" s="31" t="s">
        <v>445</v>
      </c>
      <c r="G296" s="33" t="n">
        <v>0.763</v>
      </c>
      <c r="H296" s="34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3.3" outlineLevel="0" r="297">
      <c r="A297" s="31" t="s">
        <v>279</v>
      </c>
      <c r="B297" s="31" t="s">
        <v>46</v>
      </c>
      <c r="C297" s="32" t="n">
        <v>36</v>
      </c>
      <c r="D297" s="32" t="n">
        <v>176</v>
      </c>
      <c r="E297" s="32" t="n">
        <v>358</v>
      </c>
      <c r="F297" s="31" t="s">
        <v>46</v>
      </c>
      <c r="G297" s="33" t="n">
        <v>0.7617</v>
      </c>
      <c r="H297" s="34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3.3" outlineLevel="0" r="298">
      <c r="A298" s="31" t="s">
        <v>207</v>
      </c>
      <c r="B298" s="31" t="s">
        <v>208</v>
      </c>
      <c r="C298" s="32" t="n">
        <v>19</v>
      </c>
      <c r="D298" s="32" t="n">
        <v>58</v>
      </c>
      <c r="E298" s="32" t="n">
        <v>15</v>
      </c>
      <c r="F298" s="31" t="s">
        <v>209</v>
      </c>
      <c r="G298" s="33" t="n">
        <v>0.7538</v>
      </c>
      <c r="H298" s="34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3.3" outlineLevel="0" r="299">
      <c r="A299" s="31" t="s">
        <v>61</v>
      </c>
      <c r="B299" s="31" t="s">
        <v>62</v>
      </c>
      <c r="C299" s="32" t="n">
        <v>204</v>
      </c>
      <c r="D299" s="32" t="n">
        <v>816</v>
      </c>
      <c r="E299" s="32" t="n">
        <v>1632</v>
      </c>
      <c r="F299" s="31" t="s">
        <v>439</v>
      </c>
      <c r="G299" s="33" t="n">
        <v>0.7477</v>
      </c>
      <c r="H299" s="34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3.3" outlineLevel="0" r="300">
      <c r="A300" s="31" t="s">
        <v>223</v>
      </c>
      <c r="B300" s="31" t="s">
        <v>46</v>
      </c>
      <c r="C300" s="32" t="n">
        <v>84</v>
      </c>
      <c r="D300" s="32" t="n">
        <v>336</v>
      </c>
      <c r="E300" s="32" t="n">
        <v>722</v>
      </c>
      <c r="F300" s="31" t="s">
        <v>46</v>
      </c>
      <c r="G300" s="33" t="n">
        <v>0.7426</v>
      </c>
      <c r="H300" s="34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3.3" outlineLevel="0" r="301">
      <c r="A301" s="31" t="s">
        <v>420</v>
      </c>
      <c r="B301" s="31" t="s">
        <v>137</v>
      </c>
      <c r="C301" s="32" t="n">
        <v>38</v>
      </c>
      <c r="D301" s="32" t="n">
        <v>38</v>
      </c>
      <c r="E301" s="32" t="n">
        <v>14</v>
      </c>
      <c r="F301" s="31" t="s">
        <v>90</v>
      </c>
      <c r="G301" s="33" t="n">
        <v>0.7399</v>
      </c>
      <c r="H301" s="34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3.3" outlineLevel="0" r="302">
      <c r="A302" s="31" t="s">
        <v>158</v>
      </c>
      <c r="B302" s="31" t="s">
        <v>40</v>
      </c>
      <c r="C302" s="32" t="n">
        <v>1022</v>
      </c>
      <c r="D302" s="32" t="n">
        <v>5112</v>
      </c>
      <c r="E302" s="32" t="n">
        <v>11001</v>
      </c>
      <c r="F302" s="31" t="s">
        <v>41</v>
      </c>
      <c r="G302" s="33" t="n">
        <v>0.7398</v>
      </c>
      <c r="H302" s="34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3.3" outlineLevel="0" r="303">
      <c r="A303" s="31" t="s">
        <v>314</v>
      </c>
      <c r="B303" s="31" t="s">
        <v>74</v>
      </c>
      <c r="C303" s="32" t="n">
        <v>162</v>
      </c>
      <c r="D303" s="32" t="n">
        <v>540</v>
      </c>
      <c r="E303" s="32" t="n">
        <v>1104</v>
      </c>
      <c r="F303" s="31" t="s">
        <v>75</v>
      </c>
      <c r="G303" s="33" t="n">
        <v>0.7358</v>
      </c>
      <c r="H303" s="34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3.3" outlineLevel="0" r="304">
      <c r="A304" s="31" t="s">
        <v>460</v>
      </c>
      <c r="B304" s="31" t="s">
        <v>128</v>
      </c>
      <c r="C304" s="32" t="n">
        <v>12</v>
      </c>
      <c r="D304" s="32" t="n">
        <v>24</v>
      </c>
      <c r="E304" s="32" t="n">
        <v>71</v>
      </c>
      <c r="F304" s="31" t="s">
        <v>49</v>
      </c>
      <c r="G304" s="33" t="n">
        <v>0.7322</v>
      </c>
      <c r="H304" s="34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3.3" outlineLevel="0" r="305">
      <c r="A305" s="31" t="s">
        <v>452</v>
      </c>
      <c r="B305" s="31" t="s">
        <v>74</v>
      </c>
      <c r="C305" s="32" t="n">
        <v>32</v>
      </c>
      <c r="D305" s="32" t="n">
        <v>112</v>
      </c>
      <c r="E305" s="32" t="n">
        <v>43</v>
      </c>
      <c r="F305" s="31" t="s">
        <v>75</v>
      </c>
      <c r="G305" s="33" t="n">
        <v>0.7246</v>
      </c>
      <c r="H305" s="34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3.3" outlineLevel="0" r="306">
      <c r="A306" s="31" t="s">
        <v>101</v>
      </c>
      <c r="B306" s="31" t="s">
        <v>62</v>
      </c>
      <c r="C306" s="32" t="n">
        <v>128</v>
      </c>
      <c r="D306" s="32" t="n">
        <v>128</v>
      </c>
      <c r="E306" s="32" t="n">
        <v>347</v>
      </c>
      <c r="F306" s="31" t="s">
        <v>439</v>
      </c>
      <c r="G306" s="33" t="n">
        <v>0.7243</v>
      </c>
      <c r="H306" s="34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3.3" outlineLevel="0" r="307">
      <c r="A307" s="31" t="s">
        <v>252</v>
      </c>
      <c r="B307" s="31" t="s">
        <v>152</v>
      </c>
      <c r="C307" s="32" t="n">
        <v>990</v>
      </c>
      <c r="D307" s="32" t="n">
        <v>3960</v>
      </c>
      <c r="E307" s="32" t="n">
        <v>10194</v>
      </c>
      <c r="F307" s="31" t="s">
        <v>49</v>
      </c>
      <c r="G307" s="33" t="n">
        <v>0.7234</v>
      </c>
      <c r="H307" s="34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3.3" outlineLevel="0" r="308">
      <c r="A308" s="31" t="s">
        <v>395</v>
      </c>
      <c r="B308" s="31" t="s">
        <v>396</v>
      </c>
      <c r="C308" s="32" t="n">
        <v>12</v>
      </c>
      <c r="D308" s="32" t="n">
        <v>48</v>
      </c>
      <c r="E308" s="32" t="n">
        <v>115</v>
      </c>
      <c r="F308" s="31" t="s">
        <v>85</v>
      </c>
      <c r="G308" s="33" t="n">
        <v>0.7228</v>
      </c>
      <c r="H308" s="34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3.3" outlineLevel="0" r="309">
      <c r="A309" s="31" t="s">
        <v>327</v>
      </c>
      <c r="B309" s="31" t="s">
        <v>89</v>
      </c>
      <c r="C309" s="32" t="n">
        <v>-1</v>
      </c>
      <c r="D309" s="32" t="n">
        <v>-1</v>
      </c>
      <c r="E309" s="32" t="n">
        <v>0</v>
      </c>
      <c r="F309" s="31" t="s">
        <v>90</v>
      </c>
      <c r="G309" s="33" t="n">
        <v>0.7215</v>
      </c>
      <c r="H309" s="34" t="n">
        <v>0.7215</v>
      </c>
      <c r="I309" s="0" t="n">
        <v>0</v>
      </c>
      <c r="J309" s="0" t="n">
        <v>0</v>
      </c>
    </row>
    <row collapsed="false" customFormat="false" customHeight="false" hidden="false" ht="13.3" outlineLevel="0" r="310">
      <c r="A310" s="31" t="s">
        <v>375</v>
      </c>
      <c r="B310" s="31" t="s">
        <v>311</v>
      </c>
      <c r="C310" s="32" t="n">
        <v>30</v>
      </c>
      <c r="D310" s="32" t="n">
        <v>240</v>
      </c>
      <c r="E310" s="32" t="n">
        <v>408</v>
      </c>
      <c r="F310" s="31" t="s">
        <v>49</v>
      </c>
      <c r="G310" s="33" t="n">
        <v>0.7199</v>
      </c>
      <c r="H310" s="34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3.3" outlineLevel="0" r="311">
      <c r="A311" s="31" t="s">
        <v>227</v>
      </c>
      <c r="B311" s="31" t="s">
        <v>228</v>
      </c>
      <c r="C311" s="32" t="n">
        <v>335</v>
      </c>
      <c r="D311" s="32" t="n">
        <v>1162</v>
      </c>
      <c r="E311" s="32" t="n">
        <v>2847</v>
      </c>
      <c r="F311" s="31" t="s">
        <v>229</v>
      </c>
      <c r="G311" s="33" t="n">
        <v>0.717</v>
      </c>
      <c r="H311" s="34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3.3" outlineLevel="0" r="312">
      <c r="A312" s="31" t="s">
        <v>368</v>
      </c>
      <c r="B312" s="31" t="s">
        <v>180</v>
      </c>
      <c r="C312" s="32" t="n">
        <v>406</v>
      </c>
      <c r="D312" s="32" t="n">
        <v>406</v>
      </c>
      <c r="E312" s="32" t="n">
        <v>630</v>
      </c>
      <c r="F312" s="31" t="s">
        <v>475</v>
      </c>
      <c r="G312" s="33" t="n">
        <v>0.7052</v>
      </c>
      <c r="H312" s="34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3.3" outlineLevel="0" r="313">
      <c r="A313" s="31" t="s">
        <v>79</v>
      </c>
      <c r="B313" s="31" t="s">
        <v>51</v>
      </c>
      <c r="C313" s="32" t="n">
        <v>8</v>
      </c>
      <c r="D313" s="32" t="n">
        <v>32</v>
      </c>
      <c r="E313" s="32" t="n">
        <v>70</v>
      </c>
      <c r="F313" s="31" t="s">
        <v>440</v>
      </c>
      <c r="G313" s="33" t="n">
        <v>0.6861</v>
      </c>
      <c r="H313" s="34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3.3" outlineLevel="0" r="314">
      <c r="A314" s="31" t="s">
        <v>414</v>
      </c>
      <c r="B314" s="31" t="s">
        <v>396</v>
      </c>
      <c r="C314" s="32" t="n">
        <v>12</v>
      </c>
      <c r="D314" s="32" t="n">
        <v>48</v>
      </c>
      <c r="E314" s="32" t="n">
        <v>115</v>
      </c>
      <c r="F314" s="31" t="s">
        <v>85</v>
      </c>
      <c r="G314" s="33" t="n">
        <v>0.6727</v>
      </c>
      <c r="H314" s="34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3.3" outlineLevel="0" r="315">
      <c r="A315" s="31" t="s">
        <v>260</v>
      </c>
      <c r="B315" s="31" t="s">
        <v>59</v>
      </c>
      <c r="C315" s="32" t="n">
        <v>88</v>
      </c>
      <c r="D315" s="32" t="n">
        <v>256</v>
      </c>
      <c r="E315" s="32" t="n">
        <v>794</v>
      </c>
      <c r="F315" s="31" t="s">
        <v>60</v>
      </c>
      <c r="G315" s="33" t="n">
        <v>0.6699</v>
      </c>
      <c r="H315" s="34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3.3" outlineLevel="0" r="316">
      <c r="A316" s="31" t="s">
        <v>47</v>
      </c>
      <c r="B316" s="31" t="s">
        <v>48</v>
      </c>
      <c r="C316" s="32" t="n">
        <v>12</v>
      </c>
      <c r="D316" s="32" t="n">
        <v>24</v>
      </c>
      <c r="E316" s="32"/>
      <c r="F316" s="31" t="s">
        <v>49</v>
      </c>
      <c r="G316" s="33" t="n">
        <v>0.6275</v>
      </c>
      <c r="H316" s="34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3.3" outlineLevel="0" r="317">
      <c r="A317" s="31" t="s">
        <v>408</v>
      </c>
      <c r="B317" s="31" t="s">
        <v>396</v>
      </c>
      <c r="C317" s="32" t="n">
        <v>14</v>
      </c>
      <c r="D317" s="32" t="n">
        <v>56</v>
      </c>
      <c r="E317" s="32" t="n">
        <v>134</v>
      </c>
      <c r="F317" s="31" t="s">
        <v>85</v>
      </c>
      <c r="G317" s="33" t="n">
        <v>0.622</v>
      </c>
      <c r="H317" s="34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3.3" outlineLevel="0" r="318">
      <c r="A318" s="31" t="s">
        <v>195</v>
      </c>
      <c r="B318" s="31" t="s">
        <v>40</v>
      </c>
      <c r="C318" s="32" t="n">
        <v>532</v>
      </c>
      <c r="D318" s="32" t="n">
        <v>4720</v>
      </c>
      <c r="E318" s="32" t="n">
        <v>11210</v>
      </c>
      <c r="F318" s="31" t="s">
        <v>41</v>
      </c>
      <c r="G318" s="33" t="n">
        <v>0.5562</v>
      </c>
      <c r="H318" s="34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3.3" outlineLevel="0" r="319">
      <c r="A319" s="31" t="s">
        <v>127</v>
      </c>
      <c r="B319" s="31" t="s">
        <v>128</v>
      </c>
      <c r="C319" s="32" t="n">
        <v>8</v>
      </c>
      <c r="D319" s="32" t="n">
        <v>16</v>
      </c>
      <c r="E319" s="32" t="n">
        <v>400</v>
      </c>
      <c r="F319" s="31" t="s">
        <v>49</v>
      </c>
      <c r="G319" s="33" t="n">
        <v>0.5492</v>
      </c>
      <c r="H319" s="34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3.3" outlineLevel="0" r="320">
      <c r="A320" s="31" t="s">
        <v>339</v>
      </c>
      <c r="B320" s="31" t="s">
        <v>62</v>
      </c>
      <c r="C320" s="32" t="n">
        <v>50</v>
      </c>
      <c r="D320" s="32" t="n">
        <v>200</v>
      </c>
      <c r="E320" s="32" t="n">
        <v>487</v>
      </c>
      <c r="F320" s="31" t="s">
        <v>439</v>
      </c>
      <c r="G320" s="33" t="n">
        <v>0.5405</v>
      </c>
      <c r="H320" s="34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3.3" outlineLevel="0" r="321">
      <c r="A321" s="31" t="s">
        <v>315</v>
      </c>
      <c r="B321" s="31" t="s">
        <v>184</v>
      </c>
      <c r="C321" s="32" t="n">
        <v>36</v>
      </c>
      <c r="D321" s="32" t="n">
        <v>116</v>
      </c>
      <c r="E321" s="32" t="n">
        <v>273</v>
      </c>
      <c r="F321" s="31" t="s">
        <v>185</v>
      </c>
      <c r="G321" s="33" t="n">
        <v>0.4969</v>
      </c>
      <c r="H321" s="34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3.3" outlineLevel="0" r="322">
      <c r="A322" s="31" t="s">
        <v>441</v>
      </c>
      <c r="B322" s="31" t="s">
        <v>62</v>
      </c>
      <c r="C322" s="32" t="n">
        <v>112</v>
      </c>
      <c r="D322" s="32" t="n">
        <v>448</v>
      </c>
      <c r="E322" s="32" t="n">
        <v>879</v>
      </c>
      <c r="F322" s="31" t="s">
        <v>439</v>
      </c>
      <c r="G322" s="33" t="n">
        <v>0.4471</v>
      </c>
      <c r="H322" s="34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3.3" outlineLevel="0" r="323">
      <c r="A323" s="31" t="s">
        <v>370</v>
      </c>
      <c r="B323" s="31" t="s">
        <v>204</v>
      </c>
      <c r="C323" s="32" t="n">
        <v>63</v>
      </c>
      <c r="D323" s="32" t="n">
        <v>404</v>
      </c>
      <c r="E323" s="32" t="n">
        <v>788</v>
      </c>
      <c r="F323" s="31" t="s">
        <v>90</v>
      </c>
      <c r="G323" s="33" t="n">
        <v>0.4393</v>
      </c>
      <c r="H323" s="34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3.3" outlineLevel="0" r="324">
      <c r="A324" s="31" t="s">
        <v>65</v>
      </c>
      <c r="B324" s="31" t="s">
        <v>66</v>
      </c>
      <c r="C324" s="32" t="n">
        <v>192</v>
      </c>
      <c r="D324" s="32" t="n">
        <v>1152</v>
      </c>
      <c r="E324" s="32" t="n">
        <v>2880</v>
      </c>
      <c r="F324" s="31" t="s">
        <v>476</v>
      </c>
      <c r="G324" s="33" t="n">
        <v>0.3875</v>
      </c>
      <c r="H324" s="34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3.3" outlineLevel="0" r="325">
      <c r="A325" s="31" t="s">
        <v>403</v>
      </c>
      <c r="B325" s="31" t="s">
        <v>128</v>
      </c>
      <c r="C325" s="32" t="n">
        <v>12</v>
      </c>
      <c r="D325" s="32" t="n">
        <v>48</v>
      </c>
      <c r="E325" s="32" t="n">
        <v>790</v>
      </c>
      <c r="F325" s="31" t="s">
        <v>49</v>
      </c>
      <c r="G325" s="33" t="n">
        <v>0.2099</v>
      </c>
      <c r="H325" s="34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3.3" outlineLevel="0" r="326">
      <c r="A326" s="31" t="s">
        <v>330</v>
      </c>
      <c r="B326" s="31" t="s">
        <v>180</v>
      </c>
      <c r="C326" s="32" t="n">
        <v>14</v>
      </c>
      <c r="D326" s="32" t="n">
        <v>14</v>
      </c>
      <c r="E326" s="32" t="n">
        <v>21</v>
      </c>
      <c r="F326" s="31" t="s">
        <v>475</v>
      </c>
      <c r="G326" s="33" t="n">
        <v>0.0254</v>
      </c>
      <c r="H326" s="34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3.3" outlineLevel="0" r="327">
      <c r="A327" s="31" t="s">
        <v>113</v>
      </c>
      <c r="B327" s="31" t="s">
        <v>48</v>
      </c>
      <c r="C327" s="32" t="n">
        <v>86</v>
      </c>
      <c r="D327" s="32" t="n">
        <v>340</v>
      </c>
      <c r="E327" s="32" t="n">
        <v>1023</v>
      </c>
      <c r="F327" s="31" t="s">
        <v>49</v>
      </c>
      <c r="G327" s="33" t="n">
        <v>0.0043</v>
      </c>
      <c r="H327" s="34" t="n">
        <v>0.0043</v>
      </c>
    </row>
    <row collapsed="false" customFormat="false" customHeight="false" hidden="false" ht="13.3" outlineLevel="0" r="328">
      <c r="A328" s="31" t="s">
        <v>404</v>
      </c>
      <c r="B328" s="31" t="s">
        <v>396</v>
      </c>
      <c r="C328" s="32" t="n">
        <v>12</v>
      </c>
      <c r="D328" s="32" t="n">
        <v>48</v>
      </c>
      <c r="E328" s="32" t="n">
        <v>115</v>
      </c>
      <c r="F328" s="31" t="s">
        <v>85</v>
      </c>
      <c r="G328" s="33" t="n">
        <v>0</v>
      </c>
      <c r="H328" s="34" t="n">
        <v>0</v>
      </c>
    </row>
    <row collapsed="false" customFormat="false" customHeight="false" hidden="false" ht="13.3" outlineLevel="0" r="329">
      <c r="A329" s="31" t="s">
        <v>478</v>
      </c>
      <c r="B329" s="31" t="s">
        <v>277</v>
      </c>
      <c r="C329" s="32"/>
      <c r="D329" s="32"/>
      <c r="E329" s="32"/>
      <c r="F329" s="31" t="s">
        <v>440</v>
      </c>
      <c r="G329" s="33" t="n">
        <v>0</v>
      </c>
      <c r="H329" s="34" t="n">
        <v>0</v>
      </c>
    </row>
    <row collapsed="false" customFormat="false" customHeight="false" hidden="false" ht="13.3" outlineLevel="0" r="330">
      <c r="A330" s="31" t="s">
        <v>412</v>
      </c>
      <c r="B330" s="31" t="s">
        <v>152</v>
      </c>
      <c r="C330" s="32" t="n">
        <v>1</v>
      </c>
      <c r="D330" s="32" t="n">
        <v>1</v>
      </c>
      <c r="E330" s="32" t="n">
        <v>0</v>
      </c>
      <c r="F330" s="31" t="s">
        <v>49</v>
      </c>
      <c r="G330" s="33" t="n">
        <v>0</v>
      </c>
      <c r="H330" s="34" t="n">
        <v>0</v>
      </c>
    </row>
    <row collapsed="false" customFormat="false" customHeight="false" hidden="false" ht="13.3" outlineLevel="0" r="331">
      <c r="A331" s="31" t="s">
        <v>348</v>
      </c>
      <c r="B331" s="31" t="s">
        <v>180</v>
      </c>
      <c r="C331" s="32" t="n">
        <v>66</v>
      </c>
      <c r="D331" s="32" t="n">
        <v>132</v>
      </c>
      <c r="E331" s="32" t="n">
        <v>145</v>
      </c>
      <c r="F331" s="31" t="s">
        <v>475</v>
      </c>
      <c r="G331" s="33" t="n">
        <v>0</v>
      </c>
      <c r="H331" s="34" t="n">
        <v>0</v>
      </c>
    </row>
    <row collapsed="false" customFormat="false" customHeight="false" hidden="false" ht="13.3" outlineLevel="0" r="332">
      <c r="A332" s="31" t="s">
        <v>479</v>
      </c>
      <c r="B332" s="31" t="s">
        <v>152</v>
      </c>
      <c r="C332" s="32" t="n">
        <v>12</v>
      </c>
      <c r="D332" s="32" t="n">
        <v>48</v>
      </c>
      <c r="E332" s="32" t="n">
        <v>18</v>
      </c>
      <c r="F332" s="31" t="s">
        <v>49</v>
      </c>
      <c r="G332" s="33" t="n">
        <v>0</v>
      </c>
      <c r="H332" s="34" t="n">
        <v>0</v>
      </c>
    </row>
    <row collapsed="false" customFormat="false" customHeight="false" hidden="false" ht="13.3" outlineLevel="0" r="333">
      <c r="A333" s="31" t="s">
        <v>98</v>
      </c>
      <c r="B333" s="31" t="s">
        <v>59</v>
      </c>
      <c r="C333" s="32" t="n">
        <v>143</v>
      </c>
      <c r="D333" s="32" t="n">
        <v>572</v>
      </c>
      <c r="E333" s="32" t="n">
        <v>2080</v>
      </c>
      <c r="F333" s="31" t="s">
        <v>60</v>
      </c>
      <c r="G333" s="33" t="n">
        <v>0</v>
      </c>
      <c r="H333" s="34" t="n">
        <v>0</v>
      </c>
    </row>
    <row collapsed="false" customFormat="false" customHeight="false" hidden="false" ht="13.3" outlineLevel="0" r="334">
      <c r="A334" s="31" t="s">
        <v>464</v>
      </c>
      <c r="B334" s="31" t="s">
        <v>465</v>
      </c>
      <c r="C334" s="32" t="n">
        <v>20</v>
      </c>
      <c r="D334" s="32" t="n">
        <v>40</v>
      </c>
      <c r="E334" s="32" t="n">
        <v>15</v>
      </c>
      <c r="F334" s="31" t="s">
        <v>85</v>
      </c>
      <c r="G334" s="33"/>
      <c r="H334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1764705882353"/>
  </cols>
  <sheetData>
    <row collapsed="false" customFormat="false" customHeight="true" hidden="false" ht="16.5" outlineLevel="0" r="1">
      <c r="A1" s="35" t="s">
        <v>480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67</v>
      </c>
      <c r="B5" s="39" t="s">
        <v>66</v>
      </c>
      <c r="C5" s="40" t="n">
        <v>4592</v>
      </c>
      <c r="D5" s="40" t="n">
        <v>18028</v>
      </c>
      <c r="E5" s="40" t="n">
        <v>51733</v>
      </c>
      <c r="F5" s="39" t="s">
        <v>68</v>
      </c>
      <c r="G5" s="41" t="n">
        <v>1</v>
      </c>
      <c r="H5" s="42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3.3" outlineLevel="0" r="6">
      <c r="A6" s="39" t="s">
        <v>142</v>
      </c>
      <c r="B6" s="39" t="s">
        <v>74</v>
      </c>
      <c r="C6" s="40" t="n">
        <v>140</v>
      </c>
      <c r="D6" s="40" t="n">
        <v>140</v>
      </c>
      <c r="E6" s="40" t="n">
        <v>140</v>
      </c>
      <c r="F6" s="39" t="s">
        <v>75</v>
      </c>
      <c r="G6" s="41" t="n">
        <v>1</v>
      </c>
      <c r="H6" s="42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3.3" outlineLevel="0" r="7">
      <c r="A7" s="39" t="s">
        <v>163</v>
      </c>
      <c r="B7" s="39" t="s">
        <v>62</v>
      </c>
      <c r="C7" s="40" t="n">
        <v>736</v>
      </c>
      <c r="D7" s="40" t="n">
        <v>4232</v>
      </c>
      <c r="E7" s="40" t="n">
        <v>8485</v>
      </c>
      <c r="F7" s="39" t="s">
        <v>439</v>
      </c>
      <c r="G7" s="41" t="n">
        <v>1</v>
      </c>
      <c r="H7" s="42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3.3" outlineLevel="0" r="8">
      <c r="A8" s="39" t="s">
        <v>241</v>
      </c>
      <c r="B8" s="39" t="s">
        <v>43</v>
      </c>
      <c r="C8" s="40" t="n">
        <v>52</v>
      </c>
      <c r="D8" s="40" t="n">
        <v>180</v>
      </c>
      <c r="E8" s="40" t="n">
        <v>438</v>
      </c>
      <c r="F8" s="39" t="s">
        <v>442</v>
      </c>
      <c r="G8" s="41" t="n">
        <v>1</v>
      </c>
      <c r="H8" s="42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3.3" outlineLevel="0" r="9">
      <c r="A9" s="39" t="s">
        <v>110</v>
      </c>
      <c r="B9" s="39" t="s">
        <v>46</v>
      </c>
      <c r="C9" s="40" t="n">
        <v>14</v>
      </c>
      <c r="D9" s="40" t="n">
        <v>14</v>
      </c>
      <c r="E9" s="40" t="n">
        <v>11</v>
      </c>
      <c r="F9" s="39" t="s">
        <v>46</v>
      </c>
      <c r="G9" s="41" t="n">
        <v>1</v>
      </c>
      <c r="H9" s="42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3.3" outlineLevel="0" r="10">
      <c r="A10" s="39" t="s">
        <v>261</v>
      </c>
      <c r="B10" s="39" t="s">
        <v>184</v>
      </c>
      <c r="C10" s="40" t="n">
        <v>20</v>
      </c>
      <c r="D10" s="40" t="n">
        <v>20</v>
      </c>
      <c r="E10" s="40" t="n">
        <v>36</v>
      </c>
      <c r="F10" s="39" t="s">
        <v>185</v>
      </c>
      <c r="G10" s="41" t="n">
        <v>1</v>
      </c>
      <c r="H10" s="42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3.3" outlineLevel="0" r="11">
      <c r="A11" s="39" t="s">
        <v>109</v>
      </c>
      <c r="B11" s="39" t="s">
        <v>74</v>
      </c>
      <c r="C11" s="40" t="n">
        <v>1383</v>
      </c>
      <c r="D11" s="40" t="n">
        <v>5559</v>
      </c>
      <c r="E11" s="40" t="n">
        <v>11226</v>
      </c>
      <c r="F11" s="39" t="s">
        <v>75</v>
      </c>
      <c r="G11" s="41" t="n">
        <v>1</v>
      </c>
      <c r="H11" s="42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3.3" outlineLevel="0" r="12">
      <c r="A12" s="39" t="s">
        <v>259</v>
      </c>
      <c r="B12" s="39" t="s">
        <v>156</v>
      </c>
      <c r="C12" s="40" t="n">
        <v>39</v>
      </c>
      <c r="D12" s="40" t="n">
        <v>262</v>
      </c>
      <c r="E12" s="40" t="n">
        <v>540</v>
      </c>
      <c r="F12" s="39" t="s">
        <v>90</v>
      </c>
      <c r="G12" s="41" t="n">
        <v>1</v>
      </c>
      <c r="H12" s="42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3.3" outlineLevel="0" r="13">
      <c r="A13" s="39" t="s">
        <v>258</v>
      </c>
      <c r="B13" s="39" t="s">
        <v>184</v>
      </c>
      <c r="C13" s="40" t="n">
        <v>120</v>
      </c>
      <c r="D13" s="40" t="n">
        <v>120</v>
      </c>
      <c r="E13" s="40" t="n">
        <v>217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3.3" outlineLevel="0" r="14">
      <c r="A14" s="39" t="s">
        <v>333</v>
      </c>
      <c r="B14" s="39" t="s">
        <v>74</v>
      </c>
      <c r="C14" s="40" t="n">
        <v>452</v>
      </c>
      <c r="D14" s="40" t="n">
        <v>1824</v>
      </c>
      <c r="E14" s="40" t="n">
        <v>3578</v>
      </c>
      <c r="F14" s="39" t="s">
        <v>75</v>
      </c>
      <c r="G14" s="41" t="n">
        <v>1</v>
      </c>
      <c r="H14" s="42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3.3" outlineLevel="0" r="15">
      <c r="A15" s="39" t="s">
        <v>189</v>
      </c>
      <c r="B15" s="39" t="s">
        <v>46</v>
      </c>
      <c r="C15" s="40" t="n">
        <v>176</v>
      </c>
      <c r="D15" s="40" t="n">
        <v>656</v>
      </c>
      <c r="E15" s="40" t="n">
        <v>1675</v>
      </c>
      <c r="F15" s="39" t="s">
        <v>46</v>
      </c>
      <c r="G15" s="41" t="n">
        <v>1</v>
      </c>
      <c r="H15" s="42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3.3" outlineLevel="0" r="16">
      <c r="A16" s="39" t="s">
        <v>123</v>
      </c>
      <c r="B16" s="39" t="s">
        <v>46</v>
      </c>
      <c r="C16" s="40" t="n">
        <v>12</v>
      </c>
      <c r="D16" s="40" t="n">
        <v>48</v>
      </c>
      <c r="E16" s="40" t="n">
        <v>1092</v>
      </c>
      <c r="F16" s="39" t="s">
        <v>46</v>
      </c>
      <c r="G16" s="41" t="n">
        <v>1</v>
      </c>
      <c r="H16" s="42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3.3" outlineLevel="0" r="17">
      <c r="A17" s="39" t="s">
        <v>463</v>
      </c>
      <c r="B17" s="39" t="s">
        <v>46</v>
      </c>
      <c r="C17" s="40" t="n">
        <v>10</v>
      </c>
      <c r="D17" s="40" t="n">
        <v>40</v>
      </c>
      <c r="E17" s="40" t="n">
        <v>112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3.3" outlineLevel="0" r="18">
      <c r="A18" s="39" t="s">
        <v>235</v>
      </c>
      <c r="B18" s="39" t="s">
        <v>46</v>
      </c>
      <c r="C18" s="40" t="n">
        <v>178</v>
      </c>
      <c r="D18" s="40" t="n">
        <v>238</v>
      </c>
      <c r="E18" s="40" t="n">
        <v>91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3.3" outlineLevel="0" r="19">
      <c r="A19" s="39" t="s">
        <v>116</v>
      </c>
      <c r="B19" s="39" t="s">
        <v>46</v>
      </c>
      <c r="C19" s="40" t="n">
        <v>109</v>
      </c>
      <c r="D19" s="40" t="n">
        <v>544</v>
      </c>
      <c r="E19" s="40" t="n">
        <v>1112</v>
      </c>
      <c r="F19" s="39" t="s">
        <v>46</v>
      </c>
      <c r="G19" s="41" t="n">
        <v>1</v>
      </c>
      <c r="H19" s="42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3.3" outlineLevel="0" r="20">
      <c r="A20" s="39" t="s">
        <v>45</v>
      </c>
      <c r="B20" s="39" t="s">
        <v>46</v>
      </c>
      <c r="C20" s="40" t="n">
        <v>-1</v>
      </c>
      <c r="D20" s="40" t="n">
        <v>-1</v>
      </c>
      <c r="E20" s="40" t="n">
        <v>0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374</v>
      </c>
      <c r="B21" s="39" t="s">
        <v>248</v>
      </c>
      <c r="C21" s="40" t="n">
        <v>134</v>
      </c>
      <c r="D21" s="40" t="n">
        <v>536</v>
      </c>
      <c r="E21" s="40" t="n">
        <v>1046</v>
      </c>
      <c r="F21" s="39" t="s">
        <v>49</v>
      </c>
      <c r="G21" s="41" t="n">
        <v>1</v>
      </c>
      <c r="H21" s="42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3.3" outlineLevel="0" r="22">
      <c r="A22" s="39" t="s">
        <v>136</v>
      </c>
      <c r="B22" s="39" t="s">
        <v>137</v>
      </c>
      <c r="C22" s="40" t="n">
        <v>11</v>
      </c>
      <c r="D22" s="40" t="n">
        <v>11</v>
      </c>
      <c r="E22" s="40" t="n">
        <v>13</v>
      </c>
      <c r="F22" s="39" t="s">
        <v>90</v>
      </c>
      <c r="G22" s="41" t="n">
        <v>1</v>
      </c>
      <c r="H22" s="42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3.3" outlineLevel="0" r="23">
      <c r="A23" s="39" t="s">
        <v>247</v>
      </c>
      <c r="B23" s="39" t="s">
        <v>248</v>
      </c>
      <c r="C23" s="40" t="n">
        <v>140</v>
      </c>
      <c r="D23" s="40" t="n">
        <v>336</v>
      </c>
      <c r="E23" s="40" t="n">
        <v>501</v>
      </c>
      <c r="F23" s="39" t="s">
        <v>49</v>
      </c>
      <c r="G23" s="41" t="n">
        <v>1</v>
      </c>
      <c r="H23" s="42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3.3" outlineLevel="0" r="24">
      <c r="A24" s="39" t="s">
        <v>134</v>
      </c>
      <c r="B24" s="39" t="s">
        <v>115</v>
      </c>
      <c r="C24" s="40" t="n">
        <v>139</v>
      </c>
      <c r="D24" s="40" t="n">
        <v>532</v>
      </c>
      <c r="E24" s="40" t="n">
        <v>1358</v>
      </c>
      <c r="F24" s="39" t="s">
        <v>442</v>
      </c>
      <c r="G24" s="41" t="n">
        <v>1</v>
      </c>
      <c r="H24" s="42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3.3" outlineLevel="0" r="25">
      <c r="A25" s="39" t="s">
        <v>92</v>
      </c>
      <c r="B25" s="39" t="s">
        <v>51</v>
      </c>
      <c r="C25" s="40" t="n">
        <v>8</v>
      </c>
      <c r="D25" s="40" t="n">
        <v>16</v>
      </c>
      <c r="E25" s="40" t="n">
        <v>25</v>
      </c>
      <c r="F25" s="39" t="s">
        <v>440</v>
      </c>
      <c r="G25" s="41" t="n">
        <v>1</v>
      </c>
      <c r="H25" s="42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3.3" outlineLevel="0" r="26">
      <c r="A26" s="39" t="s">
        <v>230</v>
      </c>
      <c r="B26" s="39" t="s">
        <v>51</v>
      </c>
      <c r="C26" s="40" t="n">
        <v>8</v>
      </c>
      <c r="D26" s="40" t="n">
        <v>32</v>
      </c>
      <c r="E26" s="40" t="n">
        <v>70</v>
      </c>
      <c r="F26" s="39" t="s">
        <v>440</v>
      </c>
      <c r="G26" s="41" t="n">
        <v>1</v>
      </c>
      <c r="H26" s="42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3.3" outlineLevel="0" r="27">
      <c r="A27" s="39" t="s">
        <v>53</v>
      </c>
      <c r="B27" s="39" t="s">
        <v>51</v>
      </c>
      <c r="C27" s="40" t="n">
        <v>16</v>
      </c>
      <c r="D27" s="40" t="n">
        <v>16</v>
      </c>
      <c r="E27" s="40" t="n">
        <v>25</v>
      </c>
      <c r="F27" s="39" t="s">
        <v>440</v>
      </c>
      <c r="G27" s="41" t="n">
        <v>1</v>
      </c>
      <c r="H27" s="42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3.3" outlineLevel="0" r="28">
      <c r="A28" s="39" t="s">
        <v>54</v>
      </c>
      <c r="B28" s="39" t="s">
        <v>51</v>
      </c>
      <c r="C28" s="40" t="n">
        <v>8</v>
      </c>
      <c r="D28" s="40" t="n">
        <v>16</v>
      </c>
      <c r="E28" s="40" t="n">
        <v>25</v>
      </c>
      <c r="F28" s="39" t="s">
        <v>440</v>
      </c>
      <c r="G28" s="41" t="n">
        <v>1</v>
      </c>
      <c r="H28" s="42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3.3" outlineLevel="0" r="29">
      <c r="A29" s="39" t="s">
        <v>159</v>
      </c>
      <c r="B29" s="39" t="s">
        <v>51</v>
      </c>
      <c r="C29" s="40" t="n">
        <v>8</v>
      </c>
      <c r="D29" s="40" t="n">
        <v>16</v>
      </c>
      <c r="E29" s="40" t="n">
        <v>25</v>
      </c>
      <c r="F29" s="39" t="s">
        <v>440</v>
      </c>
      <c r="G29" s="41" t="n">
        <v>1</v>
      </c>
      <c r="H29" s="42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3.3" outlineLevel="0" r="30">
      <c r="A30" s="39" t="s">
        <v>407</v>
      </c>
      <c r="B30" s="39" t="s">
        <v>51</v>
      </c>
      <c r="C30" s="40" t="n">
        <v>8</v>
      </c>
      <c r="D30" s="40" t="n">
        <v>32</v>
      </c>
      <c r="E30" s="40" t="n">
        <v>70</v>
      </c>
      <c r="F30" s="39" t="s">
        <v>440</v>
      </c>
      <c r="G30" s="41" t="n">
        <v>1</v>
      </c>
      <c r="H30" s="42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3.3" outlineLevel="0" r="31">
      <c r="A31" s="39" t="s">
        <v>55</v>
      </c>
      <c r="B31" s="39" t="s">
        <v>51</v>
      </c>
      <c r="C31" s="40" t="n">
        <v>8</v>
      </c>
      <c r="D31" s="40" t="n">
        <v>32</v>
      </c>
      <c r="E31" s="40" t="n">
        <v>70</v>
      </c>
      <c r="F31" s="39" t="s">
        <v>440</v>
      </c>
      <c r="G31" s="41" t="n">
        <v>1</v>
      </c>
      <c r="H31" s="42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3.3" outlineLevel="0" r="32">
      <c r="A32" s="39" t="s">
        <v>190</v>
      </c>
      <c r="B32" s="39" t="s">
        <v>51</v>
      </c>
      <c r="C32" s="40" t="n">
        <v>8</v>
      </c>
      <c r="D32" s="40" t="n">
        <v>16</v>
      </c>
      <c r="E32" s="40" t="n">
        <v>25</v>
      </c>
      <c r="F32" s="39" t="s">
        <v>440</v>
      </c>
      <c r="G32" s="41" t="n">
        <v>1</v>
      </c>
      <c r="H32" s="42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3.3" outlineLevel="0" r="33">
      <c r="A33" s="39" t="s">
        <v>56</v>
      </c>
      <c r="B33" s="39" t="s">
        <v>51</v>
      </c>
      <c r="C33" s="40" t="n">
        <v>8</v>
      </c>
      <c r="D33" s="40" t="n">
        <v>16</v>
      </c>
      <c r="E33" s="40" t="n">
        <v>25</v>
      </c>
      <c r="F33" s="39" t="s">
        <v>440</v>
      </c>
      <c r="G33" s="41" t="n">
        <v>1</v>
      </c>
      <c r="H33" s="42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3.3" outlineLevel="0" r="34">
      <c r="A34" s="39" t="s">
        <v>205</v>
      </c>
      <c r="B34" s="39" t="s">
        <v>74</v>
      </c>
      <c r="C34" s="40" t="n">
        <v>72</v>
      </c>
      <c r="D34" s="40" t="n">
        <v>384</v>
      </c>
      <c r="E34" s="40" t="n">
        <v>806</v>
      </c>
      <c r="F34" s="39" t="s">
        <v>75</v>
      </c>
      <c r="G34" s="41" t="n">
        <v>1</v>
      </c>
      <c r="H34" s="42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3.3" outlineLevel="0" r="35">
      <c r="A35" s="39" t="s">
        <v>327</v>
      </c>
      <c r="B35" s="39" t="s">
        <v>89</v>
      </c>
      <c r="C35" s="40" t="n">
        <v>-1</v>
      </c>
      <c r="D35" s="40" t="n">
        <v>-1</v>
      </c>
      <c r="E35" s="40" t="n">
        <v>0</v>
      </c>
      <c r="F35" s="39" t="s">
        <v>90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71</v>
      </c>
      <c r="B36" s="39" t="s">
        <v>59</v>
      </c>
      <c r="C36" s="40" t="n">
        <v>1300</v>
      </c>
      <c r="D36" s="40" t="n">
        <v>5200</v>
      </c>
      <c r="E36" s="40" t="n">
        <v>12282</v>
      </c>
      <c r="F36" s="39" t="s">
        <v>60</v>
      </c>
      <c r="G36" s="41" t="n">
        <v>1</v>
      </c>
      <c r="H36" s="42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3.3" outlineLevel="0" r="37">
      <c r="A37" s="39" t="s">
        <v>461</v>
      </c>
      <c r="B37" s="39" t="s">
        <v>122</v>
      </c>
      <c r="C37" s="40" t="n">
        <v>4</v>
      </c>
      <c r="D37" s="40" t="n">
        <v>16</v>
      </c>
      <c r="E37" s="40" t="n">
        <v>0</v>
      </c>
      <c r="F37" s="39" t="s">
        <v>122</v>
      </c>
      <c r="G37" s="41" t="n">
        <v>1</v>
      </c>
      <c r="H37" s="42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3.3" outlineLevel="0" r="38">
      <c r="A38" s="39" t="s">
        <v>214</v>
      </c>
      <c r="B38" s="39" t="s">
        <v>130</v>
      </c>
      <c r="C38" s="40" t="n">
        <v>464</v>
      </c>
      <c r="D38" s="40" t="n">
        <v>1208</v>
      </c>
      <c r="E38" s="40" t="n">
        <v>3364</v>
      </c>
      <c r="F38" s="39" t="s">
        <v>131</v>
      </c>
      <c r="G38" s="41" t="n">
        <v>1</v>
      </c>
      <c r="H38" s="42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3.3" outlineLevel="0" r="39">
      <c r="A39" s="39" t="s">
        <v>287</v>
      </c>
      <c r="B39" s="39" t="s">
        <v>43</v>
      </c>
      <c r="C39" s="40" t="n">
        <v>82</v>
      </c>
      <c r="D39" s="40" t="n">
        <v>329</v>
      </c>
      <c r="E39" s="40" t="n">
        <v>790</v>
      </c>
      <c r="F39" s="39" t="s">
        <v>442</v>
      </c>
      <c r="G39" s="41" t="n">
        <v>1</v>
      </c>
      <c r="H39" s="42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3.3" outlineLevel="0" r="40">
      <c r="A40" s="39" t="s">
        <v>341</v>
      </c>
      <c r="B40" s="39" t="s">
        <v>43</v>
      </c>
      <c r="C40" s="40" t="n">
        <v>68</v>
      </c>
      <c r="D40" s="40" t="n">
        <v>272</v>
      </c>
      <c r="E40" s="40" t="n">
        <v>224</v>
      </c>
      <c r="F40" s="39" t="s">
        <v>442</v>
      </c>
      <c r="G40" s="41" t="n">
        <v>1</v>
      </c>
      <c r="H40" s="42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3.3" outlineLevel="0" r="41">
      <c r="A41" s="39" t="s">
        <v>133</v>
      </c>
      <c r="B41" s="39" t="s">
        <v>59</v>
      </c>
      <c r="C41" s="40" t="n">
        <v>211</v>
      </c>
      <c r="D41" s="40" t="n">
        <v>593</v>
      </c>
      <c r="E41" s="40" t="n">
        <v>1158</v>
      </c>
      <c r="F41" s="39" t="s">
        <v>60</v>
      </c>
      <c r="G41" s="41" t="n">
        <v>1</v>
      </c>
      <c r="H41" s="42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3.3" outlineLevel="0" r="42">
      <c r="A42" s="39" t="s">
        <v>77</v>
      </c>
      <c r="B42" s="39" t="s">
        <v>59</v>
      </c>
      <c r="C42" s="40" t="n">
        <v>104</v>
      </c>
      <c r="D42" s="40" t="n">
        <v>288</v>
      </c>
      <c r="E42" s="40" t="n">
        <v>641</v>
      </c>
      <c r="F42" s="39" t="s">
        <v>60</v>
      </c>
      <c r="G42" s="41" t="n">
        <v>1</v>
      </c>
      <c r="H42" s="42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3.3" outlineLevel="0" r="43">
      <c r="A43" s="39" t="s">
        <v>215</v>
      </c>
      <c r="B43" s="39" t="s">
        <v>59</v>
      </c>
      <c r="C43" s="40" t="n">
        <v>300</v>
      </c>
      <c r="D43" s="40" t="n">
        <v>400</v>
      </c>
      <c r="E43" s="40" t="n">
        <v>1400</v>
      </c>
      <c r="F43" s="39" t="s">
        <v>60</v>
      </c>
      <c r="G43" s="41" t="n">
        <v>1</v>
      </c>
      <c r="H43" s="42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3.3" outlineLevel="0" r="44">
      <c r="A44" s="39" t="s">
        <v>93</v>
      </c>
      <c r="B44" s="39" t="s">
        <v>59</v>
      </c>
      <c r="C44" s="40" t="n">
        <v>492</v>
      </c>
      <c r="D44" s="40" t="n">
        <v>1968</v>
      </c>
      <c r="E44" s="40" t="n">
        <v>4485</v>
      </c>
      <c r="F44" s="39" t="s">
        <v>60</v>
      </c>
      <c r="G44" s="41" t="n">
        <v>1</v>
      </c>
      <c r="H44" s="42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3.3" outlineLevel="0" r="45">
      <c r="A45" s="39" t="s">
        <v>376</v>
      </c>
      <c r="B45" s="39" t="s">
        <v>59</v>
      </c>
      <c r="C45" s="40" t="n">
        <v>80</v>
      </c>
      <c r="D45" s="40" t="n">
        <v>228</v>
      </c>
      <c r="E45" s="40" t="n">
        <v>480</v>
      </c>
      <c r="F45" s="39" t="s">
        <v>60</v>
      </c>
      <c r="G45" s="41" t="n">
        <v>1</v>
      </c>
      <c r="H45" s="42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3.3" outlineLevel="0" r="46">
      <c r="A46" s="39" t="s">
        <v>194</v>
      </c>
      <c r="B46" s="39" t="s">
        <v>62</v>
      </c>
      <c r="C46" s="40" t="n">
        <v>-1</v>
      </c>
      <c r="D46" s="40" t="n">
        <v>-1</v>
      </c>
      <c r="E46" s="40" t="n">
        <v>0</v>
      </c>
      <c r="F46" s="39" t="s">
        <v>439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170</v>
      </c>
      <c r="B47" s="39" t="s">
        <v>137</v>
      </c>
      <c r="C47" s="40" t="n">
        <v>72</v>
      </c>
      <c r="D47" s="40" t="n">
        <v>144</v>
      </c>
      <c r="E47" s="40" t="n">
        <v>216</v>
      </c>
      <c r="F47" s="39" t="s">
        <v>90</v>
      </c>
      <c r="G47" s="41" t="n">
        <v>1</v>
      </c>
      <c r="H47" s="42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3.3" outlineLevel="0" r="48">
      <c r="A48" s="39" t="s">
        <v>290</v>
      </c>
      <c r="B48" s="39" t="s">
        <v>165</v>
      </c>
      <c r="C48" s="40" t="n">
        <v>682</v>
      </c>
      <c r="D48" s="40" t="n">
        <v>2728</v>
      </c>
      <c r="E48" s="40" t="n">
        <v>5601</v>
      </c>
      <c r="F48" s="39" t="s">
        <v>166</v>
      </c>
      <c r="G48" s="41" t="n">
        <v>1</v>
      </c>
      <c r="H48" s="42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3.3" outlineLevel="0" r="49">
      <c r="A49" s="39" t="s">
        <v>425</v>
      </c>
      <c r="B49" s="39" t="s">
        <v>272</v>
      </c>
      <c r="C49" s="40" t="n">
        <v>104</v>
      </c>
      <c r="D49" s="40" t="n">
        <v>104</v>
      </c>
      <c r="E49" s="40" t="n">
        <v>147</v>
      </c>
      <c r="F49" s="39" t="s">
        <v>273</v>
      </c>
      <c r="G49" s="41" t="n">
        <v>1</v>
      </c>
      <c r="H49" s="42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3.3" outlineLevel="0" r="50">
      <c r="A50" s="39" t="s">
        <v>231</v>
      </c>
      <c r="B50" s="39" t="s">
        <v>184</v>
      </c>
      <c r="C50" s="40" t="n">
        <v>326</v>
      </c>
      <c r="D50" s="40" t="n">
        <v>626</v>
      </c>
      <c r="E50" s="40" t="n">
        <v>1134</v>
      </c>
      <c r="F50" s="39" t="s">
        <v>185</v>
      </c>
      <c r="G50" s="41" t="n">
        <v>1</v>
      </c>
      <c r="H50" s="42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3.3" outlineLevel="0" r="51">
      <c r="A51" s="39" t="s">
        <v>331</v>
      </c>
      <c r="B51" s="39" t="s">
        <v>59</v>
      </c>
      <c r="C51" s="40" t="n">
        <v>124</v>
      </c>
      <c r="D51" s="40" t="n">
        <v>248</v>
      </c>
      <c r="E51" s="40" t="n">
        <v>429</v>
      </c>
      <c r="F51" s="39" t="s">
        <v>60</v>
      </c>
      <c r="G51" s="41" t="n">
        <v>1</v>
      </c>
      <c r="H51" s="42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3.3" outlineLevel="0" r="52">
      <c r="A52" s="39" t="s">
        <v>148</v>
      </c>
      <c r="B52" s="39" t="s">
        <v>119</v>
      </c>
      <c r="C52" s="40" t="n">
        <v>41</v>
      </c>
      <c r="D52" s="40" t="n">
        <v>164</v>
      </c>
      <c r="E52" s="40" t="n">
        <v>284</v>
      </c>
      <c r="F52" s="39" t="s">
        <v>120</v>
      </c>
      <c r="G52" s="41" t="n">
        <v>0.9998</v>
      </c>
      <c r="H52" s="42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3.3" outlineLevel="0" r="53">
      <c r="A53" s="39" t="s">
        <v>57</v>
      </c>
      <c r="B53" s="39" t="s">
        <v>43</v>
      </c>
      <c r="C53" s="40" t="n">
        <v>-1</v>
      </c>
      <c r="D53" s="40" t="n">
        <v>-1</v>
      </c>
      <c r="E53" s="40" t="n">
        <v>0</v>
      </c>
      <c r="F53" s="39" t="s">
        <v>442</v>
      </c>
      <c r="G53" s="41" t="n">
        <v>0.9998</v>
      </c>
      <c r="H53" s="42" t="n">
        <v>0.9998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349</v>
      </c>
      <c r="B54" s="39" t="s">
        <v>84</v>
      </c>
      <c r="C54" s="40" t="n">
        <v>154</v>
      </c>
      <c r="D54" s="40" t="n">
        <v>308</v>
      </c>
      <c r="E54" s="40" t="n">
        <v>530</v>
      </c>
      <c r="F54" s="39" t="s">
        <v>445</v>
      </c>
      <c r="G54" s="41" t="n">
        <v>0.9996</v>
      </c>
      <c r="H54" s="42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3.3" outlineLevel="0" r="55">
      <c r="A55" s="39" t="s">
        <v>268</v>
      </c>
      <c r="B55" s="39" t="s">
        <v>122</v>
      </c>
      <c r="C55" s="40" t="n">
        <v>566</v>
      </c>
      <c r="D55" s="40" t="n">
        <v>1132</v>
      </c>
      <c r="E55" s="40" t="n">
        <v>2946</v>
      </c>
      <c r="F55" s="39" t="s">
        <v>122</v>
      </c>
      <c r="G55" s="41" t="n">
        <v>0.9995</v>
      </c>
      <c r="H55" s="42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3.3" outlineLevel="0" r="56">
      <c r="A56" s="39" t="s">
        <v>83</v>
      </c>
      <c r="B56" s="39" t="s">
        <v>84</v>
      </c>
      <c r="C56" s="40" t="n">
        <v>32</v>
      </c>
      <c r="D56" s="40" t="n">
        <v>64</v>
      </c>
      <c r="E56" s="40" t="n">
        <v>110</v>
      </c>
      <c r="F56" s="39" t="s">
        <v>445</v>
      </c>
      <c r="G56" s="41" t="n">
        <v>0.9995</v>
      </c>
      <c r="H56" s="42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3.3" outlineLevel="0" r="57">
      <c r="A57" s="39" t="s">
        <v>135</v>
      </c>
      <c r="B57" s="39" t="s">
        <v>84</v>
      </c>
      <c r="C57" s="40" t="n">
        <v>32</v>
      </c>
      <c r="D57" s="40" t="n">
        <v>64</v>
      </c>
      <c r="E57" s="40" t="n">
        <v>110</v>
      </c>
      <c r="F57" s="39" t="s">
        <v>445</v>
      </c>
      <c r="G57" s="41" t="n">
        <v>0.9994</v>
      </c>
      <c r="H57" s="42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3.3" outlineLevel="0" r="58">
      <c r="A58" s="39" t="s">
        <v>72</v>
      </c>
      <c r="B58" s="39" t="s">
        <v>66</v>
      </c>
      <c r="C58" s="40" t="n">
        <v>-1</v>
      </c>
      <c r="D58" s="40" t="n">
        <v>-1</v>
      </c>
      <c r="E58" s="40" t="n">
        <v>0</v>
      </c>
      <c r="F58" s="39" t="s">
        <v>476</v>
      </c>
      <c r="G58" s="41" t="n">
        <v>0.9987</v>
      </c>
      <c r="H58" s="42" t="n">
        <v>0.9987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320</v>
      </c>
      <c r="B59" s="39" t="s">
        <v>115</v>
      </c>
      <c r="C59" s="40" t="n">
        <v>6</v>
      </c>
      <c r="D59" s="40" t="n">
        <v>12</v>
      </c>
      <c r="E59" s="40" t="n">
        <v>13</v>
      </c>
      <c r="F59" s="39" t="s">
        <v>442</v>
      </c>
      <c r="G59" s="41" t="n">
        <v>0.9986</v>
      </c>
      <c r="H59" s="42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3.3" outlineLevel="0" r="60">
      <c r="A60" s="39" t="s">
        <v>398</v>
      </c>
      <c r="B60" s="39" t="s">
        <v>43</v>
      </c>
      <c r="C60" s="40" t="n">
        <v>18</v>
      </c>
      <c r="D60" s="40" t="n">
        <v>36</v>
      </c>
      <c r="E60" s="40" t="n">
        <v>49</v>
      </c>
      <c r="F60" s="39" t="s">
        <v>442</v>
      </c>
      <c r="G60" s="41" t="n">
        <v>0.9986</v>
      </c>
      <c r="H60" s="42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3.3" outlineLevel="0" r="61">
      <c r="A61" s="39" t="s">
        <v>217</v>
      </c>
      <c r="B61" s="39" t="s">
        <v>74</v>
      </c>
      <c r="C61" s="40" t="n">
        <v>104</v>
      </c>
      <c r="D61" s="40" t="n">
        <v>408</v>
      </c>
      <c r="E61" s="40" t="n">
        <v>871</v>
      </c>
      <c r="F61" s="39" t="s">
        <v>75</v>
      </c>
      <c r="G61" s="41" t="n">
        <v>0.9986</v>
      </c>
      <c r="H61" s="42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3.3" outlineLevel="0" r="62">
      <c r="A62" s="39" t="s">
        <v>274</v>
      </c>
      <c r="B62" s="39" t="s">
        <v>275</v>
      </c>
      <c r="C62" s="40" t="n">
        <v>10</v>
      </c>
      <c r="D62" s="40" t="n">
        <v>10</v>
      </c>
      <c r="E62" s="40" t="n">
        <v>15</v>
      </c>
      <c r="F62" s="39" t="s">
        <v>474</v>
      </c>
      <c r="G62" s="41" t="n">
        <v>0.9983</v>
      </c>
      <c r="H62" s="42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3.3" outlineLevel="0" r="63">
      <c r="A63" s="39" t="s">
        <v>149</v>
      </c>
      <c r="B63" s="39" t="s">
        <v>119</v>
      </c>
      <c r="C63" s="40" t="n">
        <v>58</v>
      </c>
      <c r="D63" s="40" t="n">
        <v>122</v>
      </c>
      <c r="E63" s="40" t="n">
        <v>260</v>
      </c>
      <c r="F63" s="39" t="s">
        <v>120</v>
      </c>
      <c r="G63" s="41" t="n">
        <v>0.9983</v>
      </c>
      <c r="H63" s="42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3.3" outlineLevel="0" r="64">
      <c r="A64" s="39" t="s">
        <v>346</v>
      </c>
      <c r="B64" s="39" t="s">
        <v>122</v>
      </c>
      <c r="C64" s="40" t="n">
        <v>120</v>
      </c>
      <c r="D64" s="40" t="n">
        <v>400</v>
      </c>
      <c r="E64" s="40" t="n">
        <v>1002</v>
      </c>
      <c r="F64" s="39" t="s">
        <v>122</v>
      </c>
      <c r="G64" s="41" t="n">
        <v>0.998</v>
      </c>
      <c r="H64" s="42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3.3" outlineLevel="0" r="65">
      <c r="A65" s="39" t="s">
        <v>267</v>
      </c>
      <c r="B65" s="39" t="s">
        <v>46</v>
      </c>
      <c r="C65" s="40" t="n">
        <v>2252</v>
      </c>
      <c r="D65" s="40" t="n">
        <v>8192</v>
      </c>
      <c r="E65" s="40" t="n">
        <v>23937</v>
      </c>
      <c r="F65" s="39" t="s">
        <v>46</v>
      </c>
      <c r="G65" s="41" t="n">
        <v>0.998</v>
      </c>
      <c r="H65" s="42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3.3" outlineLevel="0" r="66">
      <c r="A66" s="39" t="s">
        <v>339</v>
      </c>
      <c r="B66" s="39" t="s">
        <v>62</v>
      </c>
      <c r="C66" s="40" t="n">
        <v>64</v>
      </c>
      <c r="D66" s="40" t="n">
        <v>256</v>
      </c>
      <c r="E66" s="40" t="n">
        <v>624</v>
      </c>
      <c r="F66" s="39" t="s">
        <v>439</v>
      </c>
      <c r="G66" s="41" t="n">
        <v>0.9976</v>
      </c>
      <c r="H66" s="42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3.3" outlineLevel="0" r="67">
      <c r="A67" s="39" t="s">
        <v>332</v>
      </c>
      <c r="B67" s="39" t="s">
        <v>184</v>
      </c>
      <c r="C67" s="40" t="n">
        <v>9</v>
      </c>
      <c r="D67" s="40" t="n">
        <v>9</v>
      </c>
      <c r="E67" s="40" t="n">
        <v>8</v>
      </c>
      <c r="F67" s="39" t="s">
        <v>185</v>
      </c>
      <c r="G67" s="41" t="n">
        <v>0.9976</v>
      </c>
      <c r="H67" s="42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3.3" outlineLevel="0" r="68">
      <c r="A68" s="39" t="s">
        <v>300</v>
      </c>
      <c r="B68" s="39" t="s">
        <v>272</v>
      </c>
      <c r="C68" s="40" t="n">
        <v>96</v>
      </c>
      <c r="D68" s="40" t="n">
        <v>96</v>
      </c>
      <c r="E68" s="40" t="n">
        <v>135</v>
      </c>
      <c r="F68" s="39" t="s">
        <v>273</v>
      </c>
      <c r="G68" s="41" t="n">
        <v>0.9974</v>
      </c>
      <c r="H68" s="42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3.3" outlineLevel="0" r="69">
      <c r="A69" s="39" t="s">
        <v>50</v>
      </c>
      <c r="B69" s="39" t="s">
        <v>51</v>
      </c>
      <c r="C69" s="40" t="n">
        <v>8</v>
      </c>
      <c r="D69" s="40" t="n">
        <v>32</v>
      </c>
      <c r="E69" s="40" t="n">
        <v>70</v>
      </c>
      <c r="F69" s="39" t="s">
        <v>440</v>
      </c>
      <c r="G69" s="41" t="n">
        <v>0.9973</v>
      </c>
      <c r="H69" s="42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3.3" outlineLevel="0" r="70">
      <c r="A70" s="39" t="s">
        <v>42</v>
      </c>
      <c r="B70" s="39" t="s">
        <v>43</v>
      </c>
      <c r="C70" s="40" t="n">
        <v>220</v>
      </c>
      <c r="D70" s="40" t="n">
        <v>780</v>
      </c>
      <c r="E70" s="40" t="n">
        <v>1211</v>
      </c>
      <c r="F70" s="39" t="s">
        <v>442</v>
      </c>
      <c r="G70" s="41" t="n">
        <v>0.9972</v>
      </c>
      <c r="H70" s="42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3.3" outlineLevel="0" r="71">
      <c r="A71" s="39" t="s">
        <v>315</v>
      </c>
      <c r="B71" s="39" t="s">
        <v>184</v>
      </c>
      <c r="C71" s="40" t="n">
        <v>36</v>
      </c>
      <c r="D71" s="40" t="n">
        <v>116</v>
      </c>
      <c r="E71" s="40" t="n">
        <v>273</v>
      </c>
      <c r="F71" s="39" t="s">
        <v>185</v>
      </c>
      <c r="G71" s="41" t="n">
        <v>0.997</v>
      </c>
      <c r="H71" s="42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3.3" outlineLevel="0" r="72">
      <c r="A72" s="39" t="s">
        <v>278</v>
      </c>
      <c r="B72" s="39" t="s">
        <v>40</v>
      </c>
      <c r="C72" s="40" t="n">
        <v>11</v>
      </c>
      <c r="D72" s="40" t="n">
        <v>76</v>
      </c>
      <c r="E72" s="40" t="n">
        <v>159</v>
      </c>
      <c r="F72" s="39" t="s">
        <v>41</v>
      </c>
      <c r="G72" s="41" t="n">
        <v>0.997</v>
      </c>
      <c r="H72" s="42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3.3" outlineLevel="0" r="73">
      <c r="A73" s="39" t="s">
        <v>292</v>
      </c>
      <c r="B73" s="39" t="s">
        <v>184</v>
      </c>
      <c r="C73" s="40" t="n">
        <v>64</v>
      </c>
      <c r="D73" s="40" t="n">
        <v>64</v>
      </c>
      <c r="E73" s="40" t="n">
        <v>93</v>
      </c>
      <c r="F73" s="39" t="s">
        <v>185</v>
      </c>
      <c r="G73" s="41" t="n">
        <v>0.9962</v>
      </c>
      <c r="H73" s="42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3.3" outlineLevel="0" r="74">
      <c r="A74" s="39" t="s">
        <v>76</v>
      </c>
      <c r="B74" s="39" t="s">
        <v>74</v>
      </c>
      <c r="C74" s="40" t="n">
        <v>156</v>
      </c>
      <c r="D74" s="40" t="n">
        <v>298</v>
      </c>
      <c r="E74" s="40" t="n">
        <v>108</v>
      </c>
      <c r="F74" s="39" t="s">
        <v>75</v>
      </c>
      <c r="G74" s="41" t="n">
        <v>0.9961</v>
      </c>
      <c r="H74" s="42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3.3" outlineLevel="0" r="75">
      <c r="A75" s="39" t="s">
        <v>337</v>
      </c>
      <c r="B75" s="39" t="s">
        <v>338</v>
      </c>
      <c r="C75" s="40" t="n">
        <v>54</v>
      </c>
      <c r="D75" s="40" t="n">
        <v>216</v>
      </c>
      <c r="E75" s="40" t="n">
        <v>496</v>
      </c>
      <c r="F75" s="39" t="s">
        <v>209</v>
      </c>
      <c r="G75" s="41" t="n">
        <v>0.9956</v>
      </c>
      <c r="H75" s="42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3.3" outlineLevel="0" r="76">
      <c r="A76" s="39" t="s">
        <v>210</v>
      </c>
      <c r="B76" s="39" t="s">
        <v>200</v>
      </c>
      <c r="C76" s="40" t="n">
        <v>176</v>
      </c>
      <c r="D76" s="40" t="n">
        <v>704</v>
      </c>
      <c r="E76" s="40" t="n">
        <v>1690</v>
      </c>
      <c r="F76" s="39" t="s">
        <v>201</v>
      </c>
      <c r="G76" s="41" t="n">
        <v>0.9953</v>
      </c>
      <c r="H76" s="42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3.3" outlineLevel="0" r="77">
      <c r="A77" s="39" t="s">
        <v>432</v>
      </c>
      <c r="B77" s="39" t="s">
        <v>322</v>
      </c>
      <c r="C77" s="40" t="n">
        <v>12</v>
      </c>
      <c r="D77" s="40" t="n">
        <v>48</v>
      </c>
      <c r="E77" s="40" t="n">
        <v>86</v>
      </c>
      <c r="F77" s="39" t="s">
        <v>90</v>
      </c>
      <c r="G77" s="41" t="n">
        <v>0.9951</v>
      </c>
      <c r="H77" s="42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3.3" outlineLevel="0" r="78">
      <c r="A78" s="39" t="s">
        <v>211</v>
      </c>
      <c r="B78" s="39" t="s">
        <v>46</v>
      </c>
      <c r="C78" s="40" t="n">
        <v>40</v>
      </c>
      <c r="D78" s="40" t="n">
        <v>320</v>
      </c>
      <c r="E78" s="40" t="n">
        <v>1600</v>
      </c>
      <c r="F78" s="39" t="s">
        <v>46</v>
      </c>
      <c r="G78" s="41" t="n">
        <v>0.9946</v>
      </c>
      <c r="H78" s="42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3.3" outlineLevel="0" r="79">
      <c r="A79" s="39" t="s">
        <v>198</v>
      </c>
      <c r="B79" s="39" t="s">
        <v>62</v>
      </c>
      <c r="C79" s="40" t="n">
        <v>178</v>
      </c>
      <c r="D79" s="40" t="n">
        <v>712</v>
      </c>
      <c r="E79" s="40" t="n">
        <v>1659</v>
      </c>
      <c r="F79" s="39" t="s">
        <v>439</v>
      </c>
      <c r="G79" s="41" t="n">
        <v>0.9945</v>
      </c>
      <c r="H79" s="42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3.3" outlineLevel="0" r="80">
      <c r="A80" s="39" t="s">
        <v>171</v>
      </c>
      <c r="B80" s="39" t="s">
        <v>74</v>
      </c>
      <c r="C80" s="40" t="n">
        <v>180</v>
      </c>
      <c r="D80" s="40" t="n">
        <v>645</v>
      </c>
      <c r="E80" s="40" t="n">
        <v>1290</v>
      </c>
      <c r="F80" s="39" t="s">
        <v>75</v>
      </c>
      <c r="G80" s="41" t="n">
        <v>0.9943</v>
      </c>
      <c r="H80" s="42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3.3" outlineLevel="0" r="81">
      <c r="A81" s="39" t="s">
        <v>125</v>
      </c>
      <c r="B81" s="39" t="s">
        <v>51</v>
      </c>
      <c r="C81" s="40" t="n">
        <v>412</v>
      </c>
      <c r="D81" s="40" t="n">
        <v>1648</v>
      </c>
      <c r="E81" s="40" t="n">
        <v>3199</v>
      </c>
      <c r="F81" s="39" t="s">
        <v>440</v>
      </c>
      <c r="G81" s="41" t="n">
        <v>0.9942</v>
      </c>
      <c r="H81" s="42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3.3" outlineLevel="0" r="82">
      <c r="A82" s="39" t="s">
        <v>154</v>
      </c>
      <c r="B82" s="39" t="s">
        <v>59</v>
      </c>
      <c r="C82" s="40" t="n">
        <v>410</v>
      </c>
      <c r="D82" s="40" t="n">
        <v>1640</v>
      </c>
      <c r="E82" s="40" t="n">
        <v>3280</v>
      </c>
      <c r="F82" s="39" t="s">
        <v>60</v>
      </c>
      <c r="G82" s="41" t="n">
        <v>0.9941</v>
      </c>
      <c r="H82" s="42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3.3" outlineLevel="0" r="83">
      <c r="A83" s="39" t="s">
        <v>216</v>
      </c>
      <c r="B83" s="39" t="s">
        <v>200</v>
      </c>
      <c r="C83" s="40" t="n">
        <v>64</v>
      </c>
      <c r="D83" s="40" t="n">
        <v>128</v>
      </c>
      <c r="E83" s="40" t="n">
        <v>120</v>
      </c>
      <c r="F83" s="39" t="s">
        <v>201</v>
      </c>
      <c r="G83" s="41" t="n">
        <v>0.9933</v>
      </c>
      <c r="H83" s="42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3.3" outlineLevel="0" r="84">
      <c r="A84" s="39" t="s">
        <v>242</v>
      </c>
      <c r="B84" s="39" t="s">
        <v>59</v>
      </c>
      <c r="C84" s="40" t="n">
        <v>460</v>
      </c>
      <c r="D84" s="40" t="n">
        <v>1544</v>
      </c>
      <c r="E84" s="40" t="n">
        <v>3145</v>
      </c>
      <c r="F84" s="39" t="s">
        <v>60</v>
      </c>
      <c r="G84" s="41" t="n">
        <v>0.9933</v>
      </c>
      <c r="H84" s="42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3.3" outlineLevel="0" r="85">
      <c r="A85" s="39" t="s">
        <v>86</v>
      </c>
      <c r="B85" s="39" t="s">
        <v>46</v>
      </c>
      <c r="C85" s="40" t="n">
        <v>128</v>
      </c>
      <c r="D85" s="40" t="n">
        <v>488</v>
      </c>
      <c r="E85" s="40" t="n">
        <v>899</v>
      </c>
      <c r="F85" s="39" t="s">
        <v>46</v>
      </c>
      <c r="G85" s="41" t="n">
        <v>0.9933</v>
      </c>
      <c r="H85" s="42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3.3" outlineLevel="0" r="86">
      <c r="A86" s="39" t="s">
        <v>155</v>
      </c>
      <c r="B86" s="39" t="s">
        <v>156</v>
      </c>
      <c r="C86" s="40" t="n">
        <v>150</v>
      </c>
      <c r="D86" s="40" t="n">
        <v>665</v>
      </c>
      <c r="E86" s="40" t="n">
        <v>1270</v>
      </c>
      <c r="F86" s="39" t="s">
        <v>90</v>
      </c>
      <c r="G86" s="41" t="n">
        <v>0.9933</v>
      </c>
      <c r="H86" s="42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3.3" outlineLevel="0" r="87">
      <c r="A87" s="39" t="s">
        <v>262</v>
      </c>
      <c r="B87" s="39" t="s">
        <v>43</v>
      </c>
      <c r="C87" s="40" t="n">
        <v>30</v>
      </c>
      <c r="D87" s="40" t="n">
        <v>360</v>
      </c>
      <c r="E87" s="40" t="n">
        <v>432</v>
      </c>
      <c r="F87" s="39" t="s">
        <v>442</v>
      </c>
      <c r="G87" s="41" t="n">
        <v>0.9932</v>
      </c>
      <c r="H87" s="42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3.3" outlineLevel="0" r="88">
      <c r="A88" s="39" t="s">
        <v>177</v>
      </c>
      <c r="B88" s="39" t="s">
        <v>43</v>
      </c>
      <c r="C88" s="40" t="n">
        <v>164</v>
      </c>
      <c r="D88" s="40" t="n">
        <v>354</v>
      </c>
      <c r="E88" s="40" t="n">
        <v>496</v>
      </c>
      <c r="F88" s="39" t="s">
        <v>442</v>
      </c>
      <c r="G88" s="41" t="n">
        <v>0.9927</v>
      </c>
      <c r="H88" s="42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3.3" outlineLevel="0" r="89">
      <c r="A89" s="39" t="s">
        <v>367</v>
      </c>
      <c r="B89" s="39" t="s">
        <v>46</v>
      </c>
      <c r="C89" s="40" t="n">
        <v>2252</v>
      </c>
      <c r="D89" s="40" t="n">
        <v>8192</v>
      </c>
      <c r="E89" s="40" t="n">
        <v>23937</v>
      </c>
      <c r="F89" s="39" t="s">
        <v>46</v>
      </c>
      <c r="G89" s="41" t="n">
        <v>0.9919</v>
      </c>
      <c r="H89" s="42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3.3" outlineLevel="0" r="90">
      <c r="A90" s="39" t="s">
        <v>271</v>
      </c>
      <c r="B90" s="39" t="s">
        <v>272</v>
      </c>
      <c r="C90" s="40" t="n">
        <v>168</v>
      </c>
      <c r="D90" s="40" t="n">
        <v>168</v>
      </c>
      <c r="E90" s="40" t="n">
        <v>237</v>
      </c>
      <c r="F90" s="39" t="s">
        <v>273</v>
      </c>
      <c r="G90" s="41" t="n">
        <v>0.9915</v>
      </c>
      <c r="H90" s="42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3.3" outlineLevel="0" r="91">
      <c r="A91" s="39" t="s">
        <v>365</v>
      </c>
      <c r="B91" s="39" t="s">
        <v>51</v>
      </c>
      <c r="C91" s="40" t="n">
        <v>344</v>
      </c>
      <c r="D91" s="40" t="n">
        <v>344</v>
      </c>
      <c r="E91" s="40" t="n">
        <v>617</v>
      </c>
      <c r="F91" s="39" t="s">
        <v>440</v>
      </c>
      <c r="G91" s="41" t="n">
        <v>0.9914</v>
      </c>
      <c r="H91" s="42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3.3" outlineLevel="0" r="92">
      <c r="A92" s="39" t="s">
        <v>386</v>
      </c>
      <c r="B92" s="39" t="s">
        <v>122</v>
      </c>
      <c r="C92" s="40" t="n">
        <v>136</v>
      </c>
      <c r="D92" s="40" t="n">
        <v>240</v>
      </c>
      <c r="E92" s="40" t="n">
        <v>752</v>
      </c>
      <c r="F92" s="39" t="s">
        <v>122</v>
      </c>
      <c r="G92" s="41" t="n">
        <v>0.9901</v>
      </c>
      <c r="H92" s="42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3.3" outlineLevel="0" r="93">
      <c r="A93" s="39" t="s">
        <v>220</v>
      </c>
      <c r="B93" s="39" t="s">
        <v>119</v>
      </c>
      <c r="C93" s="40" t="n">
        <v>5</v>
      </c>
      <c r="D93" s="40" t="n">
        <v>5</v>
      </c>
      <c r="E93" s="40" t="n">
        <v>4</v>
      </c>
      <c r="F93" s="39" t="s">
        <v>120</v>
      </c>
      <c r="G93" s="41" t="n">
        <v>0.9899</v>
      </c>
      <c r="H93" s="42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3.3" outlineLevel="0" r="94">
      <c r="A94" s="39" t="s">
        <v>224</v>
      </c>
      <c r="B94" s="39" t="s">
        <v>115</v>
      </c>
      <c r="C94" s="40" t="n">
        <v>16</v>
      </c>
      <c r="D94" s="40" t="n">
        <v>16</v>
      </c>
      <c r="E94" s="40" t="n">
        <v>12</v>
      </c>
      <c r="F94" s="39" t="s">
        <v>442</v>
      </c>
      <c r="G94" s="41" t="n">
        <v>0.9899</v>
      </c>
      <c r="H94" s="42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3.3" outlineLevel="0" r="95">
      <c r="A95" s="39" t="s">
        <v>383</v>
      </c>
      <c r="B95" s="39" t="s">
        <v>46</v>
      </c>
      <c r="C95" s="40" t="n">
        <v>25</v>
      </c>
      <c r="D95" s="40" t="n">
        <v>200</v>
      </c>
      <c r="E95" s="40" t="n">
        <v>325</v>
      </c>
      <c r="F95" s="39" t="s">
        <v>46</v>
      </c>
      <c r="G95" s="41" t="n">
        <v>0.9898</v>
      </c>
      <c r="H95" s="42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3.3" outlineLevel="0" r="96">
      <c r="A96" s="39" t="s">
        <v>78</v>
      </c>
      <c r="B96" s="39" t="s">
        <v>62</v>
      </c>
      <c r="C96" s="40" t="n">
        <v>2626</v>
      </c>
      <c r="D96" s="40" t="n">
        <v>9796</v>
      </c>
      <c r="E96" s="40" t="n">
        <v>22413</v>
      </c>
      <c r="F96" s="39" t="s">
        <v>439</v>
      </c>
      <c r="G96" s="41" t="n">
        <v>0.9889</v>
      </c>
      <c r="H96" s="42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3.3" outlineLevel="0" r="97">
      <c r="A97" s="39" t="s">
        <v>195</v>
      </c>
      <c r="B97" s="39" t="s">
        <v>40</v>
      </c>
      <c r="C97" s="40" t="n">
        <v>532</v>
      </c>
      <c r="D97" s="40" t="n">
        <v>4720</v>
      </c>
      <c r="E97" s="40" t="n">
        <v>11210</v>
      </c>
      <c r="F97" s="39" t="s">
        <v>41</v>
      </c>
      <c r="G97" s="41" t="n">
        <v>0.9885</v>
      </c>
      <c r="H97" s="42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3.3" outlineLevel="0" r="98">
      <c r="A98" s="39" t="s">
        <v>285</v>
      </c>
      <c r="B98" s="39" t="s">
        <v>200</v>
      </c>
      <c r="C98" s="40" t="n">
        <v>12</v>
      </c>
      <c r="D98" s="40" t="n">
        <v>48</v>
      </c>
      <c r="E98" s="40" t="n">
        <v>115</v>
      </c>
      <c r="F98" s="39" t="s">
        <v>201</v>
      </c>
      <c r="G98" s="41" t="n">
        <v>0.9875</v>
      </c>
      <c r="H98" s="42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3.3" outlineLevel="0" r="99">
      <c r="A99" s="39" t="s">
        <v>310</v>
      </c>
      <c r="B99" s="39" t="s">
        <v>311</v>
      </c>
      <c r="C99" s="40" t="n">
        <v>94</v>
      </c>
      <c r="D99" s="40" t="n">
        <v>220</v>
      </c>
      <c r="E99" s="40" t="n">
        <v>676</v>
      </c>
      <c r="F99" s="39" t="s">
        <v>49</v>
      </c>
      <c r="G99" s="41" t="n">
        <v>0.9864</v>
      </c>
      <c r="H99" s="42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3.3" outlineLevel="0" r="100">
      <c r="A100" s="39" t="s">
        <v>435</v>
      </c>
      <c r="B100" s="39" t="s">
        <v>46</v>
      </c>
      <c r="C100" s="40" t="n">
        <v>34</v>
      </c>
      <c r="D100" s="40" t="n">
        <v>256</v>
      </c>
      <c r="E100" s="40" t="n">
        <v>525</v>
      </c>
      <c r="F100" s="39" t="s">
        <v>46</v>
      </c>
      <c r="G100" s="41" t="n">
        <v>0.9862</v>
      </c>
      <c r="H100" s="42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3.3" outlineLevel="0" r="101">
      <c r="A101" s="39" t="s">
        <v>298</v>
      </c>
      <c r="B101" s="39" t="s">
        <v>59</v>
      </c>
      <c r="C101" s="40" t="n">
        <v>104</v>
      </c>
      <c r="D101" s="40" t="n">
        <v>416</v>
      </c>
      <c r="E101" s="40" t="n">
        <v>891</v>
      </c>
      <c r="F101" s="39" t="s">
        <v>60</v>
      </c>
      <c r="G101" s="41" t="n">
        <v>0.9861</v>
      </c>
      <c r="H101" s="42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3.3" outlineLevel="0" r="102">
      <c r="A102" s="39" t="s">
        <v>153</v>
      </c>
      <c r="B102" s="39" t="s">
        <v>46</v>
      </c>
      <c r="C102" s="40" t="n">
        <v>10</v>
      </c>
      <c r="D102" s="40" t="n">
        <v>40</v>
      </c>
      <c r="E102" s="40" t="n">
        <v>78</v>
      </c>
      <c r="F102" s="39" t="s">
        <v>46</v>
      </c>
      <c r="G102" s="41" t="n">
        <v>0.9861</v>
      </c>
      <c r="H102" s="42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3.3" outlineLevel="0" r="103">
      <c r="A103" s="39" t="s">
        <v>452</v>
      </c>
      <c r="B103" s="39" t="s">
        <v>74</v>
      </c>
      <c r="C103" s="40" t="n">
        <v>32</v>
      </c>
      <c r="D103" s="40" t="n">
        <v>112</v>
      </c>
      <c r="E103" s="40" t="n">
        <v>43</v>
      </c>
      <c r="F103" s="39" t="s">
        <v>75</v>
      </c>
      <c r="G103" s="41" t="n">
        <v>0.9858</v>
      </c>
      <c r="H103" s="42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3.3" outlineLevel="0" r="104">
      <c r="A104" s="39" t="s">
        <v>297</v>
      </c>
      <c r="B104" s="39" t="s">
        <v>46</v>
      </c>
      <c r="C104" s="40" t="n">
        <v>160</v>
      </c>
      <c r="D104" s="40" t="n">
        <v>228</v>
      </c>
      <c r="E104" s="40" t="n">
        <v>87</v>
      </c>
      <c r="F104" s="39" t="s">
        <v>46</v>
      </c>
      <c r="G104" s="41" t="n">
        <v>0.9857</v>
      </c>
      <c r="H104" s="42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3.3" outlineLevel="0" r="105">
      <c r="A105" s="39" t="s">
        <v>409</v>
      </c>
      <c r="B105" s="39" t="s">
        <v>43</v>
      </c>
      <c r="C105" s="40" t="n">
        <v>1</v>
      </c>
      <c r="D105" s="40" t="n">
        <v>2</v>
      </c>
      <c r="E105" s="40" t="n">
        <v>3</v>
      </c>
      <c r="F105" s="39" t="s">
        <v>442</v>
      </c>
      <c r="G105" s="41" t="n">
        <v>0.9856</v>
      </c>
      <c r="H105" s="42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3.3" outlineLevel="0" r="106">
      <c r="A106" s="39" t="s">
        <v>316</v>
      </c>
      <c r="B106" s="39" t="s">
        <v>46</v>
      </c>
      <c r="C106" s="40" t="n">
        <v>54</v>
      </c>
      <c r="D106" s="40" t="n">
        <v>108</v>
      </c>
      <c r="E106" s="40" t="n">
        <v>193</v>
      </c>
      <c r="F106" s="39" t="s">
        <v>46</v>
      </c>
      <c r="G106" s="41" t="n">
        <v>0.9855</v>
      </c>
      <c r="H106" s="42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3.3" outlineLevel="0" r="107">
      <c r="A107" s="39" t="s">
        <v>462</v>
      </c>
      <c r="B107" s="39" t="s">
        <v>43</v>
      </c>
      <c r="C107" s="40" t="n">
        <v>62</v>
      </c>
      <c r="D107" s="40" t="n">
        <v>248</v>
      </c>
      <c r="E107" s="40" t="n">
        <v>338</v>
      </c>
      <c r="F107" s="39" t="s">
        <v>442</v>
      </c>
      <c r="G107" s="41" t="n">
        <v>0.9853</v>
      </c>
      <c r="H107" s="42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3.3" outlineLevel="0" r="108">
      <c r="A108" s="39" t="s">
        <v>423</v>
      </c>
      <c r="B108" s="39" t="s">
        <v>43</v>
      </c>
      <c r="C108" s="40" t="n">
        <v>14</v>
      </c>
      <c r="D108" s="40" t="n">
        <v>14</v>
      </c>
      <c r="E108" s="40" t="n">
        <v>5</v>
      </c>
      <c r="F108" s="39" t="s">
        <v>442</v>
      </c>
      <c r="G108" s="41" t="n">
        <v>0.9844</v>
      </c>
      <c r="H108" s="42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3.3" outlineLevel="0" r="109">
      <c r="A109" s="39" t="s">
        <v>389</v>
      </c>
      <c r="B109" s="39" t="s">
        <v>84</v>
      </c>
      <c r="C109" s="40" t="n">
        <v>202</v>
      </c>
      <c r="D109" s="40" t="n">
        <v>468</v>
      </c>
      <c r="E109" s="40" t="n">
        <v>805</v>
      </c>
      <c r="F109" s="39" t="s">
        <v>445</v>
      </c>
      <c r="G109" s="41" t="n">
        <v>0.9839</v>
      </c>
      <c r="H109" s="42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3.3" outlineLevel="0" r="110">
      <c r="A110" s="39" t="s">
        <v>65</v>
      </c>
      <c r="B110" s="39" t="s">
        <v>66</v>
      </c>
      <c r="C110" s="40" t="n">
        <v>192</v>
      </c>
      <c r="D110" s="40" t="n">
        <v>1152</v>
      </c>
      <c r="E110" s="40" t="n">
        <v>2880</v>
      </c>
      <c r="F110" s="39" t="s">
        <v>476</v>
      </c>
      <c r="G110" s="41" t="n">
        <v>0.9839</v>
      </c>
      <c r="H110" s="42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3.3" outlineLevel="0" r="111">
      <c r="A111" s="39" t="s">
        <v>359</v>
      </c>
      <c r="B111" s="39" t="s">
        <v>277</v>
      </c>
      <c r="C111" s="40" t="n">
        <v>57</v>
      </c>
      <c r="D111" s="40" t="n">
        <v>113</v>
      </c>
      <c r="E111" s="40" t="n">
        <v>43</v>
      </c>
      <c r="F111" s="39" t="s">
        <v>440</v>
      </c>
      <c r="G111" s="41" t="n">
        <v>0.9838</v>
      </c>
      <c r="H111" s="42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3.3" outlineLevel="0" r="112">
      <c r="A112" s="39" t="s">
        <v>164</v>
      </c>
      <c r="B112" s="39" t="s">
        <v>165</v>
      </c>
      <c r="C112" s="40" t="n">
        <v>40</v>
      </c>
      <c r="D112" s="40" t="n">
        <v>160</v>
      </c>
      <c r="E112" s="40" t="n">
        <v>338</v>
      </c>
      <c r="F112" s="39" t="s">
        <v>166</v>
      </c>
      <c r="G112" s="41" t="n">
        <v>0.9827</v>
      </c>
      <c r="H112" s="42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3.3" outlineLevel="0" r="113">
      <c r="A113" s="39" t="s">
        <v>410</v>
      </c>
      <c r="B113" s="39" t="s">
        <v>46</v>
      </c>
      <c r="C113" s="40" t="n">
        <v>62</v>
      </c>
      <c r="D113" s="40" t="n">
        <v>124</v>
      </c>
      <c r="E113" s="40" t="n">
        <v>199</v>
      </c>
      <c r="F113" s="39" t="s">
        <v>46</v>
      </c>
      <c r="G113" s="41" t="n">
        <v>0.9826</v>
      </c>
      <c r="H113" s="42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3.3" outlineLevel="0" r="114">
      <c r="A114" s="39" t="s">
        <v>392</v>
      </c>
      <c r="B114" s="39" t="s">
        <v>43</v>
      </c>
      <c r="C114" s="40" t="n">
        <v>40</v>
      </c>
      <c r="D114" s="40" t="n">
        <v>40</v>
      </c>
      <c r="E114" s="40" t="n">
        <v>30</v>
      </c>
      <c r="F114" s="39" t="s">
        <v>442</v>
      </c>
      <c r="G114" s="41" t="n">
        <v>0.9825</v>
      </c>
      <c r="H114" s="42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3.3" outlineLevel="0" r="115">
      <c r="A115" s="39" t="s">
        <v>94</v>
      </c>
      <c r="B115" s="39" t="s">
        <v>46</v>
      </c>
      <c r="C115" s="40" t="n">
        <v>54</v>
      </c>
      <c r="D115" s="40" t="n">
        <v>82</v>
      </c>
      <c r="E115" s="40" t="n">
        <v>85</v>
      </c>
      <c r="F115" s="39" t="s">
        <v>46</v>
      </c>
      <c r="G115" s="41" t="n">
        <v>0.9821</v>
      </c>
      <c r="H115" s="42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3.3" outlineLevel="0" r="116">
      <c r="A116" s="39" t="s">
        <v>103</v>
      </c>
      <c r="B116" s="39" t="s">
        <v>89</v>
      </c>
      <c r="C116" s="40" t="n">
        <v>100</v>
      </c>
      <c r="D116" s="40" t="n">
        <v>400</v>
      </c>
      <c r="E116" s="40" t="n">
        <v>768</v>
      </c>
      <c r="F116" s="39" t="s">
        <v>90</v>
      </c>
      <c r="G116" s="41" t="n">
        <v>0.9821</v>
      </c>
      <c r="H116" s="42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3.3" outlineLevel="0" r="117">
      <c r="A117" s="39" t="s">
        <v>188</v>
      </c>
      <c r="B117" s="39" t="s">
        <v>184</v>
      </c>
      <c r="C117" s="40" t="n">
        <v>118</v>
      </c>
      <c r="D117" s="40" t="n">
        <v>118</v>
      </c>
      <c r="E117" s="40" t="n">
        <v>213</v>
      </c>
      <c r="F117" s="39" t="s">
        <v>185</v>
      </c>
      <c r="G117" s="41" t="n">
        <v>0.982</v>
      </c>
      <c r="H117" s="42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3.3" outlineLevel="0" r="118">
      <c r="A118" s="39" t="s">
        <v>111</v>
      </c>
      <c r="B118" s="39" t="s">
        <v>62</v>
      </c>
      <c r="C118" s="40" t="n">
        <v>72</v>
      </c>
      <c r="D118" s="40" t="n">
        <v>72</v>
      </c>
      <c r="E118" s="40" t="n">
        <v>84</v>
      </c>
      <c r="F118" s="39" t="s">
        <v>439</v>
      </c>
      <c r="G118" s="41" t="n">
        <v>0.9812</v>
      </c>
      <c r="H118" s="42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3.3" outlineLevel="0" r="119">
      <c r="A119" s="39" t="s">
        <v>256</v>
      </c>
      <c r="B119" s="39" t="s">
        <v>46</v>
      </c>
      <c r="C119" s="40" t="n">
        <v>8</v>
      </c>
      <c r="D119" s="40" t="n">
        <v>32</v>
      </c>
      <c r="E119" s="40" t="n">
        <v>89</v>
      </c>
      <c r="F119" s="39" t="s">
        <v>46</v>
      </c>
      <c r="G119" s="41" t="n">
        <v>0.9809</v>
      </c>
      <c r="H119" s="42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3.3" outlineLevel="0" r="120">
      <c r="A120" s="39" t="s">
        <v>174</v>
      </c>
      <c r="B120" s="39" t="s">
        <v>46</v>
      </c>
      <c r="C120" s="40" t="n">
        <v>14</v>
      </c>
      <c r="D120" s="40" t="n">
        <v>14</v>
      </c>
      <c r="E120" s="40" t="n">
        <v>12</v>
      </c>
      <c r="F120" s="39" t="s">
        <v>46</v>
      </c>
      <c r="G120" s="41" t="n">
        <v>0.98</v>
      </c>
      <c r="H120" s="42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3.3" outlineLevel="0" r="121">
      <c r="A121" s="39" t="s">
        <v>118</v>
      </c>
      <c r="B121" s="39" t="s">
        <v>119</v>
      </c>
      <c r="C121" s="40" t="n">
        <v>60</v>
      </c>
      <c r="D121" s="40" t="n">
        <v>240</v>
      </c>
      <c r="E121" s="40" t="n">
        <v>581</v>
      </c>
      <c r="F121" s="39" t="s">
        <v>120</v>
      </c>
      <c r="G121" s="41" t="n">
        <v>0.9798</v>
      </c>
      <c r="H121" s="42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3.3" outlineLevel="0" r="122">
      <c r="A122" s="39" t="s">
        <v>176</v>
      </c>
      <c r="B122" s="39" t="s">
        <v>130</v>
      </c>
      <c r="C122" s="40" t="n">
        <v>130</v>
      </c>
      <c r="D122" s="40" t="n">
        <v>130</v>
      </c>
      <c r="E122" s="40" t="n">
        <v>127</v>
      </c>
      <c r="F122" s="39" t="s">
        <v>131</v>
      </c>
      <c r="G122" s="41" t="n">
        <v>0.9794</v>
      </c>
      <c r="H122" s="42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3.3" outlineLevel="0" r="123">
      <c r="A123" s="39" t="s">
        <v>197</v>
      </c>
      <c r="B123" s="39" t="s">
        <v>119</v>
      </c>
      <c r="C123" s="40" t="n">
        <v>15</v>
      </c>
      <c r="D123" s="40" t="n">
        <v>15</v>
      </c>
      <c r="E123" s="40" t="n">
        <v>15</v>
      </c>
      <c r="F123" s="39" t="s">
        <v>120</v>
      </c>
      <c r="G123" s="41" t="n">
        <v>0.979</v>
      </c>
      <c r="H123" s="42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3.3" outlineLevel="0" r="124">
      <c r="A124" s="39" t="s">
        <v>132</v>
      </c>
      <c r="B124" s="39" t="s">
        <v>74</v>
      </c>
      <c r="C124" s="40" t="n">
        <v>168</v>
      </c>
      <c r="D124" s="40" t="n">
        <v>672</v>
      </c>
      <c r="E124" s="40" t="n">
        <v>1382</v>
      </c>
      <c r="F124" s="39" t="s">
        <v>75</v>
      </c>
      <c r="G124" s="41" t="n">
        <v>0.9783</v>
      </c>
      <c r="H124" s="42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3.3" outlineLevel="0" r="125">
      <c r="A125" s="39" t="s">
        <v>266</v>
      </c>
      <c r="B125" s="39" t="s">
        <v>74</v>
      </c>
      <c r="C125" s="40" t="n">
        <v>240</v>
      </c>
      <c r="D125" s="40" t="n">
        <v>372</v>
      </c>
      <c r="E125" s="40" t="n">
        <v>635</v>
      </c>
      <c r="F125" s="39" t="s">
        <v>75</v>
      </c>
      <c r="G125" s="41" t="n">
        <v>0.9774</v>
      </c>
      <c r="H125" s="42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3.3" outlineLevel="0" r="126">
      <c r="A126" s="39" t="s">
        <v>459</v>
      </c>
      <c r="B126" s="39" t="s">
        <v>43</v>
      </c>
      <c r="C126" s="40" t="n">
        <v>126</v>
      </c>
      <c r="D126" s="40" t="n">
        <v>504</v>
      </c>
      <c r="E126" s="40" t="n">
        <v>639</v>
      </c>
      <c r="F126" s="39" t="s">
        <v>442</v>
      </c>
      <c r="G126" s="41" t="n">
        <v>0.9756</v>
      </c>
      <c r="H126" s="42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3.3" outlineLevel="0" r="127">
      <c r="A127" s="39" t="s">
        <v>253</v>
      </c>
      <c r="B127" s="39" t="s">
        <v>147</v>
      </c>
      <c r="C127" s="40" t="n">
        <v>14</v>
      </c>
      <c r="D127" s="40" t="n">
        <v>84</v>
      </c>
      <c r="E127" s="40" t="n">
        <v>294</v>
      </c>
      <c r="F127" s="39" t="s">
        <v>451</v>
      </c>
      <c r="G127" s="41" t="n">
        <v>0.9754</v>
      </c>
      <c r="H127" s="42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3.3" outlineLevel="0" r="128">
      <c r="A128" s="39" t="s">
        <v>391</v>
      </c>
      <c r="B128" s="39" t="s">
        <v>59</v>
      </c>
      <c r="C128" s="40" t="n">
        <v>100</v>
      </c>
      <c r="D128" s="40" t="n">
        <v>400</v>
      </c>
      <c r="E128" s="40" t="n">
        <v>790</v>
      </c>
      <c r="F128" s="39" t="s">
        <v>60</v>
      </c>
      <c r="G128" s="41" t="n">
        <v>0.9753</v>
      </c>
      <c r="H128" s="42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3.3" outlineLevel="0" r="129">
      <c r="A129" s="39" t="s">
        <v>181</v>
      </c>
      <c r="B129" s="39" t="s">
        <v>62</v>
      </c>
      <c r="C129" s="40" t="n">
        <v>109</v>
      </c>
      <c r="D129" s="40" t="n">
        <v>872</v>
      </c>
      <c r="E129" s="40" t="n">
        <v>1046</v>
      </c>
      <c r="F129" s="39" t="s">
        <v>439</v>
      </c>
      <c r="G129" s="41" t="n">
        <v>0.9752</v>
      </c>
      <c r="H129" s="42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3.3" outlineLevel="0" r="130">
      <c r="A130" s="39" t="s">
        <v>377</v>
      </c>
      <c r="B130" s="39" t="s">
        <v>62</v>
      </c>
      <c r="C130" s="40" t="n">
        <v>506</v>
      </c>
      <c r="D130" s="40" t="n">
        <v>2024</v>
      </c>
      <c r="E130" s="40" t="n">
        <v>4250</v>
      </c>
      <c r="F130" s="39" t="s">
        <v>439</v>
      </c>
      <c r="G130" s="41" t="n">
        <v>0.975</v>
      </c>
      <c r="H130" s="42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3.3" outlineLevel="0" r="131">
      <c r="A131" s="39" t="s">
        <v>282</v>
      </c>
      <c r="B131" s="39" t="s">
        <v>43</v>
      </c>
      <c r="C131" s="40" t="n">
        <v>592</v>
      </c>
      <c r="D131" s="40" t="n">
        <v>2368</v>
      </c>
      <c r="E131" s="40" t="n">
        <v>2842</v>
      </c>
      <c r="F131" s="39" t="s">
        <v>442</v>
      </c>
      <c r="G131" s="41" t="n">
        <v>0.9747</v>
      </c>
      <c r="H131" s="42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3.3" outlineLevel="0" r="132">
      <c r="A132" s="39" t="s">
        <v>481</v>
      </c>
      <c r="B132" s="39" t="s">
        <v>228</v>
      </c>
      <c r="C132" s="40" t="n">
        <v>48</v>
      </c>
      <c r="D132" s="40" t="n">
        <v>288</v>
      </c>
      <c r="E132" s="40" t="n">
        <v>706</v>
      </c>
      <c r="F132" s="39" t="s">
        <v>229</v>
      </c>
      <c r="G132" s="41" t="n">
        <v>0.9743</v>
      </c>
      <c r="H132" s="42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3.3" outlineLevel="0" r="133">
      <c r="A133" s="39" t="s">
        <v>95</v>
      </c>
      <c r="B133" s="39" t="s">
        <v>46</v>
      </c>
      <c r="C133" s="40" t="n">
        <v>12</v>
      </c>
      <c r="D133" s="40" t="n">
        <v>12</v>
      </c>
      <c r="E133" s="40" t="n">
        <v>12</v>
      </c>
      <c r="F133" s="39" t="s">
        <v>46</v>
      </c>
      <c r="G133" s="41" t="n">
        <v>0.9731</v>
      </c>
      <c r="H133" s="42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3.3" outlineLevel="0" r="134">
      <c r="A134" s="39" t="s">
        <v>317</v>
      </c>
      <c r="B134" s="39" t="s">
        <v>46</v>
      </c>
      <c r="C134" s="40" t="n">
        <v>274</v>
      </c>
      <c r="D134" s="40" t="n">
        <v>1045</v>
      </c>
      <c r="E134" s="40" t="n">
        <v>1254</v>
      </c>
      <c r="F134" s="39" t="s">
        <v>46</v>
      </c>
      <c r="G134" s="41" t="n">
        <v>0.9715</v>
      </c>
      <c r="H134" s="42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3.3" outlineLevel="0" r="135">
      <c r="A135" s="39" t="s">
        <v>283</v>
      </c>
      <c r="B135" s="39" t="s">
        <v>284</v>
      </c>
      <c r="C135" s="40" t="n">
        <v>54</v>
      </c>
      <c r="D135" s="40" t="n">
        <v>216</v>
      </c>
      <c r="E135" s="40" t="n">
        <v>624</v>
      </c>
      <c r="F135" s="39" t="s">
        <v>49</v>
      </c>
      <c r="G135" s="41" t="n">
        <v>0.9709</v>
      </c>
      <c r="H135" s="42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3.3" outlineLevel="0" r="136">
      <c r="A136" s="39" t="s">
        <v>106</v>
      </c>
      <c r="B136" s="39" t="s">
        <v>62</v>
      </c>
      <c r="C136" s="40" t="n">
        <v>600</v>
      </c>
      <c r="D136" s="40" t="n">
        <v>1200</v>
      </c>
      <c r="E136" s="40" t="n">
        <v>2004</v>
      </c>
      <c r="F136" s="39" t="s">
        <v>439</v>
      </c>
      <c r="G136" s="41" t="n">
        <v>0.9709</v>
      </c>
      <c r="H136" s="42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3.3" outlineLevel="0" r="137">
      <c r="A137" s="39" t="s">
        <v>324</v>
      </c>
      <c r="B137" s="39" t="s">
        <v>130</v>
      </c>
      <c r="C137" s="40" t="n">
        <v>168</v>
      </c>
      <c r="D137" s="40" t="n">
        <v>672</v>
      </c>
      <c r="E137" s="40" t="n">
        <v>2100</v>
      </c>
      <c r="F137" s="39" t="s">
        <v>131</v>
      </c>
      <c r="G137" s="41" t="n">
        <v>0.9704</v>
      </c>
      <c r="H137" s="42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3.3" outlineLevel="0" r="138">
      <c r="A138" s="39" t="s">
        <v>260</v>
      </c>
      <c r="B138" s="39" t="s">
        <v>59</v>
      </c>
      <c r="C138" s="40" t="n">
        <v>88</v>
      </c>
      <c r="D138" s="40" t="n">
        <v>256</v>
      </c>
      <c r="E138" s="40" t="n">
        <v>794</v>
      </c>
      <c r="F138" s="39" t="s">
        <v>60</v>
      </c>
      <c r="G138" s="41" t="n">
        <v>0.9693</v>
      </c>
      <c r="H138" s="42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3.3" outlineLevel="0" r="139">
      <c r="A139" s="39" t="s">
        <v>138</v>
      </c>
      <c r="B139" s="39" t="s">
        <v>115</v>
      </c>
      <c r="C139" s="40" t="n">
        <v>46</v>
      </c>
      <c r="D139" s="40" t="n">
        <v>184</v>
      </c>
      <c r="E139" s="40" t="n">
        <v>470</v>
      </c>
      <c r="F139" s="39" t="s">
        <v>442</v>
      </c>
      <c r="G139" s="41" t="n">
        <v>0.9685</v>
      </c>
      <c r="H139" s="42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3.3" outlineLevel="0" r="140">
      <c r="A140" s="39" t="s">
        <v>361</v>
      </c>
      <c r="B140" s="39" t="s">
        <v>43</v>
      </c>
      <c r="C140" s="40" t="n">
        <v>-1</v>
      </c>
      <c r="D140" s="40" t="n">
        <v>-1</v>
      </c>
      <c r="E140" s="40" t="n">
        <v>0</v>
      </c>
      <c r="F140" s="39" t="s">
        <v>442</v>
      </c>
      <c r="G140" s="41" t="n">
        <v>0.9684</v>
      </c>
      <c r="H140" s="42" t="n">
        <v>0.9684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244</v>
      </c>
      <c r="B141" s="39" t="s">
        <v>130</v>
      </c>
      <c r="C141" s="40" t="n">
        <v>70</v>
      </c>
      <c r="D141" s="40" t="n">
        <v>280</v>
      </c>
      <c r="E141" s="40" t="n">
        <v>844</v>
      </c>
      <c r="F141" s="39" t="s">
        <v>131</v>
      </c>
      <c r="G141" s="41" t="n">
        <v>0.9683</v>
      </c>
      <c r="H141" s="42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3.3" outlineLevel="0" r="142">
      <c r="A142" s="39" t="s">
        <v>318</v>
      </c>
      <c r="B142" s="39" t="s">
        <v>277</v>
      </c>
      <c r="C142" s="40" t="n">
        <v>200</v>
      </c>
      <c r="D142" s="40" t="n">
        <v>730</v>
      </c>
      <c r="E142" s="40" t="n">
        <v>1137</v>
      </c>
      <c r="F142" s="39" t="s">
        <v>440</v>
      </c>
      <c r="G142" s="41" t="n">
        <v>0.968</v>
      </c>
      <c r="H142" s="42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3.3" outlineLevel="0" r="143">
      <c r="A143" s="39" t="s">
        <v>150</v>
      </c>
      <c r="B143" s="39" t="s">
        <v>46</v>
      </c>
      <c r="C143" s="40" t="n">
        <v>12</v>
      </c>
      <c r="D143" s="40" t="n">
        <v>32</v>
      </c>
      <c r="E143" s="40" t="n">
        <v>75</v>
      </c>
      <c r="F143" s="39" t="s">
        <v>46</v>
      </c>
      <c r="G143" s="41" t="n">
        <v>0.968</v>
      </c>
      <c r="H143" s="42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3.3" outlineLevel="0" r="144">
      <c r="A144" s="39" t="s">
        <v>446</v>
      </c>
      <c r="B144" s="39" t="s">
        <v>447</v>
      </c>
      <c r="C144" s="40" t="n">
        <v>2</v>
      </c>
      <c r="D144" s="40" t="n">
        <v>8</v>
      </c>
      <c r="E144" s="40" t="n">
        <v>30</v>
      </c>
      <c r="F144" s="39" t="s">
        <v>49</v>
      </c>
      <c r="G144" s="41" t="n">
        <v>0.9679</v>
      </c>
      <c r="H144" s="42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3.3" outlineLevel="0" r="145">
      <c r="A145" s="39" t="s">
        <v>182</v>
      </c>
      <c r="B145" s="39" t="s">
        <v>59</v>
      </c>
      <c r="C145" s="40" t="n">
        <v>1010</v>
      </c>
      <c r="D145" s="40" t="n">
        <v>1810</v>
      </c>
      <c r="E145" s="40" t="n">
        <v>4620</v>
      </c>
      <c r="F145" s="39" t="s">
        <v>60</v>
      </c>
      <c r="G145" s="41" t="n">
        <v>0.9675</v>
      </c>
      <c r="H145" s="42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3.3" outlineLevel="0" r="146">
      <c r="A146" s="39" t="s">
        <v>183</v>
      </c>
      <c r="B146" s="39" t="s">
        <v>184</v>
      </c>
      <c r="C146" s="40" t="n">
        <v>51</v>
      </c>
      <c r="D146" s="40" t="n">
        <v>186</v>
      </c>
      <c r="E146" s="40" t="n">
        <v>392</v>
      </c>
      <c r="F146" s="39" t="s">
        <v>185</v>
      </c>
      <c r="G146" s="41" t="n">
        <v>0.967</v>
      </c>
      <c r="H146" s="42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3.3" outlineLevel="0" r="147">
      <c r="A147" s="39" t="s">
        <v>321</v>
      </c>
      <c r="B147" s="39" t="s">
        <v>322</v>
      </c>
      <c r="C147" s="40" t="n">
        <v>7</v>
      </c>
      <c r="D147" s="40" t="n">
        <v>28</v>
      </c>
      <c r="E147" s="40" t="n">
        <v>41</v>
      </c>
      <c r="F147" s="39" t="s">
        <v>90</v>
      </c>
      <c r="G147" s="41" t="n">
        <v>0.9664</v>
      </c>
      <c r="H147" s="42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3.3" outlineLevel="0" r="148">
      <c r="A148" s="39" t="s">
        <v>178</v>
      </c>
      <c r="B148" s="39" t="s">
        <v>59</v>
      </c>
      <c r="C148" s="40" t="n">
        <v>55</v>
      </c>
      <c r="D148" s="40" t="n">
        <v>220</v>
      </c>
      <c r="E148" s="40" t="n">
        <v>545</v>
      </c>
      <c r="F148" s="39" t="s">
        <v>60</v>
      </c>
      <c r="G148" s="41" t="n">
        <v>0.9656</v>
      </c>
      <c r="H148" s="42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3.3" outlineLevel="0" r="149">
      <c r="A149" s="39" t="s">
        <v>304</v>
      </c>
      <c r="B149" s="39" t="s">
        <v>46</v>
      </c>
      <c r="C149" s="40" t="n">
        <v>10</v>
      </c>
      <c r="D149" s="40" t="n">
        <v>20</v>
      </c>
      <c r="E149" s="40" t="n">
        <v>21</v>
      </c>
      <c r="F149" s="39" t="s">
        <v>46</v>
      </c>
      <c r="G149" s="41" t="n">
        <v>0.9653</v>
      </c>
      <c r="H149" s="42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3.3" outlineLevel="0" r="150">
      <c r="A150" s="39" t="s">
        <v>418</v>
      </c>
      <c r="B150" s="39" t="s">
        <v>46</v>
      </c>
      <c r="C150" s="40" t="n">
        <v>232</v>
      </c>
      <c r="D150" s="40" t="n">
        <v>500</v>
      </c>
      <c r="E150" s="40" t="n">
        <v>600</v>
      </c>
      <c r="F150" s="39" t="s">
        <v>46</v>
      </c>
      <c r="G150" s="41" t="n">
        <v>0.9647</v>
      </c>
      <c r="H150" s="42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3.3" outlineLevel="0" r="151">
      <c r="A151" s="39" t="s">
        <v>160</v>
      </c>
      <c r="B151" s="39" t="s">
        <v>46</v>
      </c>
      <c r="C151" s="40" t="n">
        <v>24</v>
      </c>
      <c r="D151" s="40" t="n">
        <v>48</v>
      </c>
      <c r="E151" s="40" t="n">
        <v>59</v>
      </c>
      <c r="F151" s="39" t="s">
        <v>46</v>
      </c>
      <c r="G151" s="41" t="n">
        <v>0.964</v>
      </c>
      <c r="H151" s="42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3.3" outlineLevel="0" r="152">
      <c r="A152" s="39" t="s">
        <v>172</v>
      </c>
      <c r="B152" s="39" t="s">
        <v>122</v>
      </c>
      <c r="C152" s="40" t="n">
        <v>2</v>
      </c>
      <c r="D152" s="40" t="n">
        <v>4</v>
      </c>
      <c r="E152" s="40" t="n">
        <v>2</v>
      </c>
      <c r="F152" s="39" t="s">
        <v>122</v>
      </c>
      <c r="G152" s="41" t="n">
        <v>0.9638</v>
      </c>
      <c r="H152" s="42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3.3" outlineLevel="0" r="153">
      <c r="A153" s="39" t="s">
        <v>73</v>
      </c>
      <c r="B153" s="39" t="s">
        <v>74</v>
      </c>
      <c r="C153" s="40" t="n">
        <v>1614</v>
      </c>
      <c r="D153" s="40" t="n">
        <v>9072</v>
      </c>
      <c r="E153" s="40" t="n">
        <v>21546</v>
      </c>
      <c r="F153" s="39" t="s">
        <v>75</v>
      </c>
      <c r="G153" s="41" t="n">
        <v>0.9637</v>
      </c>
      <c r="H153" s="42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3.3" outlineLevel="0" r="154">
      <c r="A154" s="39" t="s">
        <v>325</v>
      </c>
      <c r="B154" s="39" t="s">
        <v>322</v>
      </c>
      <c r="C154" s="40" t="n">
        <v>5</v>
      </c>
      <c r="D154" s="40" t="n">
        <v>5</v>
      </c>
      <c r="E154" s="40" t="n">
        <v>7</v>
      </c>
      <c r="F154" s="39" t="s">
        <v>90</v>
      </c>
      <c r="G154" s="41" t="n">
        <v>0.9637</v>
      </c>
      <c r="H154" s="42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3.3" outlineLevel="0" r="155">
      <c r="A155" s="39" t="s">
        <v>279</v>
      </c>
      <c r="B155" s="39" t="s">
        <v>46</v>
      </c>
      <c r="C155" s="40" t="n">
        <v>36</v>
      </c>
      <c r="D155" s="40" t="n">
        <v>176</v>
      </c>
      <c r="E155" s="40" t="n">
        <v>358</v>
      </c>
      <c r="F155" s="39" t="s">
        <v>46</v>
      </c>
      <c r="G155" s="41" t="n">
        <v>0.9637</v>
      </c>
      <c r="H155" s="42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3.3" outlineLevel="0" r="156">
      <c r="A156" s="39" t="s">
        <v>291</v>
      </c>
      <c r="B156" s="39" t="s">
        <v>62</v>
      </c>
      <c r="C156" s="40" t="n">
        <v>12</v>
      </c>
      <c r="D156" s="40" t="n">
        <v>12</v>
      </c>
      <c r="E156" s="40" t="n">
        <v>33</v>
      </c>
      <c r="F156" s="39" t="s">
        <v>439</v>
      </c>
      <c r="G156" s="41" t="n">
        <v>0.9624</v>
      </c>
      <c r="H156" s="42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3.3" outlineLevel="0" r="157">
      <c r="A157" s="39" t="s">
        <v>477</v>
      </c>
      <c r="B157" s="39" t="s">
        <v>200</v>
      </c>
      <c r="C157" s="40" t="n">
        <v>12</v>
      </c>
      <c r="D157" s="40" t="n">
        <v>48</v>
      </c>
      <c r="E157" s="40" t="n">
        <v>86</v>
      </c>
      <c r="F157" s="39" t="s">
        <v>201</v>
      </c>
      <c r="G157" s="41" t="n">
        <v>0.9617</v>
      </c>
      <c r="H157" s="42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3.3" outlineLevel="0" r="158">
      <c r="A158" s="39" t="s">
        <v>187</v>
      </c>
      <c r="B158" s="39" t="s">
        <v>48</v>
      </c>
      <c r="C158" s="40" t="n">
        <v>288</v>
      </c>
      <c r="D158" s="40" t="n">
        <v>1152</v>
      </c>
      <c r="E158" s="40" t="n">
        <v>4132</v>
      </c>
      <c r="F158" s="39" t="s">
        <v>49</v>
      </c>
      <c r="G158" s="41" t="n">
        <v>0.9612</v>
      </c>
      <c r="H158" s="42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3.3" outlineLevel="0" r="159">
      <c r="A159" s="39" t="s">
        <v>428</v>
      </c>
      <c r="B159" s="39" t="s">
        <v>130</v>
      </c>
      <c r="C159" s="40" t="n">
        <v>84</v>
      </c>
      <c r="D159" s="40" t="n">
        <v>336</v>
      </c>
      <c r="E159" s="40" t="n">
        <v>1135</v>
      </c>
      <c r="F159" s="39" t="s">
        <v>131</v>
      </c>
      <c r="G159" s="41" t="n">
        <v>0.9608</v>
      </c>
      <c r="H159" s="42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3.3" outlineLevel="0" r="160">
      <c r="A160" s="39" t="s">
        <v>263</v>
      </c>
      <c r="B160" s="39" t="s">
        <v>264</v>
      </c>
      <c r="C160" s="40" t="n">
        <v>22</v>
      </c>
      <c r="D160" s="40" t="n">
        <v>44</v>
      </c>
      <c r="E160" s="40" t="n">
        <v>75</v>
      </c>
      <c r="F160" s="39" t="s">
        <v>209</v>
      </c>
      <c r="G160" s="41" t="n">
        <v>0.9607</v>
      </c>
      <c r="H160" s="42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3.3" outlineLevel="0" r="161">
      <c r="A161" s="39" t="s">
        <v>199</v>
      </c>
      <c r="B161" s="39" t="s">
        <v>200</v>
      </c>
      <c r="C161" s="40" t="n">
        <v>32</v>
      </c>
      <c r="D161" s="40" t="n">
        <v>64</v>
      </c>
      <c r="E161" s="40" t="n">
        <v>141</v>
      </c>
      <c r="F161" s="39" t="s">
        <v>201</v>
      </c>
      <c r="G161" s="41" t="n">
        <v>0.958</v>
      </c>
      <c r="H161" s="42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3.3" outlineLevel="0" r="162">
      <c r="A162" s="39" t="s">
        <v>472</v>
      </c>
      <c r="B162" s="39" t="s">
        <v>43</v>
      </c>
      <c r="C162" s="40" t="n">
        <v>58</v>
      </c>
      <c r="D162" s="40" t="n">
        <v>116</v>
      </c>
      <c r="E162" s="40" t="n">
        <v>107</v>
      </c>
      <c r="F162" s="39" t="s">
        <v>442</v>
      </c>
      <c r="G162" s="41" t="n">
        <v>0.9572</v>
      </c>
      <c r="H162" s="42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3.3" outlineLevel="0" r="163">
      <c r="A163" s="39" t="s">
        <v>353</v>
      </c>
      <c r="B163" s="39" t="s">
        <v>74</v>
      </c>
      <c r="C163" s="40" t="n">
        <v>451</v>
      </c>
      <c r="D163" s="40" t="n">
        <v>2537</v>
      </c>
      <c r="E163" s="40" t="n">
        <v>6025</v>
      </c>
      <c r="F163" s="39" t="s">
        <v>75</v>
      </c>
      <c r="G163" s="41" t="n">
        <v>0.9568</v>
      </c>
      <c r="H163" s="42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3.3" outlineLevel="0" r="164">
      <c r="A164" s="39" t="s">
        <v>335</v>
      </c>
      <c r="B164" s="39" t="s">
        <v>48</v>
      </c>
      <c r="C164" s="40" t="n">
        <v>402</v>
      </c>
      <c r="D164" s="40" t="n">
        <v>1608</v>
      </c>
      <c r="E164" s="40" t="n">
        <v>5849</v>
      </c>
      <c r="F164" s="39" t="s">
        <v>49</v>
      </c>
      <c r="G164" s="41" t="n">
        <v>0.9567</v>
      </c>
      <c r="H164" s="42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1020</v>
      </c>
      <c r="D165" s="40" t="n">
        <v>5104</v>
      </c>
      <c r="E165" s="40" t="n">
        <v>10984</v>
      </c>
      <c r="F165" s="39" t="s">
        <v>41</v>
      </c>
      <c r="G165" s="41" t="n">
        <v>0.9561</v>
      </c>
      <c r="H165" s="42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3.3" outlineLevel="0" r="166">
      <c r="A166" s="39" t="s">
        <v>145</v>
      </c>
      <c r="B166" s="39" t="s">
        <v>46</v>
      </c>
      <c r="C166" s="40" t="n">
        <v>20</v>
      </c>
      <c r="D166" s="40" t="n">
        <v>20</v>
      </c>
      <c r="E166" s="40" t="n">
        <v>25</v>
      </c>
      <c r="F166" s="39" t="s">
        <v>46</v>
      </c>
      <c r="G166" s="41" t="n">
        <v>0.9522</v>
      </c>
      <c r="H166" s="42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3.3" outlineLevel="0" r="167">
      <c r="A167" s="39" t="s">
        <v>276</v>
      </c>
      <c r="B167" s="39" t="s">
        <v>277</v>
      </c>
      <c r="C167" s="40" t="n">
        <v>545</v>
      </c>
      <c r="D167" s="40" t="n">
        <v>631</v>
      </c>
      <c r="E167" s="40" t="n">
        <v>883</v>
      </c>
      <c r="F167" s="39" t="s">
        <v>440</v>
      </c>
      <c r="G167" s="41" t="n">
        <v>0.9514</v>
      </c>
      <c r="H167" s="42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3.3" outlineLevel="0" r="168">
      <c r="A168" s="39" t="s">
        <v>448</v>
      </c>
      <c r="B168" s="39" t="s">
        <v>43</v>
      </c>
      <c r="C168" s="40" t="n">
        <v>152</v>
      </c>
      <c r="D168" s="40" t="n">
        <v>344</v>
      </c>
      <c r="E168" s="40" t="n">
        <v>1038</v>
      </c>
      <c r="F168" s="39" t="s">
        <v>442</v>
      </c>
      <c r="G168" s="41" t="n">
        <v>0.9513</v>
      </c>
      <c r="H168" s="42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3.3" outlineLevel="0" r="169">
      <c r="A169" s="39" t="s">
        <v>358</v>
      </c>
      <c r="B169" s="39" t="s">
        <v>46</v>
      </c>
      <c r="C169" s="40" t="n">
        <v>134</v>
      </c>
      <c r="D169" s="40" t="n">
        <v>268</v>
      </c>
      <c r="E169" s="40" t="n">
        <v>478</v>
      </c>
      <c r="F169" s="39" t="s">
        <v>46</v>
      </c>
      <c r="G169" s="41" t="n">
        <v>0.9509</v>
      </c>
      <c r="H169" s="42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3.3" outlineLevel="0" r="170">
      <c r="A170" s="39" t="s">
        <v>79</v>
      </c>
      <c r="B170" s="39" t="s">
        <v>51</v>
      </c>
      <c r="C170" s="40" t="n">
        <v>8</v>
      </c>
      <c r="D170" s="40" t="n">
        <v>32</v>
      </c>
      <c r="E170" s="40" t="n">
        <v>70</v>
      </c>
      <c r="F170" s="39" t="s">
        <v>440</v>
      </c>
      <c r="G170" s="41" t="n">
        <v>0.9504</v>
      </c>
      <c r="H170" s="42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3.3" outlineLevel="0" r="171">
      <c r="A171" s="39" t="s">
        <v>61</v>
      </c>
      <c r="B171" s="39" t="s">
        <v>62</v>
      </c>
      <c r="C171" s="40" t="n">
        <v>204</v>
      </c>
      <c r="D171" s="40" t="n">
        <v>816</v>
      </c>
      <c r="E171" s="40" t="n">
        <v>1632</v>
      </c>
      <c r="F171" s="39" t="s">
        <v>439</v>
      </c>
      <c r="G171" s="41" t="n">
        <v>0.9499</v>
      </c>
      <c r="H171" s="42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3.3" outlineLevel="0" r="172">
      <c r="A172" s="39" t="s">
        <v>449</v>
      </c>
      <c r="B172" s="39" t="s">
        <v>450</v>
      </c>
      <c r="C172" s="40" t="n">
        <v>5</v>
      </c>
      <c r="D172" s="40" t="n">
        <v>10</v>
      </c>
      <c r="E172" s="40" t="n">
        <v>4</v>
      </c>
      <c r="F172" s="39" t="s">
        <v>234</v>
      </c>
      <c r="G172" s="41" t="n">
        <v>0.9466</v>
      </c>
      <c r="H172" s="42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3.3" outlineLevel="0" r="173">
      <c r="A173" s="39" t="s">
        <v>161</v>
      </c>
      <c r="B173" s="39" t="s">
        <v>162</v>
      </c>
      <c r="C173" s="40" t="n">
        <v>2</v>
      </c>
      <c r="D173" s="40" t="n">
        <v>2</v>
      </c>
      <c r="E173" s="40" t="n">
        <v>1</v>
      </c>
      <c r="F173" s="39" t="s">
        <v>49</v>
      </c>
      <c r="G173" s="41" t="n">
        <v>0.945</v>
      </c>
      <c r="H173" s="42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3.3" outlineLevel="0" r="174">
      <c r="A174" s="39" t="s">
        <v>192</v>
      </c>
      <c r="B174" s="39" t="s">
        <v>40</v>
      </c>
      <c r="C174" s="40" t="n">
        <v>2016</v>
      </c>
      <c r="D174" s="40" t="n">
        <v>2016</v>
      </c>
      <c r="E174" s="40" t="n">
        <v>5040</v>
      </c>
      <c r="F174" s="39" t="s">
        <v>41</v>
      </c>
      <c r="G174" s="41" t="n">
        <v>0.9425</v>
      </c>
      <c r="H174" s="42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3.3" outlineLevel="0" r="175">
      <c r="A175" s="39" t="s">
        <v>342</v>
      </c>
      <c r="B175" s="39" t="s">
        <v>84</v>
      </c>
      <c r="C175" s="40" t="n">
        <v>276</v>
      </c>
      <c r="D175" s="40" t="n">
        <v>1104</v>
      </c>
      <c r="E175" s="40" t="n">
        <v>5507</v>
      </c>
      <c r="F175" s="39" t="s">
        <v>445</v>
      </c>
      <c r="G175" s="41" t="n">
        <v>0.9423</v>
      </c>
      <c r="H175" s="42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3.3" outlineLevel="0" r="176">
      <c r="A176" s="39" t="s">
        <v>393</v>
      </c>
      <c r="B176" s="39" t="s">
        <v>40</v>
      </c>
      <c r="C176" s="40" t="n">
        <v>4</v>
      </c>
      <c r="D176" s="40" t="n">
        <v>4</v>
      </c>
      <c r="E176" s="40" t="n">
        <v>10</v>
      </c>
      <c r="F176" s="39" t="s">
        <v>41</v>
      </c>
      <c r="G176" s="41" t="n">
        <v>0.941</v>
      </c>
      <c r="H176" s="42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3.3" outlineLevel="0" r="177">
      <c r="A177" s="39" t="s">
        <v>424</v>
      </c>
      <c r="B177" s="39" t="s">
        <v>128</v>
      </c>
      <c r="C177" s="40" t="n">
        <v>86</v>
      </c>
      <c r="D177" s="40" t="n">
        <v>344</v>
      </c>
      <c r="E177" s="40" t="n">
        <v>4851</v>
      </c>
      <c r="F177" s="39" t="s">
        <v>49</v>
      </c>
      <c r="G177" s="41" t="n">
        <v>0.9404</v>
      </c>
      <c r="H177" s="42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3.3" outlineLevel="0" r="178">
      <c r="A178" s="39" t="s">
        <v>243</v>
      </c>
      <c r="B178" s="39" t="s">
        <v>162</v>
      </c>
      <c r="C178" s="40" t="n">
        <v>226</v>
      </c>
      <c r="D178" s="40" t="n">
        <v>904</v>
      </c>
      <c r="E178" s="40" t="n">
        <v>2221</v>
      </c>
      <c r="F178" s="39" t="s">
        <v>131</v>
      </c>
      <c r="G178" s="41" t="n">
        <v>0.94</v>
      </c>
      <c r="H178" s="42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3.3" outlineLevel="0" r="179">
      <c r="A179" s="39" t="s">
        <v>207</v>
      </c>
      <c r="B179" s="39" t="s">
        <v>208</v>
      </c>
      <c r="C179" s="40" t="n">
        <v>19</v>
      </c>
      <c r="D179" s="40" t="n">
        <v>58</v>
      </c>
      <c r="E179" s="40" t="n">
        <v>15</v>
      </c>
      <c r="F179" s="39" t="s">
        <v>209</v>
      </c>
      <c r="G179" s="41" t="n">
        <v>0.9397</v>
      </c>
      <c r="H179" s="42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3.3" outlineLevel="0" r="180">
      <c r="A180" s="39" t="s">
        <v>301</v>
      </c>
      <c r="B180" s="39" t="s">
        <v>302</v>
      </c>
      <c r="C180" s="40" t="n">
        <v>60</v>
      </c>
      <c r="D180" s="40" t="n">
        <v>240</v>
      </c>
      <c r="E180" s="40" t="n">
        <v>600</v>
      </c>
      <c r="F180" s="39" t="s">
        <v>49</v>
      </c>
      <c r="G180" s="41" t="n">
        <v>0.9395</v>
      </c>
      <c r="H180" s="42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3.3" outlineLevel="0" r="181">
      <c r="A181" s="39" t="s">
        <v>186</v>
      </c>
      <c r="B181" s="39" t="s">
        <v>46</v>
      </c>
      <c r="C181" s="40" t="n">
        <v>139</v>
      </c>
      <c r="D181" s="40" t="n">
        <v>278</v>
      </c>
      <c r="E181" s="40" t="n">
        <v>496</v>
      </c>
      <c r="F181" s="39" t="s">
        <v>46</v>
      </c>
      <c r="G181" s="41" t="n">
        <v>0.9389</v>
      </c>
      <c r="H181" s="42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3.3" outlineLevel="0" r="182">
      <c r="A182" s="39" t="s">
        <v>455</v>
      </c>
      <c r="B182" s="39" t="s">
        <v>284</v>
      </c>
      <c r="C182" s="40" t="n">
        <v>2</v>
      </c>
      <c r="D182" s="40" t="n">
        <v>20</v>
      </c>
      <c r="E182" s="40" t="n">
        <v>46</v>
      </c>
      <c r="F182" s="39" t="s">
        <v>49</v>
      </c>
      <c r="G182" s="41" t="n">
        <v>0.9389</v>
      </c>
      <c r="H182" s="42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3.3" outlineLevel="0" r="183">
      <c r="A183" s="39" t="s">
        <v>191</v>
      </c>
      <c r="B183" s="39" t="s">
        <v>74</v>
      </c>
      <c r="C183" s="40" t="n">
        <v>26</v>
      </c>
      <c r="D183" s="40" t="n">
        <v>104</v>
      </c>
      <c r="E183" s="40" t="n">
        <v>205</v>
      </c>
      <c r="F183" s="39" t="s">
        <v>75</v>
      </c>
      <c r="G183" s="41" t="n">
        <v>0.9385</v>
      </c>
      <c r="H183" s="42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3.3" outlineLevel="0" r="184">
      <c r="A184" s="39" t="s">
        <v>226</v>
      </c>
      <c r="B184" s="39" t="s">
        <v>46</v>
      </c>
      <c r="C184" s="40" t="n">
        <v>98</v>
      </c>
      <c r="D184" s="40" t="n">
        <v>434</v>
      </c>
      <c r="E184" s="40" t="n">
        <v>896</v>
      </c>
      <c r="F184" s="39" t="s">
        <v>46</v>
      </c>
      <c r="G184" s="41" t="n">
        <v>0.9384</v>
      </c>
      <c r="H184" s="42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3.3" outlineLevel="0" r="185">
      <c r="A185" s="39" t="s">
        <v>143</v>
      </c>
      <c r="B185" s="39" t="s">
        <v>81</v>
      </c>
      <c r="C185" s="40" t="n">
        <v>103</v>
      </c>
      <c r="D185" s="40" t="n">
        <v>406</v>
      </c>
      <c r="E185" s="40" t="n">
        <v>909</v>
      </c>
      <c r="F185" s="39" t="s">
        <v>444</v>
      </c>
      <c r="G185" s="41" t="n">
        <v>0.938</v>
      </c>
      <c r="H185" s="42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3.3" outlineLevel="0" r="186">
      <c r="A186" s="39" t="s">
        <v>88</v>
      </c>
      <c r="B186" s="39" t="s">
        <v>89</v>
      </c>
      <c r="C186" s="40" t="n">
        <v>-1</v>
      </c>
      <c r="D186" s="40" t="n">
        <v>-1</v>
      </c>
      <c r="E186" s="40" t="n">
        <v>0</v>
      </c>
      <c r="F186" s="39" t="s">
        <v>90</v>
      </c>
      <c r="G186" s="41" t="n">
        <v>0.9374</v>
      </c>
      <c r="H186" s="42" t="n">
        <v>0.9374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249</v>
      </c>
      <c r="B187" s="39" t="s">
        <v>46</v>
      </c>
      <c r="C187" s="40" t="n">
        <v>36</v>
      </c>
      <c r="D187" s="40" t="n">
        <v>36</v>
      </c>
      <c r="E187" s="40" t="n">
        <v>68</v>
      </c>
      <c r="F187" s="39" t="s">
        <v>46</v>
      </c>
      <c r="G187" s="41" t="n">
        <v>0.9372</v>
      </c>
      <c r="H187" s="42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3.3" outlineLevel="0" r="188">
      <c r="A188" s="39" t="s">
        <v>80</v>
      </c>
      <c r="B188" s="39" t="s">
        <v>81</v>
      </c>
      <c r="C188" s="40" t="n">
        <v>41</v>
      </c>
      <c r="D188" s="40" t="n">
        <v>41</v>
      </c>
      <c r="E188" s="40" t="n">
        <v>60</v>
      </c>
      <c r="F188" s="39" t="s">
        <v>444</v>
      </c>
      <c r="G188" s="41" t="n">
        <v>0.9368</v>
      </c>
      <c r="H188" s="42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3.3" outlineLevel="0" r="189">
      <c r="A189" s="39" t="s">
        <v>232</v>
      </c>
      <c r="B189" s="39" t="s">
        <v>233</v>
      </c>
      <c r="C189" s="40" t="n">
        <v>240</v>
      </c>
      <c r="D189" s="40" t="n">
        <v>240</v>
      </c>
      <c r="E189" s="40" t="n">
        <v>318</v>
      </c>
      <c r="F189" s="39" t="s">
        <v>234</v>
      </c>
      <c r="G189" s="41" t="n">
        <v>0.9363</v>
      </c>
      <c r="H189" s="42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3.3" outlineLevel="0" r="190">
      <c r="A190" s="39" t="s">
        <v>212</v>
      </c>
      <c r="B190" s="39" t="s">
        <v>40</v>
      </c>
      <c r="C190" s="40" t="n">
        <v>2</v>
      </c>
      <c r="D190" s="40" t="n">
        <v>8</v>
      </c>
      <c r="E190" s="40" t="n">
        <v>116</v>
      </c>
      <c r="F190" s="39" t="s">
        <v>41</v>
      </c>
      <c r="G190" s="41" t="n">
        <v>0.9355</v>
      </c>
      <c r="H190" s="42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3.3" outlineLevel="0" r="191">
      <c r="A191" s="39" t="s">
        <v>394</v>
      </c>
      <c r="B191" s="39" t="s">
        <v>184</v>
      </c>
      <c r="C191" s="40" t="n">
        <v>120</v>
      </c>
      <c r="D191" s="40" t="n">
        <v>120</v>
      </c>
      <c r="E191" s="40" t="n">
        <v>217</v>
      </c>
      <c r="F191" s="39" t="s">
        <v>185</v>
      </c>
      <c r="G191" s="41" t="n">
        <v>0.9347</v>
      </c>
      <c r="H191" s="42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3.3" outlineLevel="0" r="192">
      <c r="A192" s="39" t="s">
        <v>257</v>
      </c>
      <c r="B192" s="39" t="s">
        <v>100</v>
      </c>
      <c r="C192" s="40" t="n">
        <v>258</v>
      </c>
      <c r="D192" s="40" t="n">
        <v>1154</v>
      </c>
      <c r="E192" s="40" t="n">
        <v>2423</v>
      </c>
      <c r="F192" s="39" t="s">
        <v>60</v>
      </c>
      <c r="G192" s="41" t="n">
        <v>0.9341</v>
      </c>
      <c r="H192" s="42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3.3" outlineLevel="0" r="193">
      <c r="A193" s="39" t="s">
        <v>102</v>
      </c>
      <c r="B193" s="39" t="s">
        <v>46</v>
      </c>
      <c r="C193" s="40" t="n">
        <v>7</v>
      </c>
      <c r="D193" s="40" t="n">
        <v>14</v>
      </c>
      <c r="E193" s="40" t="n">
        <v>19</v>
      </c>
      <c r="F193" s="39" t="s">
        <v>46</v>
      </c>
      <c r="G193" s="41" t="n">
        <v>0.9339</v>
      </c>
      <c r="H193" s="42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3.3" outlineLevel="0" r="194">
      <c r="A194" s="39" t="s">
        <v>70</v>
      </c>
      <c r="B194" s="39" t="s">
        <v>62</v>
      </c>
      <c r="C194" s="40" t="n">
        <v>232</v>
      </c>
      <c r="D194" s="40" t="n">
        <v>928</v>
      </c>
      <c r="E194" s="40" t="n">
        <v>1949</v>
      </c>
      <c r="F194" s="39" t="s">
        <v>439</v>
      </c>
      <c r="G194" s="41" t="n">
        <v>0.9334</v>
      </c>
      <c r="H194" s="42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3.3" outlineLevel="0" r="195">
      <c r="A195" s="39" t="s">
        <v>270</v>
      </c>
      <c r="B195" s="39" t="s">
        <v>43</v>
      </c>
      <c r="C195" s="40" t="n">
        <v>450</v>
      </c>
      <c r="D195" s="40" t="n">
        <v>1720</v>
      </c>
      <c r="E195" s="40" t="n">
        <v>3316</v>
      </c>
      <c r="F195" s="39" t="s">
        <v>442</v>
      </c>
      <c r="G195" s="41" t="n">
        <v>0.931</v>
      </c>
      <c r="H195" s="42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3.3" outlineLevel="0" r="196">
      <c r="A196" s="39" t="s">
        <v>402</v>
      </c>
      <c r="B196" s="39" t="s">
        <v>59</v>
      </c>
      <c r="C196" s="40" t="n">
        <v>72</v>
      </c>
      <c r="D196" s="40" t="n">
        <v>384</v>
      </c>
      <c r="E196" s="40" t="n">
        <v>842</v>
      </c>
      <c r="F196" s="39" t="s">
        <v>60</v>
      </c>
      <c r="G196" s="41" t="n">
        <v>0.9298</v>
      </c>
      <c r="H196" s="42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3.3" outlineLevel="0" r="197">
      <c r="A197" s="39" t="s">
        <v>202</v>
      </c>
      <c r="B197" s="39" t="s">
        <v>46</v>
      </c>
      <c r="C197" s="40" t="n">
        <v>42</v>
      </c>
      <c r="D197" s="40" t="n">
        <v>52</v>
      </c>
      <c r="E197" s="40" t="n">
        <v>57</v>
      </c>
      <c r="F197" s="39" t="s">
        <v>46</v>
      </c>
      <c r="G197" s="41" t="n">
        <v>0.9289</v>
      </c>
      <c r="H197" s="42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3.3" outlineLevel="0" r="198">
      <c r="A198" s="39" t="s">
        <v>69</v>
      </c>
      <c r="B198" s="39" t="s">
        <v>46</v>
      </c>
      <c r="C198" s="40" t="n">
        <v>764</v>
      </c>
      <c r="D198" s="40" t="n">
        <v>3056</v>
      </c>
      <c r="E198" s="40" t="n">
        <v>6655</v>
      </c>
      <c r="F198" s="39" t="s">
        <v>46</v>
      </c>
      <c r="G198" s="41" t="n">
        <v>0.9257</v>
      </c>
      <c r="H198" s="42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3.3" outlineLevel="0" r="199">
      <c r="A199" s="39" t="s">
        <v>218</v>
      </c>
      <c r="B199" s="39" t="s">
        <v>81</v>
      </c>
      <c r="C199" s="40" t="n">
        <v>14</v>
      </c>
      <c r="D199" s="40" t="n">
        <v>28</v>
      </c>
      <c r="E199" s="40" t="n">
        <v>42</v>
      </c>
      <c r="F199" s="39" t="s">
        <v>444</v>
      </c>
      <c r="G199" s="41" t="n">
        <v>0.9249</v>
      </c>
      <c r="H199" s="42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3.3" outlineLevel="0" r="200">
      <c r="A200" s="39" t="s">
        <v>328</v>
      </c>
      <c r="B200" s="39" t="s">
        <v>122</v>
      </c>
      <c r="C200" s="40" t="n">
        <v>156</v>
      </c>
      <c r="D200" s="40" t="n">
        <v>312</v>
      </c>
      <c r="E200" s="40" t="n">
        <v>842</v>
      </c>
      <c r="F200" s="39" t="s">
        <v>122</v>
      </c>
      <c r="G200" s="41" t="n">
        <v>0.9239</v>
      </c>
      <c r="H200" s="42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3.3" outlineLevel="0" r="201">
      <c r="A201" s="39" t="s">
        <v>140</v>
      </c>
      <c r="B201" s="39" t="s">
        <v>141</v>
      </c>
      <c r="C201" s="40" t="n">
        <v>10904</v>
      </c>
      <c r="D201" s="40" t="n">
        <v>10904</v>
      </c>
      <c r="E201" s="40" t="n">
        <v>15660</v>
      </c>
      <c r="F201" s="39" t="s">
        <v>90</v>
      </c>
      <c r="G201" s="41" t="n">
        <v>0.9237</v>
      </c>
      <c r="H201" s="42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3.3" outlineLevel="0" r="202">
      <c r="A202" s="39" t="s">
        <v>415</v>
      </c>
      <c r="B202" s="39" t="s">
        <v>66</v>
      </c>
      <c r="C202" s="40" t="n">
        <v>-1</v>
      </c>
      <c r="D202" s="40" t="n">
        <v>-1</v>
      </c>
      <c r="E202" s="40" t="n">
        <v>0</v>
      </c>
      <c r="F202" s="39" t="s">
        <v>90</v>
      </c>
      <c r="G202" s="41" t="n">
        <v>0.9216</v>
      </c>
      <c r="H202" s="42" t="n">
        <v>0.9183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91</v>
      </c>
      <c r="B203" s="39" t="s">
        <v>43</v>
      </c>
      <c r="C203" s="40" t="n">
        <v>298</v>
      </c>
      <c r="D203" s="40" t="n">
        <v>836</v>
      </c>
      <c r="E203" s="40" t="n">
        <v>2395</v>
      </c>
      <c r="F203" s="39" t="s">
        <v>442</v>
      </c>
      <c r="G203" s="41" t="n">
        <v>0.9195</v>
      </c>
      <c r="H203" s="42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3.3" outlineLevel="0" r="204">
      <c r="A204" s="39" t="s">
        <v>303</v>
      </c>
      <c r="B204" s="39" t="s">
        <v>81</v>
      </c>
      <c r="C204" s="40" t="n">
        <v>12</v>
      </c>
      <c r="D204" s="40" t="n">
        <v>12</v>
      </c>
      <c r="E204" s="40" t="n">
        <v>10</v>
      </c>
      <c r="F204" s="39" t="s">
        <v>444</v>
      </c>
      <c r="G204" s="41" t="n">
        <v>0.9167</v>
      </c>
      <c r="H204" s="42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3.3" outlineLevel="0" r="205">
      <c r="A205" s="39" t="s">
        <v>382</v>
      </c>
      <c r="B205" s="39" t="s">
        <v>233</v>
      </c>
      <c r="C205" s="40" t="n">
        <v>30</v>
      </c>
      <c r="D205" s="40" t="n">
        <v>120</v>
      </c>
      <c r="E205" s="40" t="n">
        <v>369</v>
      </c>
      <c r="F205" s="39" t="s">
        <v>209</v>
      </c>
      <c r="G205" s="41" t="n">
        <v>0.9157</v>
      </c>
      <c r="H205" s="42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3.3" outlineLevel="0" r="206">
      <c r="A206" s="39" t="s">
        <v>101</v>
      </c>
      <c r="B206" s="39" t="s">
        <v>62</v>
      </c>
      <c r="C206" s="40" t="n">
        <v>128</v>
      </c>
      <c r="D206" s="40" t="n">
        <v>128</v>
      </c>
      <c r="E206" s="40" t="n">
        <v>347</v>
      </c>
      <c r="F206" s="39" t="s">
        <v>439</v>
      </c>
      <c r="G206" s="41" t="n">
        <v>0.9149</v>
      </c>
      <c r="H206" s="42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3.3" outlineLevel="0" r="207">
      <c r="A207" s="39" t="s">
        <v>385</v>
      </c>
      <c r="B207" s="39" t="s">
        <v>46</v>
      </c>
      <c r="C207" s="40" t="n">
        <v>12</v>
      </c>
      <c r="D207" s="40" t="n">
        <v>12</v>
      </c>
      <c r="E207" s="40" t="n">
        <v>14</v>
      </c>
      <c r="F207" s="39" t="s">
        <v>46</v>
      </c>
      <c r="G207" s="41" t="n">
        <v>0.9127</v>
      </c>
      <c r="H207" s="42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3.3" outlineLevel="0" r="208">
      <c r="A208" s="39" t="s">
        <v>362</v>
      </c>
      <c r="B208" s="39" t="s">
        <v>275</v>
      </c>
      <c r="C208" s="40" t="n">
        <v>82</v>
      </c>
      <c r="D208" s="40" t="n">
        <v>82</v>
      </c>
      <c r="E208" s="40" t="n">
        <v>138</v>
      </c>
      <c r="F208" s="39" t="s">
        <v>474</v>
      </c>
      <c r="G208" s="41" t="n">
        <v>0.9118</v>
      </c>
      <c r="H208" s="42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3.3" outlineLevel="0" r="209">
      <c r="A209" s="39" t="s">
        <v>206</v>
      </c>
      <c r="B209" s="39" t="s">
        <v>122</v>
      </c>
      <c r="C209" s="40" t="n">
        <v>116</v>
      </c>
      <c r="D209" s="40" t="n">
        <v>232</v>
      </c>
      <c r="E209" s="40" t="n">
        <v>532</v>
      </c>
      <c r="F209" s="39" t="s">
        <v>122</v>
      </c>
      <c r="G209" s="41" t="n">
        <v>0.9115</v>
      </c>
      <c r="H209" s="42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3.3" outlineLevel="0" r="210">
      <c r="A210" s="39" t="s">
        <v>254</v>
      </c>
      <c r="B210" s="39" t="s">
        <v>255</v>
      </c>
      <c r="C210" s="40" t="n">
        <v>34</v>
      </c>
      <c r="D210" s="40" t="n">
        <v>272</v>
      </c>
      <c r="E210" s="40" t="n">
        <v>734</v>
      </c>
      <c r="F210" s="39" t="s">
        <v>85</v>
      </c>
      <c r="G210" s="41" t="n">
        <v>0.9107</v>
      </c>
      <c r="H210" s="42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3.3" outlineLevel="0" r="211">
      <c r="A211" s="39" t="s">
        <v>203</v>
      </c>
      <c r="B211" s="39" t="s">
        <v>204</v>
      </c>
      <c r="C211" s="40" t="n">
        <v>5</v>
      </c>
      <c r="D211" s="40" t="n">
        <v>10</v>
      </c>
      <c r="E211" s="40" t="n">
        <v>9</v>
      </c>
      <c r="F211" s="39" t="s">
        <v>90</v>
      </c>
      <c r="G211" s="41" t="n">
        <v>0.9102</v>
      </c>
      <c r="H211" s="42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3.3" outlineLevel="0" r="212">
      <c r="A212" s="39" t="s">
        <v>401</v>
      </c>
      <c r="B212" s="39" t="s">
        <v>46</v>
      </c>
      <c r="C212" s="40" t="n">
        <v>34</v>
      </c>
      <c r="D212" s="40" t="n">
        <v>142</v>
      </c>
      <c r="E212" s="40" t="n">
        <v>290</v>
      </c>
      <c r="F212" s="39" t="s">
        <v>46</v>
      </c>
      <c r="G212" s="41" t="n">
        <v>0.9087</v>
      </c>
      <c r="H212" s="42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3.3" outlineLevel="0" r="213">
      <c r="A213" s="39" t="s">
        <v>179</v>
      </c>
      <c r="B213" s="39" t="s">
        <v>180</v>
      </c>
      <c r="C213" s="40" t="n">
        <v>24</v>
      </c>
      <c r="D213" s="40" t="n">
        <v>48</v>
      </c>
      <c r="E213" s="40" t="n">
        <v>70</v>
      </c>
      <c r="F213" s="39" t="s">
        <v>475</v>
      </c>
      <c r="G213" s="41" t="n">
        <v>0.9087</v>
      </c>
      <c r="H213" s="42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3.3" outlineLevel="0" r="214">
      <c r="A214" s="39" t="s">
        <v>413</v>
      </c>
      <c r="B214" s="39" t="s">
        <v>84</v>
      </c>
      <c r="C214" s="40" t="n">
        <v>32</v>
      </c>
      <c r="D214" s="40" t="n">
        <v>64</v>
      </c>
      <c r="E214" s="40" t="n">
        <v>110</v>
      </c>
      <c r="F214" s="39" t="s">
        <v>445</v>
      </c>
      <c r="G214" s="41" t="n">
        <v>0.9084</v>
      </c>
      <c r="H214" s="42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3.3" outlineLevel="0" r="215">
      <c r="A215" s="39" t="s">
        <v>39</v>
      </c>
      <c r="B215" s="39" t="s">
        <v>40</v>
      </c>
      <c r="C215" s="40" t="n">
        <v>-1</v>
      </c>
      <c r="D215" s="40" t="n">
        <v>-1</v>
      </c>
      <c r="E215" s="40" t="n">
        <v>0</v>
      </c>
      <c r="F215" s="39" t="s">
        <v>41</v>
      </c>
      <c r="G215" s="41" t="n">
        <v>0.9078</v>
      </c>
      <c r="H215" s="42" t="n">
        <v>0.9078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334</v>
      </c>
      <c r="B216" s="39" t="s">
        <v>59</v>
      </c>
      <c r="C216" s="40" t="n">
        <v>1592</v>
      </c>
      <c r="D216" s="40" t="n">
        <v>4224</v>
      </c>
      <c r="E216" s="40" t="n">
        <v>4224</v>
      </c>
      <c r="F216" s="39" t="s">
        <v>60</v>
      </c>
      <c r="G216" s="41" t="n">
        <v>0.9069</v>
      </c>
      <c r="H216" s="42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3.3" outlineLevel="0" r="217">
      <c r="A217" s="39" t="s">
        <v>405</v>
      </c>
      <c r="B217" s="39" t="s">
        <v>251</v>
      </c>
      <c r="C217" s="40" t="n">
        <v>12</v>
      </c>
      <c r="D217" s="40" t="n">
        <v>24</v>
      </c>
      <c r="E217" s="40" t="n">
        <v>24</v>
      </c>
      <c r="F217" s="39" t="s">
        <v>85</v>
      </c>
      <c r="G217" s="41" t="n">
        <v>0.9057</v>
      </c>
      <c r="H217" s="42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3.3" outlineLevel="0" r="218">
      <c r="A218" s="39" t="s">
        <v>193</v>
      </c>
      <c r="B218" s="39" t="s">
        <v>51</v>
      </c>
      <c r="C218" s="40" t="n">
        <v>688</v>
      </c>
      <c r="D218" s="40" t="n">
        <v>2488</v>
      </c>
      <c r="E218" s="40" t="n">
        <v>5573</v>
      </c>
      <c r="F218" s="39" t="s">
        <v>440</v>
      </c>
      <c r="G218" s="41" t="n">
        <v>0.9051</v>
      </c>
      <c r="H218" s="42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3.3" outlineLevel="0" r="219">
      <c r="A219" s="39" t="s">
        <v>87</v>
      </c>
      <c r="B219" s="39" t="s">
        <v>59</v>
      </c>
      <c r="C219" s="40" t="n">
        <v>618</v>
      </c>
      <c r="D219" s="40" t="n">
        <v>1912</v>
      </c>
      <c r="E219" s="40" t="n">
        <v>3897</v>
      </c>
      <c r="F219" s="39" t="s">
        <v>60</v>
      </c>
      <c r="G219" s="41" t="n">
        <v>0.9048</v>
      </c>
      <c r="H219" s="42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3.3" outlineLevel="0" r="220">
      <c r="A220" s="39" t="s">
        <v>108</v>
      </c>
      <c r="B220" s="39" t="s">
        <v>62</v>
      </c>
      <c r="C220" s="40" t="n">
        <v>11</v>
      </c>
      <c r="D220" s="40" t="n">
        <v>44</v>
      </c>
      <c r="E220" s="40" t="n">
        <v>148</v>
      </c>
      <c r="F220" s="39" t="s">
        <v>439</v>
      </c>
      <c r="G220" s="41" t="n">
        <v>0.9033</v>
      </c>
      <c r="H220" s="42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3.3" outlineLevel="0" r="221">
      <c r="A221" s="39" t="s">
        <v>336</v>
      </c>
      <c r="B221" s="39" t="s">
        <v>184</v>
      </c>
      <c r="C221" s="40" t="n">
        <v>10</v>
      </c>
      <c r="D221" s="40" t="n">
        <v>10</v>
      </c>
      <c r="E221" s="40" t="n">
        <v>26</v>
      </c>
      <c r="F221" s="39" t="s">
        <v>185</v>
      </c>
      <c r="G221" s="41" t="n">
        <v>0.9025</v>
      </c>
      <c r="H221" s="42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3.3" outlineLevel="0" r="222">
      <c r="A222" s="39" t="s">
        <v>319</v>
      </c>
      <c r="B222" s="39" t="s">
        <v>74</v>
      </c>
      <c r="C222" s="40" t="n">
        <v>256</v>
      </c>
      <c r="D222" s="40" t="n">
        <v>1216</v>
      </c>
      <c r="E222" s="40" t="n">
        <v>2736</v>
      </c>
      <c r="F222" s="39" t="s">
        <v>75</v>
      </c>
      <c r="G222" s="41" t="n">
        <v>0.9024</v>
      </c>
      <c r="H222" s="42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3.3" outlineLevel="0" r="223">
      <c r="A223" s="39" t="s">
        <v>104</v>
      </c>
      <c r="B223" s="39" t="s">
        <v>46</v>
      </c>
      <c r="C223" s="40" t="n">
        <v>64</v>
      </c>
      <c r="D223" s="40" t="n">
        <v>512</v>
      </c>
      <c r="E223" s="40" t="n">
        <v>717</v>
      </c>
      <c r="F223" s="39" t="s">
        <v>46</v>
      </c>
      <c r="G223" s="41" t="n">
        <v>0.9019</v>
      </c>
      <c r="H223" s="42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3.3" outlineLevel="0" r="224">
      <c r="A224" s="39" t="s">
        <v>354</v>
      </c>
      <c r="B224" s="39" t="s">
        <v>255</v>
      </c>
      <c r="C224" s="40" t="n">
        <v>34</v>
      </c>
      <c r="D224" s="40" t="n">
        <v>272</v>
      </c>
      <c r="E224" s="40" t="n">
        <v>734</v>
      </c>
      <c r="F224" s="39" t="s">
        <v>85</v>
      </c>
      <c r="G224" s="41" t="n">
        <v>0.9009</v>
      </c>
      <c r="H224" s="42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3.3" outlineLevel="0" r="225">
      <c r="A225" s="39" t="s">
        <v>281</v>
      </c>
      <c r="B225" s="39" t="s">
        <v>184</v>
      </c>
      <c r="C225" s="40" t="n">
        <v>120</v>
      </c>
      <c r="D225" s="40" t="n">
        <v>120</v>
      </c>
      <c r="E225" s="40" t="n">
        <v>232</v>
      </c>
      <c r="F225" s="39" t="s">
        <v>185</v>
      </c>
      <c r="G225" s="41" t="n">
        <v>0.9006</v>
      </c>
      <c r="H225" s="42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3.3" outlineLevel="0" r="226">
      <c r="A226" s="39" t="s">
        <v>96</v>
      </c>
      <c r="B226" s="39" t="s">
        <v>46</v>
      </c>
      <c r="C226" s="40" t="n">
        <v>80</v>
      </c>
      <c r="D226" s="40" t="n">
        <v>160</v>
      </c>
      <c r="E226" s="40" t="n">
        <v>272</v>
      </c>
      <c r="F226" s="39" t="s">
        <v>46</v>
      </c>
      <c r="G226" s="41" t="n">
        <v>0.8978</v>
      </c>
      <c r="H226" s="42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3.3" outlineLevel="0" r="227">
      <c r="A227" s="39" t="s">
        <v>469</v>
      </c>
      <c r="B227" s="39" t="s">
        <v>470</v>
      </c>
      <c r="C227" s="40" t="n">
        <v>6</v>
      </c>
      <c r="D227" s="40" t="n">
        <v>12</v>
      </c>
      <c r="E227" s="40" t="n">
        <v>29</v>
      </c>
      <c r="F227" s="39" t="s">
        <v>85</v>
      </c>
      <c r="G227" s="41" t="n">
        <v>0.8977</v>
      </c>
      <c r="H227" s="42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3.3" outlineLevel="0" r="228">
      <c r="A228" s="39" t="s">
        <v>117</v>
      </c>
      <c r="B228" s="39" t="s">
        <v>59</v>
      </c>
      <c r="C228" s="40" t="n">
        <v>168</v>
      </c>
      <c r="D228" s="40" t="n">
        <v>672</v>
      </c>
      <c r="E228" s="40" t="n">
        <v>1425</v>
      </c>
      <c r="F228" s="39" t="s">
        <v>60</v>
      </c>
      <c r="G228" s="41" t="n">
        <v>0.8971</v>
      </c>
      <c r="H228" s="42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3.3" outlineLevel="0" r="229">
      <c r="A229" s="39" t="s">
        <v>97</v>
      </c>
      <c r="B229" s="39" t="s">
        <v>40</v>
      </c>
      <c r="C229" s="40" t="n">
        <v>396</v>
      </c>
      <c r="D229" s="40" t="n">
        <v>1376</v>
      </c>
      <c r="E229" s="40" t="n">
        <v>2450</v>
      </c>
      <c r="F229" s="39" t="s">
        <v>41</v>
      </c>
      <c r="G229" s="41" t="n">
        <v>0.8969</v>
      </c>
      <c r="H229" s="42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3.3" outlineLevel="0" r="230">
      <c r="A230" s="39" t="s">
        <v>64</v>
      </c>
      <c r="B230" s="39" t="s">
        <v>46</v>
      </c>
      <c r="C230" s="40" t="n">
        <v>64</v>
      </c>
      <c r="D230" s="40" t="n">
        <v>256</v>
      </c>
      <c r="E230" s="40" t="n">
        <v>222</v>
      </c>
      <c r="F230" s="39" t="s">
        <v>46</v>
      </c>
      <c r="G230" s="41" t="n">
        <v>0.8961</v>
      </c>
      <c r="H230" s="42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3.3" outlineLevel="0" r="231">
      <c r="A231" s="39" t="s">
        <v>313</v>
      </c>
      <c r="B231" s="39" t="s">
        <v>180</v>
      </c>
      <c r="C231" s="40" t="n">
        <v>16</v>
      </c>
      <c r="D231" s="40" t="n">
        <v>64</v>
      </c>
      <c r="E231" s="40" t="n">
        <v>126</v>
      </c>
      <c r="F231" s="39" t="s">
        <v>475</v>
      </c>
      <c r="G231" s="41" t="n">
        <v>0.895</v>
      </c>
      <c r="H231" s="42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3.3" outlineLevel="0" r="232">
      <c r="A232" s="39" t="s">
        <v>296</v>
      </c>
      <c r="B232" s="39" t="s">
        <v>46</v>
      </c>
      <c r="C232" s="40" t="n">
        <v>42</v>
      </c>
      <c r="D232" s="40" t="n">
        <v>48</v>
      </c>
      <c r="E232" s="40" t="n">
        <v>65</v>
      </c>
      <c r="F232" s="39" t="s">
        <v>46</v>
      </c>
      <c r="G232" s="41" t="n">
        <v>0.8927</v>
      </c>
      <c r="H232" s="42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3.3" outlineLevel="0" r="233">
      <c r="A233" s="39" t="s">
        <v>126</v>
      </c>
      <c r="B233" s="39" t="s">
        <v>46</v>
      </c>
      <c r="C233" s="40" t="n">
        <v>104</v>
      </c>
      <c r="D233" s="40" t="n">
        <v>416</v>
      </c>
      <c r="E233" s="40" t="n">
        <v>815</v>
      </c>
      <c r="F233" s="39" t="s">
        <v>46</v>
      </c>
      <c r="G233" s="41" t="n">
        <v>0.8926</v>
      </c>
      <c r="H233" s="42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3.3" outlineLevel="0" r="234">
      <c r="A234" s="39" t="s">
        <v>225</v>
      </c>
      <c r="B234" s="39" t="s">
        <v>147</v>
      </c>
      <c r="C234" s="40" t="n">
        <v>6</v>
      </c>
      <c r="D234" s="40" t="n">
        <v>24</v>
      </c>
      <c r="E234" s="40" t="n">
        <v>70</v>
      </c>
      <c r="F234" s="39" t="s">
        <v>451</v>
      </c>
      <c r="G234" s="41" t="n">
        <v>0.8911</v>
      </c>
      <c r="H234" s="42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3.3" outlineLevel="0" r="235">
      <c r="A235" s="39" t="s">
        <v>146</v>
      </c>
      <c r="B235" s="39" t="s">
        <v>147</v>
      </c>
      <c r="C235" s="40" t="n">
        <v>3</v>
      </c>
      <c r="D235" s="40" t="n">
        <v>12</v>
      </c>
      <c r="E235" s="40" t="n">
        <v>30</v>
      </c>
      <c r="F235" s="39" t="s">
        <v>451</v>
      </c>
      <c r="G235" s="41" t="n">
        <v>0.8911</v>
      </c>
      <c r="H235" s="42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3.3" outlineLevel="0" r="236">
      <c r="A236" s="39" t="s">
        <v>421</v>
      </c>
      <c r="B236" s="39" t="s">
        <v>62</v>
      </c>
      <c r="C236" s="40" t="n">
        <v>266</v>
      </c>
      <c r="D236" s="40" t="n">
        <v>1064</v>
      </c>
      <c r="E236" s="40" t="n">
        <v>2205</v>
      </c>
      <c r="F236" s="39" t="s">
        <v>439</v>
      </c>
      <c r="G236" s="41" t="n">
        <v>0.8902</v>
      </c>
      <c r="H236" s="42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3.3" outlineLevel="0" r="237">
      <c r="A237" s="39" t="s">
        <v>47</v>
      </c>
      <c r="B237" s="39" t="s">
        <v>48</v>
      </c>
      <c r="C237" s="40" t="n">
        <v>12</v>
      </c>
      <c r="D237" s="40" t="n">
        <v>24</v>
      </c>
      <c r="E237" s="40"/>
      <c r="F237" s="39" t="s">
        <v>49</v>
      </c>
      <c r="G237" s="41" t="n">
        <v>0.8901</v>
      </c>
      <c r="H237" s="42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3.3" outlineLevel="0" r="238">
      <c r="A238" s="39" t="s">
        <v>380</v>
      </c>
      <c r="B238" s="39" t="s">
        <v>180</v>
      </c>
      <c r="C238" s="40" t="n">
        <v>128</v>
      </c>
      <c r="D238" s="40" t="n">
        <v>1024</v>
      </c>
      <c r="E238" s="40" t="n">
        <v>2180</v>
      </c>
      <c r="F238" s="39" t="s">
        <v>475</v>
      </c>
      <c r="G238" s="41" t="n">
        <v>0.8895</v>
      </c>
      <c r="H238" s="42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3.3" outlineLevel="0" r="239">
      <c r="A239" s="39" t="s">
        <v>378</v>
      </c>
      <c r="B239" s="39" t="s">
        <v>137</v>
      </c>
      <c r="C239" s="40" t="n">
        <v>20</v>
      </c>
      <c r="D239" s="40" t="n">
        <v>20</v>
      </c>
      <c r="E239" s="40" t="n">
        <v>10</v>
      </c>
      <c r="F239" s="39" t="s">
        <v>90</v>
      </c>
      <c r="G239" s="41" t="n">
        <v>0.8874</v>
      </c>
      <c r="H239" s="42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3.3" outlineLevel="0" r="240">
      <c r="A240" s="39" t="s">
        <v>355</v>
      </c>
      <c r="B240" s="39" t="s">
        <v>168</v>
      </c>
      <c r="C240" s="40" t="n">
        <v>24</v>
      </c>
      <c r="D240" s="40" t="n">
        <v>24</v>
      </c>
      <c r="E240" s="40" t="n">
        <v>31</v>
      </c>
      <c r="F240" s="39" t="s">
        <v>85</v>
      </c>
      <c r="G240" s="41" t="n">
        <v>0.8862</v>
      </c>
      <c r="H240" s="42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3.3" outlineLevel="0" r="241">
      <c r="A241" s="39" t="s">
        <v>388</v>
      </c>
      <c r="B241" s="39" t="s">
        <v>46</v>
      </c>
      <c r="C241" s="40" t="n">
        <v>10</v>
      </c>
      <c r="D241" s="40" t="n">
        <v>10</v>
      </c>
      <c r="E241" s="40" t="n">
        <v>46</v>
      </c>
      <c r="F241" s="39" t="s">
        <v>46</v>
      </c>
      <c r="G241" s="41" t="n">
        <v>0.8828</v>
      </c>
      <c r="H241" s="42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3.3" outlineLevel="0" r="242">
      <c r="A242" s="39" t="s">
        <v>381</v>
      </c>
      <c r="B242" s="39" t="s">
        <v>46</v>
      </c>
      <c r="C242" s="40" t="n">
        <v>32</v>
      </c>
      <c r="D242" s="40" t="n">
        <v>72</v>
      </c>
      <c r="E242" s="40" t="n">
        <v>118</v>
      </c>
      <c r="F242" s="39" t="s">
        <v>46</v>
      </c>
      <c r="G242" s="41" t="n">
        <v>0.8818</v>
      </c>
      <c r="H242" s="42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3.3" outlineLevel="0" r="243">
      <c r="A243" s="39" t="s">
        <v>329</v>
      </c>
      <c r="B243" s="39" t="s">
        <v>137</v>
      </c>
      <c r="C243" s="40" t="n">
        <v>22</v>
      </c>
      <c r="D243" s="40" t="n">
        <v>44</v>
      </c>
      <c r="E243" s="40" t="n">
        <v>66</v>
      </c>
      <c r="F243" s="39" t="s">
        <v>90</v>
      </c>
      <c r="G243" s="41" t="n">
        <v>0.8801</v>
      </c>
      <c r="H243" s="42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3.3" outlineLevel="0" r="244">
      <c r="A244" s="39" t="s">
        <v>107</v>
      </c>
      <c r="B244" s="39" t="s">
        <v>74</v>
      </c>
      <c r="C244" s="40" t="n">
        <v>220</v>
      </c>
      <c r="D244" s="40" t="n">
        <v>752</v>
      </c>
      <c r="E244" s="40" t="n">
        <v>1848</v>
      </c>
      <c r="F244" s="39" t="s">
        <v>75</v>
      </c>
      <c r="G244" s="41" t="n">
        <v>0.8788</v>
      </c>
      <c r="H244" s="42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3.3" outlineLevel="0" r="245">
      <c r="A245" s="39" t="s">
        <v>460</v>
      </c>
      <c r="B245" s="39" t="s">
        <v>128</v>
      </c>
      <c r="C245" s="40" t="n">
        <v>12</v>
      </c>
      <c r="D245" s="40" t="n">
        <v>24</v>
      </c>
      <c r="E245" s="40" t="n">
        <v>71</v>
      </c>
      <c r="F245" s="39" t="s">
        <v>49</v>
      </c>
      <c r="G245" s="41" t="n">
        <v>0.8775</v>
      </c>
      <c r="H245" s="42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3.3" outlineLevel="0" r="246">
      <c r="A246" s="39" t="s">
        <v>429</v>
      </c>
      <c r="B246" s="39" t="s">
        <v>430</v>
      </c>
      <c r="C246" s="40" t="n">
        <v>-1</v>
      </c>
      <c r="D246" s="40" t="n">
        <v>-1</v>
      </c>
      <c r="E246" s="40" t="n">
        <v>0</v>
      </c>
      <c r="F246" s="39" t="s">
        <v>90</v>
      </c>
      <c r="G246" s="41" t="n">
        <v>0.8756</v>
      </c>
      <c r="H246" s="42" t="n">
        <v>0.8756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105</v>
      </c>
      <c r="B247" s="39" t="s">
        <v>46</v>
      </c>
      <c r="C247" s="40" t="n">
        <v>130</v>
      </c>
      <c r="D247" s="40" t="n">
        <v>260</v>
      </c>
      <c r="E247" s="40" t="n">
        <v>464</v>
      </c>
      <c r="F247" s="39" t="s">
        <v>46</v>
      </c>
      <c r="G247" s="41" t="n">
        <v>0.8718</v>
      </c>
      <c r="H247" s="42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3.3" outlineLevel="0" r="248">
      <c r="A248" s="39" t="s">
        <v>482</v>
      </c>
      <c r="B248" s="39" t="s">
        <v>437</v>
      </c>
      <c r="C248" s="40" t="n">
        <v>48</v>
      </c>
      <c r="D248" s="40" t="n">
        <v>48</v>
      </c>
      <c r="E248" s="40" t="n">
        <v>48</v>
      </c>
      <c r="F248" s="39" t="s">
        <v>234</v>
      </c>
      <c r="G248" s="41" t="n">
        <v>0.8715</v>
      </c>
      <c r="H248" s="42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3.3" outlineLevel="0" r="249">
      <c r="A249" s="39" t="s">
        <v>360</v>
      </c>
      <c r="B249" s="39" t="s">
        <v>51</v>
      </c>
      <c r="C249" s="40" t="n">
        <v>253</v>
      </c>
      <c r="D249" s="40" t="n">
        <v>2024</v>
      </c>
      <c r="E249" s="40" t="n">
        <v>5465</v>
      </c>
      <c r="F249" s="39" t="s">
        <v>440</v>
      </c>
      <c r="G249" s="41" t="n">
        <v>0.8702</v>
      </c>
      <c r="H249" s="42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3.3" outlineLevel="0" r="250">
      <c r="A250" s="39" t="s">
        <v>340</v>
      </c>
      <c r="B250" s="39" t="s">
        <v>46</v>
      </c>
      <c r="C250" s="40" t="n">
        <v>209</v>
      </c>
      <c r="D250" s="40" t="n">
        <v>509</v>
      </c>
      <c r="E250" s="40" t="n">
        <v>1071</v>
      </c>
      <c r="F250" s="39" t="s">
        <v>46</v>
      </c>
      <c r="G250" s="41" t="n">
        <v>0.8695</v>
      </c>
      <c r="H250" s="42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3.3" outlineLevel="0" r="251">
      <c r="A251" s="39" t="s">
        <v>454</v>
      </c>
      <c r="B251" s="39" t="s">
        <v>46</v>
      </c>
      <c r="C251" s="40" t="n">
        <v>48</v>
      </c>
      <c r="D251" s="40" t="n">
        <v>96</v>
      </c>
      <c r="E251" s="40" t="n">
        <v>815</v>
      </c>
      <c r="F251" s="39" t="s">
        <v>46</v>
      </c>
      <c r="G251" s="41" t="n">
        <v>0.867</v>
      </c>
      <c r="H251" s="42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3.3" outlineLevel="0" r="252">
      <c r="A252" s="39" t="s">
        <v>411</v>
      </c>
      <c r="B252" s="39" t="s">
        <v>180</v>
      </c>
      <c r="C252" s="40" t="n">
        <v>40</v>
      </c>
      <c r="D252" s="40" t="n">
        <v>160</v>
      </c>
      <c r="E252" s="40" t="n">
        <v>656</v>
      </c>
      <c r="F252" s="39" t="s">
        <v>475</v>
      </c>
      <c r="G252" s="41" t="n">
        <v>0.8666</v>
      </c>
      <c r="H252" s="42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3.3" outlineLevel="0" r="253">
      <c r="A253" s="39" t="s">
        <v>368</v>
      </c>
      <c r="B253" s="39" t="s">
        <v>180</v>
      </c>
      <c r="C253" s="40" t="n">
        <v>330</v>
      </c>
      <c r="D253" s="40" t="n">
        <v>330</v>
      </c>
      <c r="E253" s="40" t="n">
        <v>512</v>
      </c>
      <c r="F253" s="39" t="s">
        <v>475</v>
      </c>
      <c r="G253" s="41" t="n">
        <v>0.8645</v>
      </c>
      <c r="H253" s="42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3.3" outlineLevel="0" r="254">
      <c r="A254" s="39" t="s">
        <v>245</v>
      </c>
      <c r="B254" s="39" t="s">
        <v>180</v>
      </c>
      <c r="C254" s="40" t="n">
        <v>12</v>
      </c>
      <c r="D254" s="40" t="n">
        <v>12</v>
      </c>
      <c r="E254" s="40" t="n">
        <v>13</v>
      </c>
      <c r="F254" s="39" t="s">
        <v>475</v>
      </c>
      <c r="G254" s="41" t="n">
        <v>0.8628</v>
      </c>
      <c r="H254" s="42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3.3" outlineLevel="0" r="255">
      <c r="A255" s="39" t="s">
        <v>417</v>
      </c>
      <c r="B255" s="39" t="s">
        <v>46</v>
      </c>
      <c r="C255" s="40" t="n">
        <v>298</v>
      </c>
      <c r="D255" s="40" t="n">
        <v>596</v>
      </c>
      <c r="E255" s="40" t="n">
        <v>1063</v>
      </c>
      <c r="F255" s="39" t="s">
        <v>46</v>
      </c>
      <c r="G255" s="41" t="n">
        <v>0.8617</v>
      </c>
      <c r="H255" s="42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3.3" outlineLevel="0" r="256">
      <c r="A256" s="39" t="s">
        <v>308</v>
      </c>
      <c r="B256" s="39" t="s">
        <v>200</v>
      </c>
      <c r="C256" s="40" t="n">
        <v>16</v>
      </c>
      <c r="D256" s="40" t="n">
        <v>64</v>
      </c>
      <c r="E256" s="40" t="n">
        <v>154</v>
      </c>
      <c r="F256" s="39" t="s">
        <v>201</v>
      </c>
      <c r="G256" s="41" t="n">
        <v>0.858</v>
      </c>
      <c r="H256" s="42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3.3" outlineLevel="0" r="257">
      <c r="A257" s="39" t="s">
        <v>314</v>
      </c>
      <c r="B257" s="39" t="s">
        <v>74</v>
      </c>
      <c r="C257" s="40" t="n">
        <v>162</v>
      </c>
      <c r="D257" s="40" t="n">
        <v>540</v>
      </c>
      <c r="E257" s="40" t="n">
        <v>1104</v>
      </c>
      <c r="F257" s="39" t="s">
        <v>75</v>
      </c>
      <c r="G257" s="41" t="n">
        <v>0.8564</v>
      </c>
      <c r="H257" s="42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3.3" outlineLevel="0" r="258">
      <c r="A258" s="39" t="s">
        <v>306</v>
      </c>
      <c r="B258" s="39" t="s">
        <v>46</v>
      </c>
      <c r="C258" s="40" t="n">
        <v>212</v>
      </c>
      <c r="D258" s="40" t="n">
        <v>712</v>
      </c>
      <c r="E258" s="40" t="n">
        <v>518</v>
      </c>
      <c r="F258" s="39" t="s">
        <v>46</v>
      </c>
      <c r="G258" s="41" t="n">
        <v>0.8559</v>
      </c>
      <c r="H258" s="42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3.3" outlineLevel="0" r="259">
      <c r="A259" s="39" t="s">
        <v>286</v>
      </c>
      <c r="B259" s="39" t="s">
        <v>180</v>
      </c>
      <c r="C259" s="40" t="n">
        <v>66</v>
      </c>
      <c r="D259" s="40" t="n">
        <v>264</v>
      </c>
      <c r="E259" s="40" t="n">
        <v>575</v>
      </c>
      <c r="F259" s="39" t="s">
        <v>475</v>
      </c>
      <c r="G259" s="41" t="n">
        <v>0.85</v>
      </c>
      <c r="H259" s="42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3.3" outlineLevel="0" r="260">
      <c r="A260" s="39" t="s">
        <v>112</v>
      </c>
      <c r="B260" s="39" t="s">
        <v>46</v>
      </c>
      <c r="C260" s="40" t="n">
        <v>2</v>
      </c>
      <c r="D260" s="40" t="n">
        <v>4</v>
      </c>
      <c r="E260" s="40" t="n">
        <v>6</v>
      </c>
      <c r="F260" s="39" t="s">
        <v>46</v>
      </c>
      <c r="G260" s="41" t="n">
        <v>0.8425</v>
      </c>
      <c r="H260" s="42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3.3" outlineLevel="0" r="261">
      <c r="A261" s="39" t="s">
        <v>99</v>
      </c>
      <c r="B261" s="39" t="s">
        <v>100</v>
      </c>
      <c r="C261" s="40" t="n">
        <v>2</v>
      </c>
      <c r="D261" s="40" t="n">
        <v>2</v>
      </c>
      <c r="E261" s="40" t="n">
        <v>2</v>
      </c>
      <c r="F261" s="39" t="s">
        <v>60</v>
      </c>
      <c r="G261" s="41" t="n">
        <v>0.8419</v>
      </c>
      <c r="H261" s="42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3.3" outlineLevel="0" r="262">
      <c r="A262" s="39" t="s">
        <v>227</v>
      </c>
      <c r="B262" s="39" t="s">
        <v>228</v>
      </c>
      <c r="C262" s="40" t="n">
        <v>335</v>
      </c>
      <c r="D262" s="40" t="n">
        <v>1162</v>
      </c>
      <c r="E262" s="40" t="n">
        <v>2847</v>
      </c>
      <c r="F262" s="39" t="s">
        <v>229</v>
      </c>
      <c r="G262" s="41" t="n">
        <v>0.8411</v>
      </c>
      <c r="H262" s="42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3.3" outlineLevel="0" r="263">
      <c r="A263" s="39" t="s">
        <v>289</v>
      </c>
      <c r="B263" s="39" t="s">
        <v>100</v>
      </c>
      <c r="C263" s="40" t="n">
        <v>1</v>
      </c>
      <c r="D263" s="40" t="n">
        <v>1</v>
      </c>
      <c r="E263" s="40" t="n">
        <v>1</v>
      </c>
      <c r="F263" s="39" t="s">
        <v>60</v>
      </c>
      <c r="G263" s="41" t="n">
        <v>0.8409</v>
      </c>
      <c r="H263" s="42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3.3" outlineLevel="0" r="264">
      <c r="A264" s="39" t="s">
        <v>157</v>
      </c>
      <c r="B264" s="39" t="s">
        <v>100</v>
      </c>
      <c r="C264" s="40" t="n">
        <v>1</v>
      </c>
      <c r="D264" s="40" t="n">
        <v>1</v>
      </c>
      <c r="E264" s="40" t="n">
        <v>1</v>
      </c>
      <c r="F264" s="39" t="s">
        <v>60</v>
      </c>
      <c r="G264" s="41" t="n">
        <v>0.8389</v>
      </c>
      <c r="H264" s="42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3.3" outlineLevel="0" r="265">
      <c r="A265" s="39" t="s">
        <v>236</v>
      </c>
      <c r="B265" s="39" t="s">
        <v>46</v>
      </c>
      <c r="C265" s="40" t="n">
        <v>106</v>
      </c>
      <c r="D265" s="40" t="n">
        <v>356</v>
      </c>
      <c r="E265" s="40" t="n">
        <v>770</v>
      </c>
      <c r="F265" s="39" t="s">
        <v>46</v>
      </c>
      <c r="G265" s="41" t="n">
        <v>0.8382</v>
      </c>
      <c r="H265" s="42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3.3" outlineLevel="0" r="266">
      <c r="A266" s="39" t="s">
        <v>144</v>
      </c>
      <c r="B266" s="39" t="s">
        <v>115</v>
      </c>
      <c r="C266" s="40" t="n">
        <v>312</v>
      </c>
      <c r="D266" s="40" t="n">
        <v>1248</v>
      </c>
      <c r="E266" s="40" t="n">
        <v>2132</v>
      </c>
      <c r="F266" s="39" t="s">
        <v>442</v>
      </c>
      <c r="G266" s="41" t="n">
        <v>0.8374</v>
      </c>
      <c r="H266" s="42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3.3" outlineLevel="0" r="267">
      <c r="A267" s="39" t="s">
        <v>252</v>
      </c>
      <c r="B267" s="39" t="s">
        <v>152</v>
      </c>
      <c r="C267" s="40" t="n">
        <v>992</v>
      </c>
      <c r="D267" s="40" t="n">
        <v>3968</v>
      </c>
      <c r="E267" s="40" t="n">
        <v>10216</v>
      </c>
      <c r="F267" s="39" t="s">
        <v>49</v>
      </c>
      <c r="G267" s="41" t="n">
        <v>0.8349</v>
      </c>
      <c r="H267" s="42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3.3" outlineLevel="0" r="268">
      <c r="A268" s="39" t="s">
        <v>357</v>
      </c>
      <c r="B268" s="39" t="s">
        <v>168</v>
      </c>
      <c r="C268" s="40" t="n">
        <v>4</v>
      </c>
      <c r="D268" s="40" t="n">
        <v>4</v>
      </c>
      <c r="E268" s="40" t="n">
        <v>8</v>
      </c>
      <c r="F268" s="39" t="s">
        <v>85</v>
      </c>
      <c r="G268" s="41" t="n">
        <v>0.8288</v>
      </c>
      <c r="H268" s="42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3.3" outlineLevel="0" r="269">
      <c r="A269" s="39" t="s">
        <v>312</v>
      </c>
      <c r="B269" s="39" t="s">
        <v>122</v>
      </c>
      <c r="C269" s="40" t="n">
        <v>33</v>
      </c>
      <c r="D269" s="40" t="n">
        <v>66</v>
      </c>
      <c r="E269" s="40" t="n">
        <v>139</v>
      </c>
      <c r="F269" s="39" t="s">
        <v>122</v>
      </c>
      <c r="G269" s="41" t="n">
        <v>0.8281</v>
      </c>
      <c r="H269" s="42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3.3" outlineLevel="0" r="270">
      <c r="A270" s="39" t="s">
        <v>213</v>
      </c>
      <c r="B270" s="39" t="s">
        <v>122</v>
      </c>
      <c r="C270" s="40" t="n">
        <v>18</v>
      </c>
      <c r="D270" s="40" t="n">
        <v>36</v>
      </c>
      <c r="E270" s="40" t="n">
        <v>69</v>
      </c>
      <c r="F270" s="39" t="s">
        <v>122</v>
      </c>
      <c r="G270" s="41" t="n">
        <v>0.821</v>
      </c>
      <c r="H270" s="42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3.3" outlineLevel="0" r="271">
      <c r="A271" s="39" t="s">
        <v>288</v>
      </c>
      <c r="B271" s="39" t="s">
        <v>233</v>
      </c>
      <c r="C271" s="40" t="n">
        <v>84</v>
      </c>
      <c r="D271" s="40" t="n">
        <v>312</v>
      </c>
      <c r="E271" s="40" t="n">
        <v>524</v>
      </c>
      <c r="F271" s="39" t="s">
        <v>209</v>
      </c>
      <c r="G271" s="41" t="n">
        <v>0.8194</v>
      </c>
      <c r="H271" s="42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3.3" outlineLevel="0" r="272">
      <c r="A272" s="39" t="s">
        <v>443</v>
      </c>
      <c r="B272" s="39" t="s">
        <v>100</v>
      </c>
      <c r="C272" s="40" t="n">
        <v>66</v>
      </c>
      <c r="D272" s="40" t="n">
        <v>66</v>
      </c>
      <c r="E272" s="40" t="n">
        <v>139</v>
      </c>
      <c r="F272" s="39" t="s">
        <v>60</v>
      </c>
      <c r="G272" s="41" t="n">
        <v>0.8131</v>
      </c>
      <c r="H272" s="42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3.3" outlineLevel="0" r="273">
      <c r="A273" s="39" t="s">
        <v>364</v>
      </c>
      <c r="B273" s="39" t="s">
        <v>130</v>
      </c>
      <c r="C273" s="40" t="n">
        <v>56</v>
      </c>
      <c r="D273" s="40" t="n">
        <v>224</v>
      </c>
      <c r="E273" s="40" t="n">
        <v>454</v>
      </c>
      <c r="F273" s="39" t="s">
        <v>131</v>
      </c>
      <c r="G273" s="41" t="n">
        <v>0.8104</v>
      </c>
      <c r="H273" s="42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3.3" outlineLevel="0" r="274">
      <c r="A274" s="39" t="s">
        <v>269</v>
      </c>
      <c r="B274" s="39" t="s">
        <v>168</v>
      </c>
      <c r="C274" s="40" t="n">
        <v>80</v>
      </c>
      <c r="D274" s="40" t="n">
        <v>80</v>
      </c>
      <c r="E274" s="40" t="n">
        <v>96</v>
      </c>
      <c r="F274" s="39" t="s">
        <v>85</v>
      </c>
      <c r="G274" s="41" t="n">
        <v>0.808</v>
      </c>
      <c r="H274" s="42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3.3" outlineLevel="0" r="275">
      <c r="A275" s="39" t="s">
        <v>250</v>
      </c>
      <c r="B275" s="39" t="s">
        <v>251</v>
      </c>
      <c r="C275" s="40" t="n">
        <v>56</v>
      </c>
      <c r="D275" s="40" t="n">
        <v>56</v>
      </c>
      <c r="E275" s="40" t="n">
        <v>52</v>
      </c>
      <c r="F275" s="39" t="s">
        <v>85</v>
      </c>
      <c r="G275" s="41" t="n">
        <v>0.8076</v>
      </c>
      <c r="H275" s="42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3.3" outlineLevel="0" r="276">
      <c r="A276" s="39" t="s">
        <v>479</v>
      </c>
      <c r="B276" s="39" t="s">
        <v>152</v>
      </c>
      <c r="C276" s="40" t="n">
        <v>12</v>
      </c>
      <c r="D276" s="40" t="n">
        <v>48</v>
      </c>
      <c r="E276" s="40" t="n">
        <v>18</v>
      </c>
      <c r="F276" s="39" t="s">
        <v>49</v>
      </c>
      <c r="G276" s="41" t="n">
        <v>0.8073</v>
      </c>
      <c r="H276" s="42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3.3" outlineLevel="0" r="277">
      <c r="A277" s="39" t="s">
        <v>344</v>
      </c>
      <c r="B277" s="39" t="s">
        <v>168</v>
      </c>
      <c r="C277" s="40" t="n">
        <v>8</v>
      </c>
      <c r="D277" s="40" t="n">
        <v>8</v>
      </c>
      <c r="E277" s="40" t="n">
        <v>21</v>
      </c>
      <c r="F277" s="39" t="s">
        <v>85</v>
      </c>
      <c r="G277" s="41" t="n">
        <v>0.801</v>
      </c>
      <c r="H277" s="42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3.3" outlineLevel="0" r="278">
      <c r="A278" s="39" t="s">
        <v>223</v>
      </c>
      <c r="B278" s="39" t="s">
        <v>46</v>
      </c>
      <c r="C278" s="40" t="n">
        <v>30</v>
      </c>
      <c r="D278" s="40" t="n">
        <v>120</v>
      </c>
      <c r="E278" s="40" t="n">
        <v>31</v>
      </c>
      <c r="F278" s="39" t="s">
        <v>46</v>
      </c>
      <c r="G278" s="41" t="n">
        <v>0.7998</v>
      </c>
      <c r="H278" s="42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3.3" outlineLevel="0" r="279">
      <c r="A279" s="39" t="s">
        <v>350</v>
      </c>
      <c r="B279" s="39" t="s">
        <v>168</v>
      </c>
      <c r="C279" s="40" t="n">
        <v>76</v>
      </c>
      <c r="D279" s="40" t="n">
        <v>608</v>
      </c>
      <c r="E279" s="40" t="n">
        <v>1642</v>
      </c>
      <c r="F279" s="39" t="s">
        <v>85</v>
      </c>
      <c r="G279" s="41" t="n">
        <v>0.7962</v>
      </c>
      <c r="H279" s="42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3.3" outlineLevel="0" r="280">
      <c r="A280" s="39" t="s">
        <v>323</v>
      </c>
      <c r="B280" s="39" t="s">
        <v>152</v>
      </c>
      <c r="C280" s="40" t="n">
        <v>102</v>
      </c>
      <c r="D280" s="40" t="n">
        <v>404</v>
      </c>
      <c r="E280" s="40" t="n">
        <v>1080</v>
      </c>
      <c r="F280" s="39" t="s">
        <v>49</v>
      </c>
      <c r="G280" s="41" t="n">
        <v>0.7956</v>
      </c>
      <c r="H280" s="42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3.3" outlineLevel="0" r="281">
      <c r="A281" s="39" t="s">
        <v>139</v>
      </c>
      <c r="B281" s="39" t="s">
        <v>62</v>
      </c>
      <c r="C281" s="40" t="n">
        <v>16</v>
      </c>
      <c r="D281" s="40" t="n">
        <v>32</v>
      </c>
      <c r="E281" s="40" t="n">
        <v>74</v>
      </c>
      <c r="F281" s="39" t="s">
        <v>439</v>
      </c>
      <c r="G281" s="41" t="n">
        <v>0.7935</v>
      </c>
      <c r="H281" s="42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3.3" outlineLevel="0" r="282">
      <c r="A282" s="39" t="s">
        <v>369</v>
      </c>
      <c r="B282" s="39" t="s">
        <v>46</v>
      </c>
      <c r="C282" s="40" t="n">
        <v>52</v>
      </c>
      <c r="D282" s="40" t="n">
        <v>434</v>
      </c>
      <c r="E282" s="40" t="n">
        <v>965</v>
      </c>
      <c r="F282" s="39" t="s">
        <v>46</v>
      </c>
      <c r="G282" s="41" t="n">
        <v>0.7897</v>
      </c>
      <c r="H282" s="42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3.3" outlineLevel="0" r="283">
      <c r="A283" s="39" t="s">
        <v>453</v>
      </c>
      <c r="B283" s="39" t="s">
        <v>100</v>
      </c>
      <c r="C283" s="40" t="n">
        <v>34</v>
      </c>
      <c r="D283" s="40" t="n">
        <v>34</v>
      </c>
      <c r="E283" s="40" t="n">
        <v>71</v>
      </c>
      <c r="F283" s="39" t="s">
        <v>60</v>
      </c>
      <c r="G283" s="41" t="n">
        <v>0.7886</v>
      </c>
      <c r="H283" s="42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3.3" outlineLevel="0" r="284">
      <c r="A284" s="39" t="s">
        <v>384</v>
      </c>
      <c r="B284" s="39" t="s">
        <v>115</v>
      </c>
      <c r="C284" s="40" t="n">
        <v>5</v>
      </c>
      <c r="D284" s="40" t="n">
        <v>10</v>
      </c>
      <c r="E284" s="40" t="n">
        <v>22</v>
      </c>
      <c r="F284" s="39" t="s">
        <v>442</v>
      </c>
      <c r="G284" s="41" t="n">
        <v>0.7861</v>
      </c>
      <c r="H284" s="42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3.3" outlineLevel="0" r="285">
      <c r="A285" s="39" t="s">
        <v>246</v>
      </c>
      <c r="B285" s="39" t="s">
        <v>122</v>
      </c>
      <c r="C285" s="40" t="n">
        <v>41</v>
      </c>
      <c r="D285" s="40" t="n">
        <v>162</v>
      </c>
      <c r="E285" s="40" t="n">
        <v>239</v>
      </c>
      <c r="F285" s="39" t="s">
        <v>122</v>
      </c>
      <c r="G285" s="41" t="n">
        <v>0.7794</v>
      </c>
      <c r="H285" s="42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3.3" outlineLevel="0" r="286">
      <c r="A286" s="39" t="s">
        <v>414</v>
      </c>
      <c r="B286" s="39" t="s">
        <v>396</v>
      </c>
      <c r="C286" s="40" t="n">
        <v>12</v>
      </c>
      <c r="D286" s="40" t="n">
        <v>48</v>
      </c>
      <c r="E286" s="40" t="n">
        <v>115</v>
      </c>
      <c r="F286" s="39" t="s">
        <v>483</v>
      </c>
      <c r="G286" s="41" t="n">
        <v>0.7764</v>
      </c>
      <c r="H286" s="42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3.3" outlineLevel="0" r="287">
      <c r="A287" s="39" t="s">
        <v>221</v>
      </c>
      <c r="B287" s="39" t="s">
        <v>62</v>
      </c>
      <c r="C287" s="40" t="n">
        <v>256</v>
      </c>
      <c r="D287" s="40" t="n">
        <v>2048</v>
      </c>
      <c r="E287" s="40" t="n">
        <v>5587</v>
      </c>
      <c r="F287" s="39" t="s">
        <v>439</v>
      </c>
      <c r="G287" s="41" t="n">
        <v>0.7725</v>
      </c>
      <c r="H287" s="42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3.3" outlineLevel="0" r="288">
      <c r="A288" s="39" t="s">
        <v>294</v>
      </c>
      <c r="B288" s="39" t="s">
        <v>295</v>
      </c>
      <c r="C288" s="40" t="n">
        <v>1</v>
      </c>
      <c r="D288" s="40" t="n">
        <v>2</v>
      </c>
      <c r="E288" s="40" t="n">
        <v>1</v>
      </c>
      <c r="F288" s="39" t="s">
        <v>49</v>
      </c>
      <c r="G288" s="41" t="n">
        <v>0.7712</v>
      </c>
      <c r="H288" s="42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3.3" outlineLevel="0" r="289">
      <c r="A289" s="39" t="s">
        <v>395</v>
      </c>
      <c r="B289" s="39" t="s">
        <v>396</v>
      </c>
      <c r="C289" s="40" t="n">
        <v>12</v>
      </c>
      <c r="D289" s="40" t="n">
        <v>48</v>
      </c>
      <c r="E289" s="40" t="n">
        <v>115</v>
      </c>
      <c r="F289" s="39" t="s">
        <v>483</v>
      </c>
      <c r="G289" s="41" t="n">
        <v>0.7704</v>
      </c>
      <c r="H289" s="42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3.3" outlineLevel="0" r="290">
      <c r="A290" s="39" t="s">
        <v>167</v>
      </c>
      <c r="B290" s="39" t="s">
        <v>168</v>
      </c>
      <c r="C290" s="40" t="n">
        <v>200</v>
      </c>
      <c r="D290" s="40" t="n">
        <v>200</v>
      </c>
      <c r="E290" s="40" t="n">
        <v>520</v>
      </c>
      <c r="F290" s="39" t="s">
        <v>85</v>
      </c>
      <c r="G290" s="41" t="n">
        <v>0.7674</v>
      </c>
      <c r="H290" s="42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3.3" outlineLevel="0" r="291">
      <c r="A291" s="39" t="s">
        <v>222</v>
      </c>
      <c r="B291" s="39" t="s">
        <v>168</v>
      </c>
      <c r="C291" s="40" t="n">
        <v>80</v>
      </c>
      <c r="D291" s="40" t="n">
        <v>80</v>
      </c>
      <c r="E291" s="40" t="n">
        <v>126</v>
      </c>
      <c r="F291" s="39" t="s">
        <v>85</v>
      </c>
      <c r="G291" s="41" t="n">
        <v>0.765</v>
      </c>
      <c r="H291" s="42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3.3" outlineLevel="0" r="292">
      <c r="A292" s="39" t="s">
        <v>114</v>
      </c>
      <c r="B292" s="39" t="s">
        <v>115</v>
      </c>
      <c r="C292" s="40" t="n">
        <v>136</v>
      </c>
      <c r="D292" s="40" t="n">
        <v>136</v>
      </c>
      <c r="E292" s="40" t="n">
        <v>207</v>
      </c>
      <c r="F292" s="39" t="s">
        <v>442</v>
      </c>
      <c r="G292" s="41" t="n">
        <v>0.7623</v>
      </c>
      <c r="H292" s="42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3.3" outlineLevel="0" r="293">
      <c r="A293" s="39" t="s">
        <v>484</v>
      </c>
      <c r="B293" s="39" t="s">
        <v>141</v>
      </c>
      <c r="C293" s="40"/>
      <c r="D293" s="40"/>
      <c r="E293" s="40"/>
      <c r="F293" s="39" t="s">
        <v>90</v>
      </c>
      <c r="G293" s="41" t="n">
        <v>0.7618</v>
      </c>
      <c r="H293" s="42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3.3" outlineLevel="0" r="294">
      <c r="A294" s="39" t="s">
        <v>371</v>
      </c>
      <c r="B294" s="39" t="s">
        <v>295</v>
      </c>
      <c r="C294" s="40" t="n">
        <v>4</v>
      </c>
      <c r="D294" s="40" t="n">
        <v>16</v>
      </c>
      <c r="E294" s="40" t="n">
        <v>12</v>
      </c>
      <c r="F294" s="39" t="s">
        <v>49</v>
      </c>
      <c r="G294" s="41" t="n">
        <v>0.7613</v>
      </c>
      <c r="H294" s="42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3.3" outlineLevel="0" r="295">
      <c r="A295" s="39" t="s">
        <v>420</v>
      </c>
      <c r="B295" s="39" t="s">
        <v>137</v>
      </c>
      <c r="C295" s="40" t="n">
        <v>38</v>
      </c>
      <c r="D295" s="40" t="n">
        <v>38</v>
      </c>
      <c r="E295" s="40" t="n">
        <v>14</v>
      </c>
      <c r="F295" s="39" t="s">
        <v>90</v>
      </c>
      <c r="G295" s="41" t="n">
        <v>0.7605</v>
      </c>
      <c r="H295" s="42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3.3" outlineLevel="0" r="296">
      <c r="A296" s="39" t="s">
        <v>343</v>
      </c>
      <c r="B296" s="39" t="s">
        <v>255</v>
      </c>
      <c r="C296" s="40" t="n">
        <v>124</v>
      </c>
      <c r="D296" s="40" t="n">
        <v>496</v>
      </c>
      <c r="E296" s="40" t="n">
        <v>1339</v>
      </c>
      <c r="F296" s="39" t="s">
        <v>85</v>
      </c>
      <c r="G296" s="41" t="n">
        <v>0.7461</v>
      </c>
      <c r="H296" s="42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3.3" outlineLevel="0" r="297">
      <c r="A297" s="39" t="s">
        <v>379</v>
      </c>
      <c r="B297" s="39" t="s">
        <v>46</v>
      </c>
      <c r="C297" s="40" t="n">
        <v>10</v>
      </c>
      <c r="D297" s="40" t="n">
        <v>20</v>
      </c>
      <c r="E297" s="40" t="n">
        <v>30</v>
      </c>
      <c r="F297" s="39" t="s">
        <v>46</v>
      </c>
      <c r="G297" s="41" t="n">
        <v>0.7433</v>
      </c>
      <c r="H297" s="42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3.3" outlineLevel="0" r="298">
      <c r="A298" s="39" t="s">
        <v>436</v>
      </c>
      <c r="B298" s="39" t="s">
        <v>437</v>
      </c>
      <c r="C298" s="40" t="n">
        <v>2</v>
      </c>
      <c r="D298" s="40" t="n">
        <v>1</v>
      </c>
      <c r="E298" s="40" t="n">
        <v>1</v>
      </c>
      <c r="F298" s="39" t="s">
        <v>234</v>
      </c>
      <c r="G298" s="41" t="n">
        <v>0.7382</v>
      </c>
      <c r="H298" s="42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3.3" outlineLevel="0" r="299">
      <c r="A299" s="39" t="s">
        <v>363</v>
      </c>
      <c r="B299" s="39" t="s">
        <v>46</v>
      </c>
      <c r="C299" s="40" t="n">
        <v>34</v>
      </c>
      <c r="D299" s="40" t="n">
        <v>58</v>
      </c>
      <c r="E299" s="40" t="n">
        <v>68</v>
      </c>
      <c r="F299" s="39" t="s">
        <v>46</v>
      </c>
      <c r="G299" s="41" t="n">
        <v>0.7303</v>
      </c>
      <c r="H299" s="42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3.3" outlineLevel="0" r="300">
      <c r="A300" s="39" t="s">
        <v>307</v>
      </c>
      <c r="B300" s="39" t="s">
        <v>74</v>
      </c>
      <c r="C300" s="40" t="n">
        <v>34</v>
      </c>
      <c r="D300" s="40" t="n">
        <v>34</v>
      </c>
      <c r="E300" s="40" t="n">
        <v>41</v>
      </c>
      <c r="F300" s="39" t="s">
        <v>75</v>
      </c>
      <c r="G300" s="41" t="n">
        <v>0.7272</v>
      </c>
      <c r="H300" s="42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3.3" outlineLevel="0" r="301">
      <c r="A301" s="39" t="s">
        <v>456</v>
      </c>
      <c r="B301" s="39" t="s">
        <v>457</v>
      </c>
      <c r="C301" s="40" t="n">
        <v>40</v>
      </c>
      <c r="D301" s="40" t="n">
        <v>40</v>
      </c>
      <c r="E301" s="40" t="n">
        <v>56</v>
      </c>
      <c r="F301" s="39" t="s">
        <v>85</v>
      </c>
      <c r="G301" s="41" t="n">
        <v>0.7184</v>
      </c>
      <c r="H301" s="42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3.3" outlineLevel="0" r="302">
      <c r="A302" s="39" t="s">
        <v>458</v>
      </c>
      <c r="B302" s="39" t="s">
        <v>43</v>
      </c>
      <c r="C302" s="40" t="n">
        <v>128</v>
      </c>
      <c r="D302" s="40" t="n">
        <v>512</v>
      </c>
      <c r="E302" s="40" t="n">
        <v>1143</v>
      </c>
      <c r="F302" s="39" t="s">
        <v>442</v>
      </c>
      <c r="G302" s="41" t="n">
        <v>0.71</v>
      </c>
      <c r="H302" s="42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3.3" outlineLevel="0" r="303">
      <c r="A303" s="39" t="s">
        <v>239</v>
      </c>
      <c r="B303" s="39" t="s">
        <v>240</v>
      </c>
      <c r="C303" s="40" t="n">
        <v>32</v>
      </c>
      <c r="D303" s="40" t="n">
        <v>64</v>
      </c>
      <c r="E303" s="40" t="n">
        <v>95</v>
      </c>
      <c r="F303" s="39" t="s">
        <v>90</v>
      </c>
      <c r="G303" s="41" t="n">
        <v>0.6998</v>
      </c>
      <c r="H303" s="42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3.3" outlineLevel="0" r="304">
      <c r="A304" s="39" t="s">
        <v>416</v>
      </c>
      <c r="B304" s="39" t="s">
        <v>396</v>
      </c>
      <c r="C304" s="40" t="n">
        <v>12</v>
      </c>
      <c r="D304" s="40" t="n">
        <v>48</v>
      </c>
      <c r="E304" s="40" t="n">
        <v>115</v>
      </c>
      <c r="F304" s="39" t="s">
        <v>483</v>
      </c>
      <c r="G304" s="41" t="n">
        <v>0.6946</v>
      </c>
      <c r="H304" s="42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3.3" outlineLevel="0" r="305">
      <c r="A305" s="39" t="s">
        <v>478</v>
      </c>
      <c r="B305" s="39" t="s">
        <v>277</v>
      </c>
      <c r="C305" s="40" t="n">
        <v>18</v>
      </c>
      <c r="D305" s="40" t="n">
        <v>36</v>
      </c>
      <c r="E305" s="40" t="n">
        <v>14</v>
      </c>
      <c r="F305" s="39" t="s">
        <v>440</v>
      </c>
      <c r="G305" s="41" t="n">
        <v>0.6906</v>
      </c>
      <c r="H305" s="42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3.3" outlineLevel="0" r="306">
      <c r="A306" s="39" t="s">
        <v>387</v>
      </c>
      <c r="B306" s="39" t="s">
        <v>147</v>
      </c>
      <c r="C306" s="40" t="n">
        <v>28</v>
      </c>
      <c r="D306" s="40" t="n">
        <v>40</v>
      </c>
      <c r="E306" s="40" t="n">
        <v>100</v>
      </c>
      <c r="F306" s="39" t="s">
        <v>451</v>
      </c>
      <c r="G306" s="41" t="n">
        <v>0.6891</v>
      </c>
      <c r="H306" s="42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3.3" outlineLevel="0" r="307">
      <c r="A307" s="39" t="s">
        <v>124</v>
      </c>
      <c r="B307" s="39" t="s">
        <v>66</v>
      </c>
      <c r="C307" s="40" t="n">
        <v>1</v>
      </c>
      <c r="D307" s="40" t="n">
        <v>2</v>
      </c>
      <c r="E307" s="40" t="n">
        <v>1</v>
      </c>
      <c r="F307" s="39" t="s">
        <v>476</v>
      </c>
      <c r="G307" s="41" t="n">
        <v>0.6719</v>
      </c>
      <c r="H307" s="42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3.3" outlineLevel="0" r="308">
      <c r="A308" s="39" t="s">
        <v>373</v>
      </c>
      <c r="B308" s="39" t="s">
        <v>81</v>
      </c>
      <c r="C308" s="40" t="n">
        <v>44</v>
      </c>
      <c r="D308" s="40" t="n">
        <v>56</v>
      </c>
      <c r="E308" s="40" t="n">
        <v>44</v>
      </c>
      <c r="F308" s="39" t="s">
        <v>444</v>
      </c>
      <c r="G308" s="41" t="n">
        <v>0.6635</v>
      </c>
      <c r="H308" s="42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3.3" outlineLevel="0" r="309">
      <c r="A309" s="39" t="s">
        <v>175</v>
      </c>
      <c r="B309" s="39" t="s">
        <v>168</v>
      </c>
      <c r="C309" s="40" t="n">
        <v>800</v>
      </c>
      <c r="D309" s="40" t="n">
        <v>800</v>
      </c>
      <c r="E309" s="40" t="n">
        <v>1600</v>
      </c>
      <c r="F309" s="39" t="s">
        <v>85</v>
      </c>
      <c r="G309" s="41" t="n">
        <v>0.6571</v>
      </c>
      <c r="H309" s="42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3.3" outlineLevel="0" r="310">
      <c r="A310" s="39" t="s">
        <v>293</v>
      </c>
      <c r="B310" s="39" t="s">
        <v>162</v>
      </c>
      <c r="C310" s="40" t="n">
        <v>2</v>
      </c>
      <c r="D310" s="40" t="n">
        <v>2</v>
      </c>
      <c r="E310" s="40" t="n">
        <v>3</v>
      </c>
      <c r="F310" s="39" t="s">
        <v>131</v>
      </c>
      <c r="G310" s="41" t="n">
        <v>0.6468</v>
      </c>
      <c r="H310" s="42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3.3" outlineLevel="0" r="311">
      <c r="A311" s="39" t="s">
        <v>196</v>
      </c>
      <c r="B311" s="39" t="s">
        <v>184</v>
      </c>
      <c r="C311" s="40" t="n">
        <v>116</v>
      </c>
      <c r="D311" s="40" t="n">
        <v>116</v>
      </c>
      <c r="E311" s="40" t="n">
        <v>209</v>
      </c>
      <c r="F311" s="39" t="s">
        <v>185</v>
      </c>
      <c r="G311" s="41" t="n">
        <v>0.6001</v>
      </c>
      <c r="H311" s="42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3.3" outlineLevel="0" r="312">
      <c r="A312" s="39" t="s">
        <v>280</v>
      </c>
      <c r="B312" s="39" t="s">
        <v>46</v>
      </c>
      <c r="C312" s="40" t="n">
        <v>32</v>
      </c>
      <c r="D312" s="40" t="n">
        <v>128</v>
      </c>
      <c r="E312" s="40" t="n">
        <v>261</v>
      </c>
      <c r="F312" s="39" t="s">
        <v>46</v>
      </c>
      <c r="G312" s="41" t="n">
        <v>0.5848</v>
      </c>
      <c r="H312" s="42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3.3" outlineLevel="0" r="313">
      <c r="A313" s="39" t="s">
        <v>370</v>
      </c>
      <c r="B313" s="39" t="s">
        <v>204</v>
      </c>
      <c r="C313" s="40" t="n">
        <v>63</v>
      </c>
      <c r="D313" s="40" t="n">
        <v>404</v>
      </c>
      <c r="E313" s="40" t="n">
        <v>788</v>
      </c>
      <c r="F313" s="39" t="s">
        <v>90</v>
      </c>
      <c r="G313" s="41" t="n">
        <v>0.5822</v>
      </c>
      <c r="H313" s="42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3.3" outlineLevel="0" r="314">
      <c r="A314" s="39" t="s">
        <v>366</v>
      </c>
      <c r="B314" s="39" t="s">
        <v>180</v>
      </c>
      <c r="C314" s="40" t="n">
        <v>1</v>
      </c>
      <c r="D314" s="40" t="n">
        <v>2</v>
      </c>
      <c r="E314" s="40" t="n">
        <v>5</v>
      </c>
      <c r="F314" s="39" t="s">
        <v>475</v>
      </c>
      <c r="G314" s="41" t="n">
        <v>0.5765</v>
      </c>
      <c r="H314" s="42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3.3" outlineLevel="0" r="315">
      <c r="A315" s="39" t="s">
        <v>347</v>
      </c>
      <c r="B315" s="39" t="s">
        <v>46</v>
      </c>
      <c r="C315" s="40" t="n">
        <v>84</v>
      </c>
      <c r="D315" s="40" t="n">
        <v>168</v>
      </c>
      <c r="E315" s="40" t="n">
        <v>270</v>
      </c>
      <c r="F315" s="39" t="s">
        <v>46</v>
      </c>
      <c r="G315" s="41" t="n">
        <v>0.5723</v>
      </c>
      <c r="H315" s="42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3.3" outlineLevel="0" r="316">
      <c r="A316" s="39" t="s">
        <v>356</v>
      </c>
      <c r="B316" s="39" t="s">
        <v>128</v>
      </c>
      <c r="C316" s="40" t="n">
        <v>24</v>
      </c>
      <c r="D316" s="40" t="n">
        <v>24</v>
      </c>
      <c r="E316" s="40" t="n">
        <v>338</v>
      </c>
      <c r="F316" s="39" t="s">
        <v>49</v>
      </c>
      <c r="G316" s="41" t="n">
        <v>0.564</v>
      </c>
      <c r="H316" s="42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3.3" outlineLevel="0" r="317">
      <c r="A317" s="39" t="s">
        <v>441</v>
      </c>
      <c r="B317" s="39" t="s">
        <v>62</v>
      </c>
      <c r="C317" s="40" t="n">
        <v>112</v>
      </c>
      <c r="D317" s="40" t="n">
        <v>448</v>
      </c>
      <c r="E317" s="40" t="n">
        <v>879</v>
      </c>
      <c r="F317" s="39" t="s">
        <v>439</v>
      </c>
      <c r="G317" s="41" t="n">
        <v>0.5575</v>
      </c>
      <c r="H317" s="42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3.3" outlineLevel="0" r="318">
      <c r="A318" s="39" t="s">
        <v>305</v>
      </c>
      <c r="B318" s="39" t="s">
        <v>122</v>
      </c>
      <c r="C318" s="40" t="n">
        <v>12</v>
      </c>
      <c r="D318" s="40" t="n">
        <v>48</v>
      </c>
      <c r="E318" s="40" t="n">
        <v>122</v>
      </c>
      <c r="F318" s="39" t="s">
        <v>122</v>
      </c>
      <c r="G318" s="41" t="n">
        <v>0.554</v>
      </c>
      <c r="H318" s="42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3.3" outlineLevel="0" r="319">
      <c r="A319" s="39" t="s">
        <v>237</v>
      </c>
      <c r="B319" s="39" t="s">
        <v>238</v>
      </c>
      <c r="C319" s="40" t="n">
        <v>12</v>
      </c>
      <c r="D319" s="40" t="n">
        <v>48</v>
      </c>
      <c r="E319" s="40" t="n">
        <v>157</v>
      </c>
      <c r="F319" s="39" t="s">
        <v>49</v>
      </c>
      <c r="G319" s="41" t="n">
        <v>0.5212</v>
      </c>
      <c r="H319" s="42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3.3" outlineLevel="0" r="320">
      <c r="A320" s="39" t="s">
        <v>265</v>
      </c>
      <c r="B320" s="39" t="s">
        <v>84</v>
      </c>
      <c r="C320" s="40" t="n">
        <v>32</v>
      </c>
      <c r="D320" s="40" t="n">
        <v>64</v>
      </c>
      <c r="E320" s="40" t="n">
        <v>110</v>
      </c>
      <c r="F320" s="39" t="s">
        <v>445</v>
      </c>
      <c r="G320" s="41" t="n">
        <v>0.5182</v>
      </c>
      <c r="H320" s="42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3.3" outlineLevel="0" r="321">
      <c r="A321" s="39" t="s">
        <v>375</v>
      </c>
      <c r="B321" s="39" t="s">
        <v>311</v>
      </c>
      <c r="C321" s="40" t="n">
        <v>30</v>
      </c>
      <c r="D321" s="40" t="n">
        <v>240</v>
      </c>
      <c r="E321" s="40" t="n">
        <v>408</v>
      </c>
      <c r="F321" s="39" t="s">
        <v>49</v>
      </c>
      <c r="G321" s="41" t="n">
        <v>0.5159</v>
      </c>
      <c r="H321" s="42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3.3" outlineLevel="0" r="322">
      <c r="A322" s="39" t="s">
        <v>299</v>
      </c>
      <c r="B322" s="39" t="s">
        <v>168</v>
      </c>
      <c r="C322" s="40" t="n">
        <v>7</v>
      </c>
      <c r="D322" s="40" t="n">
        <v>14</v>
      </c>
      <c r="E322" s="40" t="n">
        <v>15</v>
      </c>
      <c r="F322" s="39" t="s">
        <v>85</v>
      </c>
      <c r="G322" s="41" t="n">
        <v>0.4835</v>
      </c>
      <c r="H322" s="42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3.3" outlineLevel="0" r="323">
      <c r="A323" s="39" t="s">
        <v>345</v>
      </c>
      <c r="B323" s="39" t="s">
        <v>122</v>
      </c>
      <c r="C323" s="40" t="n">
        <v>1784</v>
      </c>
      <c r="D323" s="40" t="n">
        <v>1784</v>
      </c>
      <c r="E323" s="40" t="n">
        <v>4854</v>
      </c>
      <c r="F323" s="39" t="s">
        <v>122</v>
      </c>
      <c r="G323" s="41" t="n">
        <v>0.4413</v>
      </c>
      <c r="H323" s="42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3.3" outlineLevel="0" r="324">
      <c r="A324" s="39" t="s">
        <v>422</v>
      </c>
      <c r="B324" s="39" t="s">
        <v>152</v>
      </c>
      <c r="C324" s="40" t="n">
        <v>1</v>
      </c>
      <c r="D324" s="40" t="n">
        <v>1</v>
      </c>
      <c r="E324" s="40" t="n">
        <v>0</v>
      </c>
      <c r="F324" s="39" t="s">
        <v>49</v>
      </c>
      <c r="G324" s="41" t="n">
        <v>0.3716</v>
      </c>
      <c r="H324" s="42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3.3" outlineLevel="0" r="325">
      <c r="A325" s="39" t="s">
        <v>403</v>
      </c>
      <c r="B325" s="39" t="s">
        <v>128</v>
      </c>
      <c r="C325" s="40" t="n">
        <v>12</v>
      </c>
      <c r="D325" s="40" t="n">
        <v>48</v>
      </c>
      <c r="E325" s="40" t="n">
        <v>790</v>
      </c>
      <c r="F325" s="39" t="s">
        <v>49</v>
      </c>
      <c r="G325" s="41" t="n">
        <v>0.3297</v>
      </c>
      <c r="H325" s="42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3.3" outlineLevel="0" r="326">
      <c r="A326" s="39" t="s">
        <v>408</v>
      </c>
      <c r="B326" s="39" t="s">
        <v>396</v>
      </c>
      <c r="C326" s="40" t="n">
        <v>32</v>
      </c>
      <c r="D326" s="40" t="n">
        <v>128</v>
      </c>
      <c r="E326" s="40" t="n">
        <v>307</v>
      </c>
      <c r="F326" s="39" t="s">
        <v>483</v>
      </c>
      <c r="G326" s="41" t="n">
        <v>0.3026</v>
      </c>
      <c r="H326" s="42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3.3" outlineLevel="0" r="327">
      <c r="A327" s="39" t="s">
        <v>309</v>
      </c>
      <c r="B327" s="39" t="s">
        <v>46</v>
      </c>
      <c r="C327" s="40" t="n">
        <v>156</v>
      </c>
      <c r="D327" s="40" t="n">
        <v>440</v>
      </c>
      <c r="E327" s="40" t="n">
        <v>647</v>
      </c>
      <c r="F327" s="39" t="s">
        <v>46</v>
      </c>
      <c r="G327" s="41" t="n">
        <v>0.2697</v>
      </c>
      <c r="H327" s="42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3.3" outlineLevel="0" r="328">
      <c r="A328" s="39" t="s">
        <v>98</v>
      </c>
      <c r="B328" s="39" t="s">
        <v>59</v>
      </c>
      <c r="C328" s="40" t="n">
        <v>143</v>
      </c>
      <c r="D328" s="40" t="n">
        <v>572</v>
      </c>
      <c r="E328" s="40" t="n">
        <v>2080</v>
      </c>
      <c r="F328" s="39" t="s">
        <v>60</v>
      </c>
      <c r="G328" s="41" t="n">
        <v>0.1648</v>
      </c>
      <c r="H328" s="42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3.3" outlineLevel="0" r="329">
      <c r="A329" s="39" t="s">
        <v>121</v>
      </c>
      <c r="B329" s="39" t="s">
        <v>122</v>
      </c>
      <c r="C329" s="40" t="n">
        <v>30</v>
      </c>
      <c r="D329" s="40" t="n">
        <v>52</v>
      </c>
      <c r="E329" s="40" t="n">
        <v>96</v>
      </c>
      <c r="F329" s="39" t="s">
        <v>122</v>
      </c>
      <c r="G329" s="41" t="n">
        <v>0.1226</v>
      </c>
      <c r="H329" s="42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3.3" outlineLevel="0" r="330">
      <c r="A330" s="39" t="s">
        <v>113</v>
      </c>
      <c r="B330" s="39" t="s">
        <v>48</v>
      </c>
      <c r="C330" s="40" t="n">
        <v>86</v>
      </c>
      <c r="D330" s="40" t="n">
        <v>340</v>
      </c>
      <c r="E330" s="40" t="n">
        <v>1023</v>
      </c>
      <c r="F330" s="39" t="s">
        <v>49</v>
      </c>
      <c r="G330" s="41" t="n">
        <v>0.0014</v>
      </c>
      <c r="H330" s="42" t="n">
        <v>0.0014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115</v>
      </c>
      <c r="F331" s="39" t="s">
        <v>483</v>
      </c>
      <c r="G331" s="41" t="n">
        <v>0</v>
      </c>
      <c r="H331" s="42" t="n">
        <v>0</v>
      </c>
    </row>
    <row collapsed="false" customFormat="false" customHeight="false" hidden="false" ht="13.3" outlineLevel="0" r="332">
      <c r="A332" s="39" t="s">
        <v>412</v>
      </c>
      <c r="B332" s="39" t="s">
        <v>152</v>
      </c>
      <c r="C332" s="40" t="n">
        <v>1</v>
      </c>
      <c r="D332" s="40" t="n">
        <v>1</v>
      </c>
      <c r="E332" s="40" t="n">
        <v>0</v>
      </c>
      <c r="F332" s="39" t="s">
        <v>49</v>
      </c>
      <c r="G332" s="41" t="n">
        <v>0</v>
      </c>
      <c r="H332" s="42" t="n">
        <v>0</v>
      </c>
    </row>
    <row collapsed="false" customFormat="false" customHeight="false" hidden="false" ht="13.3" outlineLevel="0" r="333">
      <c r="A333" s="39" t="s">
        <v>127</v>
      </c>
      <c r="B333" s="39" t="s">
        <v>128</v>
      </c>
      <c r="C333" s="40" t="n">
        <v>8</v>
      </c>
      <c r="D333" s="40" t="n">
        <v>16</v>
      </c>
      <c r="E333" s="40" t="n">
        <v>400</v>
      </c>
      <c r="F333" s="39" t="s">
        <v>49</v>
      </c>
      <c r="G333" s="41" t="n">
        <v>0</v>
      </c>
      <c r="H333" s="42" t="n">
        <v>0</v>
      </c>
    </row>
    <row collapsed="false" customFormat="false" customHeight="false" hidden="false" ht="13.3" outlineLevel="0" r="334">
      <c r="A334" s="39" t="s">
        <v>330</v>
      </c>
      <c r="B334" s="39" t="s">
        <v>180</v>
      </c>
      <c r="C334" s="40" t="n">
        <v>12</v>
      </c>
      <c r="D334" s="40" t="n">
        <v>12</v>
      </c>
      <c r="E334" s="40" t="n">
        <v>19</v>
      </c>
      <c r="F334" s="39" t="s">
        <v>475</v>
      </c>
      <c r="G334" s="41" t="n">
        <v>0</v>
      </c>
      <c r="H334" s="42" t="n">
        <v>0</v>
      </c>
    </row>
    <row collapsed="false" customFormat="false" customHeight="false" hidden="false" ht="13.3" outlineLevel="0" r="335">
      <c r="A335" s="39" t="s">
        <v>464</v>
      </c>
      <c r="B335" s="39" t="s">
        <v>465</v>
      </c>
      <c r="C335" s="40" t="n">
        <v>20</v>
      </c>
      <c r="D335" s="40" t="n">
        <v>40</v>
      </c>
      <c r="E335" s="40" t="n">
        <v>15</v>
      </c>
      <c r="F335" s="39" t="s">
        <v>85</v>
      </c>
      <c r="G335" s="41"/>
      <c r="H335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1764705882353"/>
  </cols>
  <sheetData>
    <row collapsed="false" customFormat="false" customHeight="true" hidden="false" ht="16.5" outlineLevel="0" r="1">
      <c r="A1" s="35" t="s">
        <v>485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216</v>
      </c>
      <c r="B5" s="39" t="s">
        <v>200</v>
      </c>
      <c r="C5" s="40" t="n">
        <v>64</v>
      </c>
      <c r="D5" s="40" t="n">
        <v>128</v>
      </c>
      <c r="E5" s="40" t="n">
        <v>120</v>
      </c>
      <c r="F5" s="39" t="s">
        <v>201</v>
      </c>
      <c r="G5" s="41" t="n">
        <v>1</v>
      </c>
      <c r="H5" s="42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3.3" outlineLevel="0" r="6">
      <c r="A6" s="39" t="s">
        <v>481</v>
      </c>
      <c r="B6" s="39" t="s">
        <v>228</v>
      </c>
      <c r="C6" s="40" t="n">
        <v>48</v>
      </c>
      <c r="D6" s="40" t="n">
        <v>288</v>
      </c>
      <c r="E6" s="40" t="n">
        <v>706</v>
      </c>
      <c r="F6" s="39" t="s">
        <v>229</v>
      </c>
      <c r="G6" s="41" t="n">
        <v>1</v>
      </c>
      <c r="H6" s="42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3.3" outlineLevel="0" r="7">
      <c r="A7" s="39" t="s">
        <v>143</v>
      </c>
      <c r="B7" s="39" t="s">
        <v>81</v>
      </c>
      <c r="C7" s="40" t="n">
        <v>103</v>
      </c>
      <c r="D7" s="40" t="n">
        <v>406</v>
      </c>
      <c r="E7" s="40" t="n">
        <v>909</v>
      </c>
      <c r="F7" s="39" t="s">
        <v>444</v>
      </c>
      <c r="G7" s="41" t="n">
        <v>1</v>
      </c>
      <c r="H7" s="42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3.3" outlineLevel="0" r="8">
      <c r="A8" s="39" t="s">
        <v>42</v>
      </c>
      <c r="B8" s="39" t="s">
        <v>43</v>
      </c>
      <c r="C8" s="40" t="n">
        <v>220</v>
      </c>
      <c r="D8" s="40" t="n">
        <v>780</v>
      </c>
      <c r="E8" s="40" t="n">
        <v>1211</v>
      </c>
      <c r="F8" s="39" t="s">
        <v>442</v>
      </c>
      <c r="G8" s="41" t="n">
        <v>1</v>
      </c>
      <c r="H8" s="42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3.3" outlineLevel="0" r="9">
      <c r="A9" s="39" t="s">
        <v>110</v>
      </c>
      <c r="B9" s="39" t="s">
        <v>46</v>
      </c>
      <c r="C9" s="40" t="n">
        <v>14</v>
      </c>
      <c r="D9" s="40" t="n">
        <v>14</v>
      </c>
      <c r="E9" s="40" t="n">
        <v>11</v>
      </c>
      <c r="F9" s="39" t="s">
        <v>46</v>
      </c>
      <c r="G9" s="41" t="n">
        <v>1</v>
      </c>
      <c r="H9" s="42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3.3" outlineLevel="0" r="10">
      <c r="A10" s="39" t="s">
        <v>145</v>
      </c>
      <c r="B10" s="39" t="s">
        <v>46</v>
      </c>
      <c r="C10" s="40" t="n">
        <v>20</v>
      </c>
      <c r="D10" s="40" t="n">
        <v>20</v>
      </c>
      <c r="E10" s="40" t="n">
        <v>25</v>
      </c>
      <c r="F10" s="39" t="s">
        <v>46</v>
      </c>
      <c r="G10" s="41" t="n">
        <v>1</v>
      </c>
      <c r="H10" s="42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3.3" outlineLevel="0" r="11">
      <c r="A11" s="39" t="s">
        <v>332</v>
      </c>
      <c r="B11" s="39" t="s">
        <v>184</v>
      </c>
      <c r="C11" s="40" t="n">
        <v>9</v>
      </c>
      <c r="D11" s="40" t="n">
        <v>9</v>
      </c>
      <c r="E11" s="40" t="n">
        <v>8</v>
      </c>
      <c r="F11" s="39" t="s">
        <v>185</v>
      </c>
      <c r="G11" s="41" t="n">
        <v>1</v>
      </c>
      <c r="H11" s="42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3.3" outlineLevel="0" r="12">
      <c r="A12" s="39" t="s">
        <v>261</v>
      </c>
      <c r="B12" s="39" t="s">
        <v>184</v>
      </c>
      <c r="C12" s="40" t="n">
        <v>20</v>
      </c>
      <c r="D12" s="40" t="n">
        <v>20</v>
      </c>
      <c r="E12" s="40" t="n">
        <v>36</v>
      </c>
      <c r="F12" s="39" t="s">
        <v>185</v>
      </c>
      <c r="G12" s="41" t="n">
        <v>1</v>
      </c>
      <c r="H12" s="42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3.3" outlineLevel="0" r="13">
      <c r="A13" s="39" t="s">
        <v>292</v>
      </c>
      <c r="B13" s="39" t="s">
        <v>184</v>
      </c>
      <c r="C13" s="40" t="n">
        <v>64</v>
      </c>
      <c r="D13" s="40" t="n">
        <v>64</v>
      </c>
      <c r="E13" s="40" t="n">
        <v>93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3.3" outlineLevel="0" r="14">
      <c r="A14" s="39" t="s">
        <v>231</v>
      </c>
      <c r="B14" s="39" t="s">
        <v>184</v>
      </c>
      <c r="C14" s="40" t="n">
        <v>326</v>
      </c>
      <c r="D14" s="40" t="n">
        <v>626</v>
      </c>
      <c r="E14" s="40" t="n">
        <v>1134</v>
      </c>
      <c r="F14" s="39" t="s">
        <v>185</v>
      </c>
      <c r="G14" s="41" t="n">
        <v>1</v>
      </c>
      <c r="H14" s="42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3.3" outlineLevel="0" r="15">
      <c r="A15" s="39" t="s">
        <v>459</v>
      </c>
      <c r="B15" s="39" t="s">
        <v>43</v>
      </c>
      <c r="C15" s="40" t="n">
        <v>126</v>
      </c>
      <c r="D15" s="40" t="n">
        <v>504</v>
      </c>
      <c r="E15" s="40" t="n">
        <v>639</v>
      </c>
      <c r="F15" s="39" t="s">
        <v>442</v>
      </c>
      <c r="G15" s="41" t="n">
        <v>1</v>
      </c>
      <c r="H15" s="42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3.3" outlineLevel="0" r="16">
      <c r="A16" s="39" t="s">
        <v>150</v>
      </c>
      <c r="B16" s="39" t="s">
        <v>46</v>
      </c>
      <c r="C16" s="40" t="n">
        <v>12</v>
      </c>
      <c r="D16" s="40" t="n">
        <v>32</v>
      </c>
      <c r="E16" s="40" t="n">
        <v>75</v>
      </c>
      <c r="F16" s="39" t="s">
        <v>46</v>
      </c>
      <c r="G16" s="41" t="n">
        <v>1</v>
      </c>
      <c r="H16" s="42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3.3" outlineLevel="0" r="17">
      <c r="A17" s="39" t="s">
        <v>189</v>
      </c>
      <c r="B17" s="39" t="s">
        <v>46</v>
      </c>
      <c r="C17" s="40" t="n">
        <v>176</v>
      </c>
      <c r="D17" s="40" t="n">
        <v>656</v>
      </c>
      <c r="E17" s="40" t="n">
        <v>1675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3.3" outlineLevel="0" r="18">
      <c r="A18" s="39" t="s">
        <v>280</v>
      </c>
      <c r="B18" s="39" t="s">
        <v>46</v>
      </c>
      <c r="C18" s="40" t="n">
        <v>32</v>
      </c>
      <c r="D18" s="40" t="n">
        <v>128</v>
      </c>
      <c r="E18" s="40" t="n">
        <v>261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3.3" outlineLevel="0" r="19">
      <c r="A19" s="39" t="s">
        <v>174</v>
      </c>
      <c r="B19" s="39" t="s">
        <v>46</v>
      </c>
      <c r="C19" s="40" t="n">
        <v>14</v>
      </c>
      <c r="D19" s="40" t="n">
        <v>14</v>
      </c>
      <c r="E19" s="40" t="n">
        <v>12</v>
      </c>
      <c r="F19" s="39" t="s">
        <v>46</v>
      </c>
      <c r="G19" s="41" t="n">
        <v>1</v>
      </c>
      <c r="H19" s="42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3.3" outlineLevel="0" r="20">
      <c r="A20" s="39" t="s">
        <v>463</v>
      </c>
      <c r="B20" s="39" t="s">
        <v>46</v>
      </c>
      <c r="C20" s="40" t="n">
        <v>10</v>
      </c>
      <c r="D20" s="40" t="n">
        <v>40</v>
      </c>
      <c r="E20" s="40" t="n">
        <v>112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235</v>
      </c>
      <c r="B21" s="39" t="s">
        <v>46</v>
      </c>
      <c r="C21" s="40" t="n">
        <v>188</v>
      </c>
      <c r="D21" s="40" t="n">
        <v>278</v>
      </c>
      <c r="E21" s="40" t="n">
        <v>204</v>
      </c>
      <c r="F21" s="39" t="s">
        <v>46</v>
      </c>
      <c r="G21" s="41" t="n">
        <v>1</v>
      </c>
      <c r="H21" s="42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3.3" outlineLevel="0" r="22">
      <c r="A22" s="39" t="s">
        <v>116</v>
      </c>
      <c r="B22" s="39" t="s">
        <v>46</v>
      </c>
      <c r="C22" s="40" t="n">
        <v>109</v>
      </c>
      <c r="D22" s="40" t="n">
        <v>544</v>
      </c>
      <c r="E22" s="40" t="n">
        <v>1102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3.3" outlineLevel="0" r="23">
      <c r="A23" s="39" t="s">
        <v>45</v>
      </c>
      <c r="B23" s="39" t="s">
        <v>46</v>
      </c>
      <c r="C23" s="40" t="n">
        <v>-1</v>
      </c>
      <c r="D23" s="40" t="n">
        <v>-1</v>
      </c>
      <c r="E23" s="40" t="n">
        <v>0</v>
      </c>
      <c r="F23" s="39" t="s">
        <v>46</v>
      </c>
      <c r="G23" s="41" t="n">
        <v>1</v>
      </c>
      <c r="H23" s="42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3.3" outlineLevel="0" r="24">
      <c r="A24" s="39" t="s">
        <v>306</v>
      </c>
      <c r="B24" s="39" t="s">
        <v>46</v>
      </c>
      <c r="C24" s="40" t="n">
        <v>106</v>
      </c>
      <c r="D24" s="40" t="n">
        <v>382</v>
      </c>
      <c r="E24" s="40" t="n">
        <v>825</v>
      </c>
      <c r="F24" s="39" t="s">
        <v>46</v>
      </c>
      <c r="G24" s="41" t="n">
        <v>1</v>
      </c>
      <c r="H24" s="42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3.3" outlineLevel="0" r="25">
      <c r="A25" s="39" t="s">
        <v>111</v>
      </c>
      <c r="B25" s="39" t="s">
        <v>62</v>
      </c>
      <c r="C25" s="40" t="n">
        <v>72</v>
      </c>
      <c r="D25" s="40" t="n">
        <v>72</v>
      </c>
      <c r="E25" s="40" t="n">
        <v>84</v>
      </c>
      <c r="F25" s="39" t="s">
        <v>439</v>
      </c>
      <c r="G25" s="41" t="n">
        <v>1</v>
      </c>
      <c r="H25" s="42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3.3" outlineLevel="0" r="26">
      <c r="A26" s="39" t="s">
        <v>312</v>
      </c>
      <c r="B26" s="39" t="s">
        <v>122</v>
      </c>
      <c r="C26" s="40" t="n">
        <v>20</v>
      </c>
      <c r="D26" s="40" t="n">
        <v>80</v>
      </c>
      <c r="E26" s="40" t="n">
        <v>168</v>
      </c>
      <c r="F26" s="39" t="s">
        <v>122</v>
      </c>
      <c r="G26" s="41" t="n">
        <v>1</v>
      </c>
      <c r="H26" s="42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3.3" outlineLevel="0" r="27">
      <c r="A27" s="39" t="s">
        <v>134</v>
      </c>
      <c r="B27" s="39" t="s">
        <v>115</v>
      </c>
      <c r="C27" s="40" t="n">
        <v>139</v>
      </c>
      <c r="D27" s="40" t="n">
        <v>532</v>
      </c>
      <c r="E27" s="40" t="n">
        <v>1358</v>
      </c>
      <c r="F27" s="39" t="s">
        <v>442</v>
      </c>
      <c r="G27" s="41" t="n">
        <v>1</v>
      </c>
      <c r="H27" s="42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3.3" outlineLevel="0" r="28">
      <c r="A28" s="39" t="s">
        <v>327</v>
      </c>
      <c r="B28" s="39" t="s">
        <v>89</v>
      </c>
      <c r="C28" s="40" t="n">
        <v>-1</v>
      </c>
      <c r="D28" s="40" t="n">
        <v>-1</v>
      </c>
      <c r="E28" s="40" t="n">
        <v>0</v>
      </c>
      <c r="F28" s="39" t="s">
        <v>90</v>
      </c>
      <c r="G28" s="41" t="n">
        <v>1</v>
      </c>
      <c r="H28" s="42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3.3" outlineLevel="0" r="29">
      <c r="A29" s="39" t="s">
        <v>313</v>
      </c>
      <c r="B29" s="39" t="s">
        <v>180</v>
      </c>
      <c r="C29" s="40" t="n">
        <v>16</v>
      </c>
      <c r="D29" s="40" t="n">
        <v>64</v>
      </c>
      <c r="E29" s="40" t="n">
        <v>126</v>
      </c>
      <c r="F29" s="39" t="s">
        <v>475</v>
      </c>
      <c r="G29" s="41" t="n">
        <v>1</v>
      </c>
      <c r="H29" s="42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3.3" outlineLevel="0" r="30">
      <c r="A30" s="39" t="s">
        <v>286</v>
      </c>
      <c r="B30" s="39" t="s">
        <v>180</v>
      </c>
      <c r="C30" s="40" t="n">
        <v>68</v>
      </c>
      <c r="D30" s="40" t="n">
        <v>272</v>
      </c>
      <c r="E30" s="40" t="n">
        <v>592</v>
      </c>
      <c r="F30" s="39" t="s">
        <v>475</v>
      </c>
      <c r="G30" s="41" t="n">
        <v>1</v>
      </c>
      <c r="H30" s="42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3.3" outlineLevel="0" r="31">
      <c r="A31" s="39" t="s">
        <v>461</v>
      </c>
      <c r="B31" s="39" t="s">
        <v>122</v>
      </c>
      <c r="C31" s="40" t="n">
        <v>4</v>
      </c>
      <c r="D31" s="40" t="n">
        <v>16</v>
      </c>
      <c r="E31" s="40" t="n">
        <v>0</v>
      </c>
      <c r="F31" s="39" t="s">
        <v>122</v>
      </c>
      <c r="G31" s="41" t="n">
        <v>1</v>
      </c>
      <c r="H31" s="42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3.3" outlineLevel="0" r="32">
      <c r="A32" s="39" t="s">
        <v>346</v>
      </c>
      <c r="B32" s="39" t="s">
        <v>122</v>
      </c>
      <c r="C32" s="40" t="n">
        <v>120</v>
      </c>
      <c r="D32" s="40" t="n">
        <v>400</v>
      </c>
      <c r="E32" s="40" t="n">
        <v>1002</v>
      </c>
      <c r="F32" s="39" t="s">
        <v>122</v>
      </c>
      <c r="G32" s="41" t="n">
        <v>1</v>
      </c>
      <c r="H32" s="42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3.3" outlineLevel="0" r="33">
      <c r="A33" s="39" t="s">
        <v>57</v>
      </c>
      <c r="B33" s="39" t="s">
        <v>43</v>
      </c>
      <c r="C33" s="40" t="n">
        <v>-1</v>
      </c>
      <c r="D33" s="40" t="n">
        <v>-1</v>
      </c>
      <c r="E33" s="40" t="n">
        <v>0</v>
      </c>
      <c r="F33" s="39" t="s">
        <v>442</v>
      </c>
      <c r="G33" s="41" t="n">
        <v>1</v>
      </c>
      <c r="H33" s="42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3.3" outlineLevel="0" r="34">
      <c r="A34" s="39" t="s">
        <v>246</v>
      </c>
      <c r="B34" s="39" t="s">
        <v>122</v>
      </c>
      <c r="C34" s="40" t="n">
        <v>48</v>
      </c>
      <c r="D34" s="40" t="n">
        <v>192</v>
      </c>
      <c r="E34" s="40" t="n">
        <v>382</v>
      </c>
      <c r="F34" s="39" t="s">
        <v>122</v>
      </c>
      <c r="G34" s="41" t="n">
        <v>1</v>
      </c>
      <c r="H34" s="42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3.3" outlineLevel="0" r="35">
      <c r="A35" s="39" t="s">
        <v>244</v>
      </c>
      <c r="B35" s="39" t="s">
        <v>130</v>
      </c>
      <c r="C35" s="40" t="n">
        <v>70</v>
      </c>
      <c r="D35" s="40" t="n">
        <v>280</v>
      </c>
      <c r="E35" s="40" t="n">
        <v>844</v>
      </c>
      <c r="F35" s="39" t="s">
        <v>131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214</v>
      </c>
      <c r="B36" s="39" t="s">
        <v>130</v>
      </c>
      <c r="C36" s="40" t="n">
        <v>477</v>
      </c>
      <c r="D36" s="40" t="n">
        <v>1234</v>
      </c>
      <c r="E36" s="40" t="n">
        <v>3429</v>
      </c>
      <c r="F36" s="39" t="s">
        <v>131</v>
      </c>
      <c r="G36" s="41" t="n">
        <v>1</v>
      </c>
      <c r="H36" s="42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3.3" outlineLevel="0" r="37">
      <c r="A37" s="39" t="s">
        <v>133</v>
      </c>
      <c r="B37" s="39" t="s">
        <v>59</v>
      </c>
      <c r="C37" s="40" t="n">
        <v>211</v>
      </c>
      <c r="D37" s="40" t="n">
        <v>593</v>
      </c>
      <c r="E37" s="40" t="n">
        <v>1158</v>
      </c>
      <c r="F37" s="39" t="s">
        <v>60</v>
      </c>
      <c r="G37" s="41" t="n">
        <v>1</v>
      </c>
      <c r="H37" s="42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3.3" outlineLevel="0" r="38">
      <c r="A38" s="39" t="s">
        <v>77</v>
      </c>
      <c r="B38" s="39" t="s">
        <v>59</v>
      </c>
      <c r="C38" s="40" t="n">
        <v>104</v>
      </c>
      <c r="D38" s="40" t="n">
        <v>288</v>
      </c>
      <c r="E38" s="40" t="n">
        <v>641</v>
      </c>
      <c r="F38" s="39" t="s">
        <v>60</v>
      </c>
      <c r="G38" s="41" t="n">
        <v>1</v>
      </c>
      <c r="H38" s="42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3.3" outlineLevel="0" r="39">
      <c r="A39" s="39" t="s">
        <v>215</v>
      </c>
      <c r="B39" s="39" t="s">
        <v>59</v>
      </c>
      <c r="C39" s="40" t="n">
        <v>300</v>
      </c>
      <c r="D39" s="40" t="n">
        <v>400</v>
      </c>
      <c r="E39" s="40" t="n">
        <v>1400</v>
      </c>
      <c r="F39" s="39" t="s">
        <v>60</v>
      </c>
      <c r="G39" s="41" t="n">
        <v>1</v>
      </c>
      <c r="H39" s="42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3.3" outlineLevel="0" r="40">
      <c r="A40" s="39" t="s">
        <v>298</v>
      </c>
      <c r="B40" s="39" t="s">
        <v>59</v>
      </c>
      <c r="C40" s="40" t="n">
        <v>94</v>
      </c>
      <c r="D40" s="40" t="n">
        <v>376</v>
      </c>
      <c r="E40" s="40" t="n">
        <v>816</v>
      </c>
      <c r="F40" s="39" t="s">
        <v>60</v>
      </c>
      <c r="G40" s="41" t="n">
        <v>1</v>
      </c>
      <c r="H40" s="42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3.3" outlineLevel="0" r="41">
      <c r="A41" s="39" t="s">
        <v>242</v>
      </c>
      <c r="B41" s="39" t="s">
        <v>59</v>
      </c>
      <c r="C41" s="40" t="n">
        <v>460</v>
      </c>
      <c r="D41" s="40" t="n">
        <v>1544</v>
      </c>
      <c r="E41" s="40" t="n">
        <v>3145</v>
      </c>
      <c r="F41" s="39" t="s">
        <v>60</v>
      </c>
      <c r="G41" s="41" t="n">
        <v>1</v>
      </c>
      <c r="H41" s="42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3.3" outlineLevel="0" r="42">
      <c r="A42" s="39" t="s">
        <v>337</v>
      </c>
      <c r="B42" s="39" t="s">
        <v>338</v>
      </c>
      <c r="C42" s="40" t="n">
        <v>54</v>
      </c>
      <c r="D42" s="40" t="n">
        <v>216</v>
      </c>
      <c r="E42" s="40" t="n">
        <v>496</v>
      </c>
      <c r="F42" s="39" t="s">
        <v>209</v>
      </c>
      <c r="G42" s="41" t="n">
        <v>1</v>
      </c>
      <c r="H42" s="42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3.3" outlineLevel="0" r="43">
      <c r="A43" s="39" t="s">
        <v>425</v>
      </c>
      <c r="B43" s="39" t="s">
        <v>272</v>
      </c>
      <c r="C43" s="40" t="n">
        <v>104</v>
      </c>
      <c r="D43" s="40" t="n">
        <v>104</v>
      </c>
      <c r="E43" s="40" t="n">
        <v>147</v>
      </c>
      <c r="F43" s="39" t="s">
        <v>273</v>
      </c>
      <c r="G43" s="41" t="n">
        <v>1</v>
      </c>
      <c r="H43" s="42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3.3" outlineLevel="0" r="44">
      <c r="A44" s="39" t="s">
        <v>271</v>
      </c>
      <c r="B44" s="39" t="s">
        <v>272</v>
      </c>
      <c r="C44" s="40" t="n">
        <v>168</v>
      </c>
      <c r="D44" s="40" t="n">
        <v>168</v>
      </c>
      <c r="E44" s="40" t="n">
        <v>237</v>
      </c>
      <c r="F44" s="39" t="s">
        <v>273</v>
      </c>
      <c r="G44" s="41" t="n">
        <v>1</v>
      </c>
      <c r="H44" s="42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3.3" outlineLevel="0" r="45">
      <c r="A45" s="39" t="s">
        <v>99</v>
      </c>
      <c r="B45" s="39" t="s">
        <v>100</v>
      </c>
      <c r="C45" s="40" t="n">
        <v>2</v>
      </c>
      <c r="D45" s="40" t="n">
        <v>2</v>
      </c>
      <c r="E45" s="40" t="n">
        <v>2</v>
      </c>
      <c r="F45" s="39" t="s">
        <v>60</v>
      </c>
      <c r="G45" s="41" t="n">
        <v>1</v>
      </c>
      <c r="H45" s="42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3.3" outlineLevel="0" r="46">
      <c r="A46" s="39" t="s">
        <v>172</v>
      </c>
      <c r="B46" s="39" t="s">
        <v>122</v>
      </c>
      <c r="C46" s="40" t="n">
        <v>2</v>
      </c>
      <c r="D46" s="40" t="n">
        <v>4</v>
      </c>
      <c r="E46" s="40" t="n">
        <v>2</v>
      </c>
      <c r="F46" s="39" t="s">
        <v>122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206</v>
      </c>
      <c r="B47" s="39" t="s">
        <v>122</v>
      </c>
      <c r="C47" s="40" t="n">
        <v>116</v>
      </c>
      <c r="D47" s="40" t="n">
        <v>232</v>
      </c>
      <c r="E47" s="40" t="n">
        <v>532</v>
      </c>
      <c r="F47" s="39" t="s">
        <v>122</v>
      </c>
      <c r="G47" s="41" t="n">
        <v>1</v>
      </c>
      <c r="H47" s="42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3.3" outlineLevel="0" r="48">
      <c r="A48" s="39" t="s">
        <v>281</v>
      </c>
      <c r="B48" s="39" t="s">
        <v>184</v>
      </c>
      <c r="C48" s="40" t="n">
        <v>120</v>
      </c>
      <c r="D48" s="40" t="n">
        <v>120</v>
      </c>
      <c r="E48" s="40" t="n">
        <v>232</v>
      </c>
      <c r="F48" s="39" t="s">
        <v>185</v>
      </c>
      <c r="G48" s="41" t="n">
        <v>1</v>
      </c>
      <c r="H48" s="42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3.3" outlineLevel="0" r="49">
      <c r="A49" s="39" t="s">
        <v>148</v>
      </c>
      <c r="B49" s="39" t="s">
        <v>119</v>
      </c>
      <c r="C49" s="40" t="n">
        <v>41</v>
      </c>
      <c r="D49" s="40" t="n">
        <v>164</v>
      </c>
      <c r="E49" s="40" t="n">
        <v>284</v>
      </c>
      <c r="F49" s="39" t="s">
        <v>120</v>
      </c>
      <c r="G49" s="41" t="n">
        <v>1</v>
      </c>
      <c r="H49" s="42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3.3" outlineLevel="0" r="50">
      <c r="A50" s="39" t="s">
        <v>220</v>
      </c>
      <c r="B50" s="39" t="s">
        <v>119</v>
      </c>
      <c r="C50" s="40" t="n">
        <v>-1</v>
      </c>
      <c r="D50" s="40" t="n">
        <v>-1</v>
      </c>
      <c r="E50" s="40" t="n">
        <v>0</v>
      </c>
      <c r="F50" s="39" t="s">
        <v>120</v>
      </c>
      <c r="G50" s="41" t="n">
        <v>1</v>
      </c>
      <c r="H50" s="42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3.3" outlineLevel="0" r="51">
      <c r="A51" s="39" t="s">
        <v>411</v>
      </c>
      <c r="B51" s="39" t="s">
        <v>180</v>
      </c>
      <c r="C51" s="40" t="n">
        <v>40</v>
      </c>
      <c r="D51" s="40" t="n">
        <v>160</v>
      </c>
      <c r="E51" s="40" t="n">
        <v>348</v>
      </c>
      <c r="F51" s="39" t="s">
        <v>475</v>
      </c>
      <c r="G51" s="41" t="n">
        <v>1</v>
      </c>
      <c r="H51" s="42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3.3" outlineLevel="0" r="52">
      <c r="A52" s="39" t="s">
        <v>186</v>
      </c>
      <c r="B52" s="39" t="s">
        <v>46</v>
      </c>
      <c r="C52" s="40" t="n">
        <v>139</v>
      </c>
      <c r="D52" s="40" t="n">
        <v>278</v>
      </c>
      <c r="E52" s="40" t="n">
        <v>496</v>
      </c>
      <c r="F52" s="39" t="s">
        <v>46</v>
      </c>
      <c r="G52" s="41" t="n">
        <v>1</v>
      </c>
      <c r="H52" s="42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3.3" outlineLevel="0" r="53">
      <c r="A53" s="39" t="s">
        <v>245</v>
      </c>
      <c r="B53" s="39" t="s">
        <v>180</v>
      </c>
      <c r="C53" s="40" t="n">
        <v>12</v>
      </c>
      <c r="D53" s="40" t="n">
        <v>12</v>
      </c>
      <c r="E53" s="40" t="n">
        <v>13</v>
      </c>
      <c r="F53" s="39" t="s">
        <v>475</v>
      </c>
      <c r="G53" s="41" t="n">
        <v>0.9999</v>
      </c>
      <c r="H53" s="42" t="n">
        <v>0.9999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176</v>
      </c>
      <c r="B54" s="39" t="s">
        <v>130</v>
      </c>
      <c r="C54" s="40" t="n">
        <v>130</v>
      </c>
      <c r="D54" s="40" t="n">
        <v>130</v>
      </c>
      <c r="E54" s="40" t="n">
        <v>127</v>
      </c>
      <c r="F54" s="39" t="s">
        <v>131</v>
      </c>
      <c r="G54" s="41" t="n">
        <v>0.9987</v>
      </c>
      <c r="H54" s="42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3.3" outlineLevel="0" r="55">
      <c r="A55" s="39" t="s">
        <v>258</v>
      </c>
      <c r="B55" s="39" t="s">
        <v>184</v>
      </c>
      <c r="C55" s="40" t="n">
        <v>120</v>
      </c>
      <c r="D55" s="40" t="n">
        <v>120</v>
      </c>
      <c r="E55" s="40" t="n">
        <v>217</v>
      </c>
      <c r="F55" s="39" t="s">
        <v>185</v>
      </c>
      <c r="G55" s="41" t="n">
        <v>0.9986</v>
      </c>
      <c r="H55" s="42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3.3" outlineLevel="0" r="56">
      <c r="A56" s="39" t="s">
        <v>401</v>
      </c>
      <c r="B56" s="39" t="s">
        <v>46</v>
      </c>
      <c r="C56" s="40" t="n">
        <v>44</v>
      </c>
      <c r="D56" s="40" t="n">
        <v>164</v>
      </c>
      <c r="E56" s="40" t="n">
        <v>394</v>
      </c>
      <c r="F56" s="39" t="s">
        <v>46</v>
      </c>
      <c r="G56" s="41" t="n">
        <v>0.9986</v>
      </c>
      <c r="H56" s="42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3.3" outlineLevel="0" r="57">
      <c r="A57" s="39" t="s">
        <v>94</v>
      </c>
      <c r="B57" s="39" t="s">
        <v>46</v>
      </c>
      <c r="C57" s="40" t="n">
        <v>54</v>
      </c>
      <c r="D57" s="40" t="n">
        <v>82</v>
      </c>
      <c r="E57" s="40" t="n">
        <v>85</v>
      </c>
      <c r="F57" s="39" t="s">
        <v>46</v>
      </c>
      <c r="G57" s="41" t="n">
        <v>0.9986</v>
      </c>
      <c r="H57" s="42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3.3" outlineLevel="0" r="58">
      <c r="A58" s="39" t="s">
        <v>126</v>
      </c>
      <c r="B58" s="39" t="s">
        <v>46</v>
      </c>
      <c r="C58" s="40" t="n">
        <v>104</v>
      </c>
      <c r="D58" s="40" t="n">
        <v>416</v>
      </c>
      <c r="E58" s="40" t="n">
        <v>815</v>
      </c>
      <c r="F58" s="39" t="s">
        <v>46</v>
      </c>
      <c r="G58" s="41" t="n">
        <v>0.9986</v>
      </c>
      <c r="H58" s="42" t="n">
        <v>0.9986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315</v>
      </c>
      <c r="B59" s="39" t="s">
        <v>184</v>
      </c>
      <c r="C59" s="40" t="n">
        <v>36</v>
      </c>
      <c r="D59" s="40" t="n">
        <v>116</v>
      </c>
      <c r="E59" s="40" t="n">
        <v>273</v>
      </c>
      <c r="F59" s="39" t="s">
        <v>185</v>
      </c>
      <c r="G59" s="41" t="n">
        <v>0.9986</v>
      </c>
      <c r="H59" s="42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3.3" outlineLevel="0" r="60">
      <c r="A60" s="39" t="s">
        <v>288</v>
      </c>
      <c r="B60" s="39" t="s">
        <v>233</v>
      </c>
      <c r="C60" s="40" t="n">
        <v>94</v>
      </c>
      <c r="D60" s="40" t="n">
        <v>344</v>
      </c>
      <c r="E60" s="40" t="n">
        <v>578</v>
      </c>
      <c r="F60" s="39" t="s">
        <v>209</v>
      </c>
      <c r="G60" s="41" t="n">
        <v>0.9986</v>
      </c>
      <c r="H60" s="42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3.3" outlineLevel="0" r="61">
      <c r="A61" s="39" t="s">
        <v>303</v>
      </c>
      <c r="B61" s="39" t="s">
        <v>81</v>
      </c>
      <c r="C61" s="40" t="n">
        <v>12</v>
      </c>
      <c r="D61" s="40" t="n">
        <v>12</v>
      </c>
      <c r="E61" s="40" t="n">
        <v>10</v>
      </c>
      <c r="F61" s="39" t="s">
        <v>444</v>
      </c>
      <c r="G61" s="41" t="n">
        <v>0.9985</v>
      </c>
      <c r="H61" s="42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3.3" outlineLevel="0" r="62">
      <c r="A62" s="39" t="s">
        <v>160</v>
      </c>
      <c r="B62" s="39" t="s">
        <v>46</v>
      </c>
      <c r="C62" s="40" t="n">
        <v>24</v>
      </c>
      <c r="D62" s="40" t="n">
        <v>48</v>
      </c>
      <c r="E62" s="40" t="n">
        <v>59</v>
      </c>
      <c r="F62" s="39" t="s">
        <v>46</v>
      </c>
      <c r="G62" s="41" t="n">
        <v>0.9985</v>
      </c>
      <c r="H62" s="42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3.3" outlineLevel="0" r="63">
      <c r="A63" s="39" t="s">
        <v>198</v>
      </c>
      <c r="B63" s="39" t="s">
        <v>62</v>
      </c>
      <c r="C63" s="40" t="n">
        <v>196</v>
      </c>
      <c r="D63" s="40" t="n">
        <v>784</v>
      </c>
      <c r="E63" s="40" t="n">
        <v>2165</v>
      </c>
      <c r="F63" s="39" t="s">
        <v>439</v>
      </c>
      <c r="G63" s="41" t="n">
        <v>0.9983</v>
      </c>
      <c r="H63" s="42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3.3" outlineLevel="0" r="64">
      <c r="A64" s="39" t="s">
        <v>388</v>
      </c>
      <c r="B64" s="39" t="s">
        <v>46</v>
      </c>
      <c r="C64" s="40" t="n">
        <v>10</v>
      </c>
      <c r="D64" s="40" t="n">
        <v>10</v>
      </c>
      <c r="E64" s="40" t="n">
        <v>46</v>
      </c>
      <c r="F64" s="39" t="s">
        <v>46</v>
      </c>
      <c r="G64" s="41" t="n">
        <v>0.9981</v>
      </c>
      <c r="H64" s="42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3.3" outlineLevel="0" r="65">
      <c r="A65" s="39" t="s">
        <v>102</v>
      </c>
      <c r="B65" s="39" t="s">
        <v>46</v>
      </c>
      <c r="C65" s="40" t="n">
        <v>7</v>
      </c>
      <c r="D65" s="40" t="n">
        <v>14</v>
      </c>
      <c r="E65" s="40" t="n">
        <v>19</v>
      </c>
      <c r="F65" s="39" t="s">
        <v>46</v>
      </c>
      <c r="G65" s="41" t="n">
        <v>0.9981</v>
      </c>
      <c r="H65" s="42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3.3" outlineLevel="0" r="66">
      <c r="A66" s="39" t="s">
        <v>448</v>
      </c>
      <c r="B66" s="39" t="s">
        <v>43</v>
      </c>
      <c r="C66" s="40" t="n">
        <v>152</v>
      </c>
      <c r="D66" s="40" t="n">
        <v>344</v>
      </c>
      <c r="E66" s="40" t="n">
        <v>1038</v>
      </c>
      <c r="F66" s="39" t="s">
        <v>442</v>
      </c>
      <c r="G66" s="41" t="n">
        <v>0.9981</v>
      </c>
      <c r="H66" s="42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3.3" outlineLevel="0" r="67">
      <c r="A67" s="39" t="s">
        <v>320</v>
      </c>
      <c r="B67" s="39" t="s">
        <v>115</v>
      </c>
      <c r="C67" s="40" t="n">
        <v>6</v>
      </c>
      <c r="D67" s="40" t="n">
        <v>12</v>
      </c>
      <c r="E67" s="40" t="n">
        <v>13</v>
      </c>
      <c r="F67" s="39" t="s">
        <v>442</v>
      </c>
      <c r="G67" s="41" t="n">
        <v>0.9981</v>
      </c>
      <c r="H67" s="42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3.3" outlineLevel="0" r="68">
      <c r="A68" s="39" t="s">
        <v>241</v>
      </c>
      <c r="B68" s="39" t="s">
        <v>43</v>
      </c>
      <c r="C68" s="40" t="n">
        <v>50</v>
      </c>
      <c r="D68" s="40" t="n">
        <v>172</v>
      </c>
      <c r="E68" s="40" t="n">
        <v>414</v>
      </c>
      <c r="F68" s="39" t="s">
        <v>442</v>
      </c>
      <c r="G68" s="41" t="n">
        <v>0.9981</v>
      </c>
      <c r="H68" s="42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3.3" outlineLevel="0" r="69">
      <c r="A69" s="39" t="s">
        <v>109</v>
      </c>
      <c r="B69" s="39" t="s">
        <v>74</v>
      </c>
      <c r="C69" s="40" t="n">
        <v>1378</v>
      </c>
      <c r="D69" s="40" t="n">
        <v>5581</v>
      </c>
      <c r="E69" s="40" t="n">
        <v>11279</v>
      </c>
      <c r="F69" s="39" t="s">
        <v>75</v>
      </c>
      <c r="G69" s="41" t="n">
        <v>0.9978</v>
      </c>
      <c r="H69" s="42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3.3" outlineLevel="0" r="70">
      <c r="A70" s="39" t="s">
        <v>149</v>
      </c>
      <c r="B70" s="39" t="s">
        <v>119</v>
      </c>
      <c r="C70" s="40" t="n">
        <v>46</v>
      </c>
      <c r="D70" s="40" t="n">
        <v>110</v>
      </c>
      <c r="E70" s="40" t="n">
        <v>239</v>
      </c>
      <c r="F70" s="39" t="s">
        <v>120</v>
      </c>
      <c r="G70" s="41" t="n">
        <v>0.9976</v>
      </c>
      <c r="H70" s="42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3.3" outlineLevel="0" r="71">
      <c r="A71" s="39" t="s">
        <v>67</v>
      </c>
      <c r="B71" s="39" t="s">
        <v>66</v>
      </c>
      <c r="C71" s="40" t="n">
        <v>4402</v>
      </c>
      <c r="D71" s="40" t="n">
        <v>17448</v>
      </c>
      <c r="E71" s="40" t="n">
        <v>50004</v>
      </c>
      <c r="F71" s="39" t="s">
        <v>68</v>
      </c>
      <c r="G71" s="41" t="n">
        <v>0.9972</v>
      </c>
      <c r="H71" s="42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3.3" outlineLevel="0" r="72">
      <c r="A72" s="39" t="s">
        <v>47</v>
      </c>
      <c r="B72" s="39" t="s">
        <v>48</v>
      </c>
      <c r="C72" s="40" t="n">
        <v>12</v>
      </c>
      <c r="D72" s="40" t="n">
        <v>24</v>
      </c>
      <c r="E72" s="40"/>
      <c r="F72" s="39" t="s">
        <v>49</v>
      </c>
      <c r="G72" s="41" t="n">
        <v>0.9972</v>
      </c>
      <c r="H72" s="42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3.3" outlineLevel="0" r="73">
      <c r="A73" s="39" t="s">
        <v>161</v>
      </c>
      <c r="B73" s="39" t="s">
        <v>162</v>
      </c>
      <c r="C73" s="40" t="n">
        <v>2</v>
      </c>
      <c r="D73" s="40" t="n">
        <v>2</v>
      </c>
      <c r="E73" s="40" t="n">
        <v>1</v>
      </c>
      <c r="F73" s="39" t="s">
        <v>49</v>
      </c>
      <c r="G73" s="41" t="n">
        <v>0.9972</v>
      </c>
      <c r="H73" s="42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3.3" outlineLevel="0" r="74">
      <c r="A74" s="39" t="s">
        <v>479</v>
      </c>
      <c r="B74" s="39" t="s">
        <v>152</v>
      </c>
      <c r="C74" s="40" t="n">
        <v>12</v>
      </c>
      <c r="D74" s="40" t="n">
        <v>48</v>
      </c>
      <c r="E74" s="40" t="n">
        <v>18</v>
      </c>
      <c r="F74" s="39" t="s">
        <v>49</v>
      </c>
      <c r="G74" s="41" t="n">
        <v>0.9972</v>
      </c>
      <c r="H74" s="42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3.3" outlineLevel="0" r="75">
      <c r="A75" s="39" t="s">
        <v>80</v>
      </c>
      <c r="B75" s="39" t="s">
        <v>81</v>
      </c>
      <c r="C75" s="40" t="n">
        <v>21</v>
      </c>
      <c r="D75" s="40" t="n">
        <v>41</v>
      </c>
      <c r="E75" s="40" t="n">
        <v>60</v>
      </c>
      <c r="F75" s="39" t="s">
        <v>444</v>
      </c>
      <c r="G75" s="41" t="n">
        <v>0.9971</v>
      </c>
      <c r="H75" s="42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3.3" outlineLevel="0" r="76">
      <c r="A76" s="39" t="s">
        <v>376</v>
      </c>
      <c r="B76" s="39" t="s">
        <v>59</v>
      </c>
      <c r="C76" s="40" t="n">
        <v>36</v>
      </c>
      <c r="D76" s="40" t="n">
        <v>154</v>
      </c>
      <c r="E76" s="40" t="n">
        <v>331</v>
      </c>
      <c r="F76" s="39" t="s">
        <v>60</v>
      </c>
      <c r="G76" s="41" t="n">
        <v>0.997</v>
      </c>
      <c r="H76" s="42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3.3" outlineLevel="0" r="77">
      <c r="A77" s="39" t="s">
        <v>93</v>
      </c>
      <c r="B77" s="39" t="s">
        <v>59</v>
      </c>
      <c r="C77" s="40" t="n">
        <v>492</v>
      </c>
      <c r="D77" s="40" t="n">
        <v>1968</v>
      </c>
      <c r="E77" s="40" t="n">
        <v>4485</v>
      </c>
      <c r="F77" s="39" t="s">
        <v>60</v>
      </c>
      <c r="G77" s="41" t="n">
        <v>0.9968</v>
      </c>
      <c r="H77" s="42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3.3" outlineLevel="0" r="78">
      <c r="A78" s="39" t="s">
        <v>177</v>
      </c>
      <c r="B78" s="39" t="s">
        <v>43</v>
      </c>
      <c r="C78" s="40" t="n">
        <v>149</v>
      </c>
      <c r="D78" s="40" t="n">
        <v>292</v>
      </c>
      <c r="E78" s="40" t="n">
        <v>404</v>
      </c>
      <c r="F78" s="39" t="s">
        <v>442</v>
      </c>
      <c r="G78" s="41" t="n">
        <v>0.9967</v>
      </c>
      <c r="H78" s="42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3.3" outlineLevel="0" r="79">
      <c r="A79" s="39" t="s">
        <v>398</v>
      </c>
      <c r="B79" s="39" t="s">
        <v>43</v>
      </c>
      <c r="C79" s="40" t="n">
        <v>18</v>
      </c>
      <c r="D79" s="40" t="n">
        <v>36</v>
      </c>
      <c r="E79" s="40" t="n">
        <v>49</v>
      </c>
      <c r="F79" s="39" t="s">
        <v>442</v>
      </c>
      <c r="G79" s="41" t="n">
        <v>0.9967</v>
      </c>
      <c r="H79" s="42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3.3" outlineLevel="0" r="80">
      <c r="A80" s="39" t="s">
        <v>50</v>
      </c>
      <c r="B80" s="39" t="s">
        <v>51</v>
      </c>
      <c r="C80" s="40" t="n">
        <v>8</v>
      </c>
      <c r="D80" s="40" t="n">
        <v>32</v>
      </c>
      <c r="E80" s="40" t="n">
        <v>70</v>
      </c>
      <c r="F80" s="39" t="s">
        <v>440</v>
      </c>
      <c r="G80" s="41" t="n">
        <v>0.9963</v>
      </c>
      <c r="H80" s="42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3.3" outlineLevel="0" r="81">
      <c r="A81" s="39" t="s">
        <v>287</v>
      </c>
      <c r="B81" s="39" t="s">
        <v>43</v>
      </c>
      <c r="C81" s="40" t="n">
        <v>82</v>
      </c>
      <c r="D81" s="40" t="n">
        <v>329</v>
      </c>
      <c r="E81" s="40" t="n">
        <v>790</v>
      </c>
      <c r="F81" s="39" t="s">
        <v>442</v>
      </c>
      <c r="G81" s="41" t="n">
        <v>0.9962</v>
      </c>
      <c r="H81" s="42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3.3" outlineLevel="0" r="82">
      <c r="A82" s="39" t="s">
        <v>92</v>
      </c>
      <c r="B82" s="39" t="s">
        <v>51</v>
      </c>
      <c r="C82" s="40" t="n">
        <v>8</v>
      </c>
      <c r="D82" s="40" t="n">
        <v>16</v>
      </c>
      <c r="E82" s="40" t="n">
        <v>25</v>
      </c>
      <c r="F82" s="39" t="s">
        <v>440</v>
      </c>
      <c r="G82" s="41" t="n">
        <v>0.9962</v>
      </c>
      <c r="H82" s="42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3.3" outlineLevel="0" r="83">
      <c r="A83" s="39" t="s">
        <v>190</v>
      </c>
      <c r="B83" s="39" t="s">
        <v>51</v>
      </c>
      <c r="C83" s="40" t="n">
        <v>8</v>
      </c>
      <c r="D83" s="40" t="n">
        <v>16</v>
      </c>
      <c r="E83" s="40" t="n">
        <v>25</v>
      </c>
      <c r="F83" s="39" t="s">
        <v>440</v>
      </c>
      <c r="G83" s="41" t="n">
        <v>0.9962</v>
      </c>
      <c r="H83" s="42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3.3" outlineLevel="0" r="84">
      <c r="A84" s="39" t="s">
        <v>407</v>
      </c>
      <c r="B84" s="39" t="s">
        <v>51</v>
      </c>
      <c r="C84" s="40" t="n">
        <v>8</v>
      </c>
      <c r="D84" s="40" t="n">
        <v>32</v>
      </c>
      <c r="E84" s="40" t="n">
        <v>70</v>
      </c>
      <c r="F84" s="39" t="s">
        <v>440</v>
      </c>
      <c r="G84" s="41" t="n">
        <v>0.996</v>
      </c>
      <c r="H84" s="42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3.3" outlineLevel="0" r="85">
      <c r="A85" s="39" t="s">
        <v>53</v>
      </c>
      <c r="B85" s="39" t="s">
        <v>51</v>
      </c>
      <c r="C85" s="40" t="n">
        <v>16</v>
      </c>
      <c r="D85" s="40" t="n">
        <v>16</v>
      </c>
      <c r="E85" s="40" t="n">
        <v>25</v>
      </c>
      <c r="F85" s="39" t="s">
        <v>440</v>
      </c>
      <c r="G85" s="41" t="n">
        <v>0.9958</v>
      </c>
      <c r="H85" s="42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3.3" outlineLevel="0" r="86">
      <c r="A86" s="39" t="s">
        <v>55</v>
      </c>
      <c r="B86" s="39" t="s">
        <v>51</v>
      </c>
      <c r="C86" s="40" t="n">
        <v>8</v>
      </c>
      <c r="D86" s="40" t="n">
        <v>32</v>
      </c>
      <c r="E86" s="40" t="n">
        <v>70</v>
      </c>
      <c r="F86" s="39" t="s">
        <v>440</v>
      </c>
      <c r="G86" s="41" t="n">
        <v>0.9958</v>
      </c>
      <c r="H86" s="42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3.3" outlineLevel="0" r="87">
      <c r="A87" s="39" t="s">
        <v>472</v>
      </c>
      <c r="B87" s="39" t="s">
        <v>43</v>
      </c>
      <c r="C87" s="40" t="n">
        <v>58</v>
      </c>
      <c r="D87" s="40" t="n">
        <v>116</v>
      </c>
      <c r="E87" s="40" t="n">
        <v>107</v>
      </c>
      <c r="F87" s="39" t="s">
        <v>442</v>
      </c>
      <c r="G87" s="41" t="n">
        <v>0.9949</v>
      </c>
      <c r="H87" s="42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3.3" outlineLevel="0" r="88">
      <c r="A88" s="39" t="s">
        <v>230</v>
      </c>
      <c r="B88" s="39" t="s">
        <v>51</v>
      </c>
      <c r="C88" s="40" t="n">
        <v>8</v>
      </c>
      <c r="D88" s="40" t="n">
        <v>32</v>
      </c>
      <c r="E88" s="40" t="n">
        <v>70</v>
      </c>
      <c r="F88" s="39" t="s">
        <v>440</v>
      </c>
      <c r="G88" s="41" t="n">
        <v>0.9949</v>
      </c>
      <c r="H88" s="42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3.3" outlineLevel="0" r="89">
      <c r="A89" s="39" t="s">
        <v>359</v>
      </c>
      <c r="B89" s="39" t="s">
        <v>277</v>
      </c>
      <c r="C89" s="40" t="n">
        <v>57</v>
      </c>
      <c r="D89" s="40" t="n">
        <v>113</v>
      </c>
      <c r="E89" s="40" t="n">
        <v>43</v>
      </c>
      <c r="F89" s="39" t="s">
        <v>440</v>
      </c>
      <c r="G89" s="41" t="n">
        <v>0.9948</v>
      </c>
      <c r="H89" s="42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3.3" outlineLevel="0" r="90">
      <c r="A90" s="39" t="s">
        <v>193</v>
      </c>
      <c r="B90" s="39" t="s">
        <v>51</v>
      </c>
      <c r="C90" s="40" t="n">
        <v>688</v>
      </c>
      <c r="D90" s="40" t="n">
        <v>2488</v>
      </c>
      <c r="E90" s="40" t="n">
        <v>5573</v>
      </c>
      <c r="F90" s="39" t="s">
        <v>440</v>
      </c>
      <c r="G90" s="41" t="n">
        <v>0.9947</v>
      </c>
      <c r="H90" s="42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3.3" outlineLevel="0" r="91">
      <c r="A91" s="39" t="s">
        <v>76</v>
      </c>
      <c r="B91" s="39" t="s">
        <v>74</v>
      </c>
      <c r="C91" s="40" t="n">
        <v>156</v>
      </c>
      <c r="D91" s="40" t="n">
        <v>298</v>
      </c>
      <c r="E91" s="40" t="n">
        <v>108</v>
      </c>
      <c r="F91" s="39" t="s">
        <v>75</v>
      </c>
      <c r="G91" s="41" t="n">
        <v>0.9946</v>
      </c>
      <c r="H91" s="42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3.3" outlineLevel="0" r="92">
      <c r="A92" s="39" t="s">
        <v>478</v>
      </c>
      <c r="B92" s="39" t="s">
        <v>277</v>
      </c>
      <c r="C92" s="40" t="n">
        <v>18</v>
      </c>
      <c r="D92" s="40" t="n">
        <v>36</v>
      </c>
      <c r="E92" s="40" t="n">
        <v>14</v>
      </c>
      <c r="F92" s="39" t="s">
        <v>440</v>
      </c>
      <c r="G92" s="41" t="n">
        <v>0.9944</v>
      </c>
      <c r="H92" s="42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3.3" outlineLevel="0" r="93">
      <c r="A93" s="39" t="s">
        <v>218</v>
      </c>
      <c r="B93" s="39" t="s">
        <v>81</v>
      </c>
      <c r="C93" s="40" t="n">
        <v>14</v>
      </c>
      <c r="D93" s="40" t="n">
        <v>28</v>
      </c>
      <c r="E93" s="40" t="n">
        <v>42</v>
      </c>
      <c r="F93" s="39" t="s">
        <v>444</v>
      </c>
      <c r="G93" s="41" t="n">
        <v>0.9942</v>
      </c>
      <c r="H93" s="42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3.3" outlineLevel="0" r="94">
      <c r="A94" s="39" t="s">
        <v>140</v>
      </c>
      <c r="B94" s="39" t="s">
        <v>141</v>
      </c>
      <c r="C94" s="40" t="n">
        <v>10704</v>
      </c>
      <c r="D94" s="40" t="n">
        <v>10704</v>
      </c>
      <c r="E94" s="40" t="n">
        <v>24920</v>
      </c>
      <c r="F94" s="39" t="s">
        <v>90</v>
      </c>
      <c r="G94" s="41" t="n">
        <v>0.994</v>
      </c>
      <c r="H94" s="42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3.3" outlineLevel="0" r="95">
      <c r="A95" s="39" t="s">
        <v>56</v>
      </c>
      <c r="B95" s="39" t="s">
        <v>51</v>
      </c>
      <c r="C95" s="40" t="n">
        <v>8</v>
      </c>
      <c r="D95" s="40" t="n">
        <v>16</v>
      </c>
      <c r="E95" s="40" t="n">
        <v>25</v>
      </c>
      <c r="F95" s="39" t="s">
        <v>440</v>
      </c>
      <c r="G95" s="41" t="n">
        <v>0.9937</v>
      </c>
      <c r="H95" s="42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3.3" outlineLevel="0" r="96">
      <c r="A96" s="39" t="s">
        <v>69</v>
      </c>
      <c r="B96" s="39" t="s">
        <v>46</v>
      </c>
      <c r="C96" s="40" t="n">
        <v>756</v>
      </c>
      <c r="D96" s="40" t="n">
        <v>3024</v>
      </c>
      <c r="E96" s="40" t="n">
        <v>6613</v>
      </c>
      <c r="F96" s="39" t="s">
        <v>46</v>
      </c>
      <c r="G96" s="41" t="n">
        <v>0.9932</v>
      </c>
      <c r="H96" s="42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3.3" outlineLevel="0" r="97">
      <c r="A97" s="39" t="s">
        <v>374</v>
      </c>
      <c r="B97" s="39" t="s">
        <v>248</v>
      </c>
      <c r="C97" s="40" t="n">
        <v>114</v>
      </c>
      <c r="D97" s="40" t="n">
        <v>456</v>
      </c>
      <c r="E97" s="40" t="n">
        <v>980</v>
      </c>
      <c r="F97" s="39" t="s">
        <v>49</v>
      </c>
      <c r="G97" s="41" t="n">
        <v>0.9931</v>
      </c>
      <c r="H97" s="42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3.3" outlineLevel="0" r="98">
      <c r="A98" s="39" t="s">
        <v>369</v>
      </c>
      <c r="B98" s="39" t="s">
        <v>46</v>
      </c>
      <c r="C98" s="40" t="n">
        <v>56</v>
      </c>
      <c r="D98" s="40" t="n">
        <v>336</v>
      </c>
      <c r="E98" s="40" t="n">
        <v>685</v>
      </c>
      <c r="F98" s="39" t="s">
        <v>46</v>
      </c>
      <c r="G98" s="41" t="n">
        <v>0.9926</v>
      </c>
      <c r="H98" s="42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3.3" outlineLevel="0" r="99">
      <c r="A99" s="39" t="s">
        <v>455</v>
      </c>
      <c r="B99" s="39" t="s">
        <v>284</v>
      </c>
      <c r="C99" s="40" t="n">
        <v>2</v>
      </c>
      <c r="D99" s="40" t="n">
        <v>20</v>
      </c>
      <c r="E99" s="40" t="n">
        <v>46</v>
      </c>
      <c r="F99" s="39" t="s">
        <v>49</v>
      </c>
      <c r="G99" s="41" t="n">
        <v>0.9923</v>
      </c>
      <c r="H99" s="42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3.3" outlineLevel="0" r="100">
      <c r="A100" s="39" t="s">
        <v>305</v>
      </c>
      <c r="B100" s="39" t="s">
        <v>122</v>
      </c>
      <c r="C100" s="40" t="n">
        <v>12</v>
      </c>
      <c r="D100" s="40" t="n">
        <v>48</v>
      </c>
      <c r="E100" s="40" t="n">
        <v>122</v>
      </c>
      <c r="F100" s="39" t="s">
        <v>122</v>
      </c>
      <c r="G100" s="41" t="n">
        <v>0.992</v>
      </c>
      <c r="H100" s="42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3.3" outlineLevel="0" r="101">
      <c r="A101" s="39" t="s">
        <v>282</v>
      </c>
      <c r="B101" s="39" t="s">
        <v>43</v>
      </c>
      <c r="C101" s="40" t="n">
        <v>592</v>
      </c>
      <c r="D101" s="40" t="n">
        <v>2368</v>
      </c>
      <c r="E101" s="40" t="n">
        <v>2842</v>
      </c>
      <c r="F101" s="39" t="s">
        <v>442</v>
      </c>
      <c r="G101" s="41" t="n">
        <v>0.9917</v>
      </c>
      <c r="H101" s="42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3.3" outlineLevel="0" r="102">
      <c r="A102" s="39" t="s">
        <v>453</v>
      </c>
      <c r="B102" s="39" t="s">
        <v>100</v>
      </c>
      <c r="C102" s="40" t="n">
        <v>34</v>
      </c>
      <c r="D102" s="40" t="n">
        <v>34</v>
      </c>
      <c r="E102" s="40" t="n">
        <v>71</v>
      </c>
      <c r="F102" s="39" t="s">
        <v>60</v>
      </c>
      <c r="G102" s="41" t="n">
        <v>0.9917</v>
      </c>
      <c r="H102" s="42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3.3" outlineLevel="0" r="103">
      <c r="A103" s="39" t="s">
        <v>247</v>
      </c>
      <c r="B103" s="39" t="s">
        <v>248</v>
      </c>
      <c r="C103" s="40" t="n">
        <v>140</v>
      </c>
      <c r="D103" s="40" t="n">
        <v>336</v>
      </c>
      <c r="E103" s="40" t="n">
        <v>501</v>
      </c>
      <c r="F103" s="39" t="s">
        <v>49</v>
      </c>
      <c r="G103" s="41" t="n">
        <v>0.9915</v>
      </c>
      <c r="H103" s="42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3.3" outlineLevel="0" r="104">
      <c r="A104" s="39" t="s">
        <v>213</v>
      </c>
      <c r="B104" s="39" t="s">
        <v>122</v>
      </c>
      <c r="C104" s="40" t="n">
        <v>18</v>
      </c>
      <c r="D104" s="40" t="n">
        <v>36</v>
      </c>
      <c r="E104" s="40" t="n">
        <v>69</v>
      </c>
      <c r="F104" s="39" t="s">
        <v>122</v>
      </c>
      <c r="G104" s="41" t="n">
        <v>0.9908</v>
      </c>
      <c r="H104" s="42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3.3" outlineLevel="0" r="105">
      <c r="A105" s="39" t="s">
        <v>159</v>
      </c>
      <c r="B105" s="39" t="s">
        <v>51</v>
      </c>
      <c r="C105" s="40" t="n">
        <v>8</v>
      </c>
      <c r="D105" s="40" t="n">
        <v>16</v>
      </c>
      <c r="E105" s="40" t="n">
        <v>25</v>
      </c>
      <c r="F105" s="39" t="s">
        <v>440</v>
      </c>
      <c r="G105" s="41" t="n">
        <v>0.9905</v>
      </c>
      <c r="H105" s="42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3.3" outlineLevel="0" r="106">
      <c r="A106" s="39" t="s">
        <v>336</v>
      </c>
      <c r="B106" s="39" t="s">
        <v>184</v>
      </c>
      <c r="C106" s="40" t="n">
        <v>0</v>
      </c>
      <c r="D106" s="40" t="n">
        <v>0</v>
      </c>
      <c r="E106" s="40" t="n">
        <v>0</v>
      </c>
      <c r="F106" s="39" t="s">
        <v>185</v>
      </c>
      <c r="G106" s="41" t="n">
        <v>0.9905</v>
      </c>
      <c r="H106" s="42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3.3" outlineLevel="0" r="107">
      <c r="A107" s="39" t="s">
        <v>333</v>
      </c>
      <c r="B107" s="39" t="s">
        <v>74</v>
      </c>
      <c r="C107" s="40" t="n">
        <v>228</v>
      </c>
      <c r="D107" s="40" t="n">
        <v>816</v>
      </c>
      <c r="E107" s="40" t="n">
        <v>1717</v>
      </c>
      <c r="F107" s="39" t="s">
        <v>75</v>
      </c>
      <c r="G107" s="41" t="n">
        <v>0.9904</v>
      </c>
      <c r="H107" s="42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3.3" outlineLevel="0" r="108">
      <c r="A108" s="39" t="s">
        <v>294</v>
      </c>
      <c r="B108" s="39" t="s">
        <v>295</v>
      </c>
      <c r="C108" s="40" t="n">
        <v>1</v>
      </c>
      <c r="D108" s="40" t="n">
        <v>2</v>
      </c>
      <c r="E108" s="40" t="n">
        <v>1</v>
      </c>
      <c r="F108" s="39" t="s">
        <v>49</v>
      </c>
      <c r="G108" s="41" t="n">
        <v>0.9903</v>
      </c>
      <c r="H108" s="42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3.3" outlineLevel="0" r="109">
      <c r="A109" s="39" t="s">
        <v>262</v>
      </c>
      <c r="B109" s="39" t="s">
        <v>43</v>
      </c>
      <c r="C109" s="40" t="n">
        <v>30</v>
      </c>
      <c r="D109" s="40" t="n">
        <v>360</v>
      </c>
      <c r="E109" s="40" t="n">
        <v>432</v>
      </c>
      <c r="F109" s="39" t="s">
        <v>442</v>
      </c>
      <c r="G109" s="41" t="n">
        <v>0.9902</v>
      </c>
      <c r="H109" s="42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3.3" outlineLevel="0" r="110">
      <c r="A110" s="39" t="s">
        <v>104</v>
      </c>
      <c r="B110" s="39" t="s">
        <v>46</v>
      </c>
      <c r="C110" s="40" t="n">
        <v>128</v>
      </c>
      <c r="D110" s="40" t="n">
        <v>512</v>
      </c>
      <c r="E110" s="40" t="n">
        <v>960</v>
      </c>
      <c r="F110" s="39" t="s">
        <v>46</v>
      </c>
      <c r="G110" s="41" t="n">
        <v>0.9895</v>
      </c>
      <c r="H110" s="42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3.3" outlineLevel="0" r="111">
      <c r="A111" s="39" t="s">
        <v>382</v>
      </c>
      <c r="B111" s="39" t="s">
        <v>233</v>
      </c>
      <c r="C111" s="40" t="n">
        <v>30</v>
      </c>
      <c r="D111" s="40" t="n">
        <v>120</v>
      </c>
      <c r="E111" s="40" t="n">
        <v>369</v>
      </c>
      <c r="F111" s="39" t="s">
        <v>209</v>
      </c>
      <c r="G111" s="41" t="n">
        <v>0.9891</v>
      </c>
      <c r="H111" s="42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3.3" outlineLevel="0" r="112">
      <c r="A112" s="39" t="s">
        <v>39</v>
      </c>
      <c r="B112" s="39" t="s">
        <v>40</v>
      </c>
      <c r="C112" s="40" t="n">
        <v>-1</v>
      </c>
      <c r="D112" s="40" t="n">
        <v>-1</v>
      </c>
      <c r="E112" s="40" t="n">
        <v>0</v>
      </c>
      <c r="F112" s="39" t="s">
        <v>41</v>
      </c>
      <c r="G112" s="41" t="n">
        <v>0.9891</v>
      </c>
      <c r="H112" s="42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3.3" outlineLevel="0" r="113">
      <c r="A113" s="39" t="s">
        <v>325</v>
      </c>
      <c r="B113" s="39" t="s">
        <v>322</v>
      </c>
      <c r="C113" s="40" t="n">
        <v>5</v>
      </c>
      <c r="D113" s="40" t="n">
        <v>5</v>
      </c>
      <c r="E113" s="40" t="n">
        <v>7</v>
      </c>
      <c r="F113" s="39" t="s">
        <v>90</v>
      </c>
      <c r="G113" s="41" t="n">
        <v>0.9883</v>
      </c>
      <c r="H113" s="42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3.3" outlineLevel="0" r="114">
      <c r="A114" s="39" t="s">
        <v>71</v>
      </c>
      <c r="B114" s="39" t="s">
        <v>59</v>
      </c>
      <c r="C114" s="40" t="n">
        <v>1268</v>
      </c>
      <c r="D114" s="40" t="n">
        <v>5072</v>
      </c>
      <c r="E114" s="40" t="n">
        <v>12041</v>
      </c>
      <c r="F114" s="39" t="s">
        <v>60</v>
      </c>
      <c r="G114" s="41" t="n">
        <v>0.9882</v>
      </c>
      <c r="H114" s="42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3.3" outlineLevel="0" r="115">
      <c r="A115" s="39" t="s">
        <v>435</v>
      </c>
      <c r="B115" s="39" t="s">
        <v>46</v>
      </c>
      <c r="C115" s="40" t="n">
        <v>46</v>
      </c>
      <c r="D115" s="40" t="n">
        <v>176</v>
      </c>
      <c r="E115" s="40" t="n">
        <v>383</v>
      </c>
      <c r="F115" s="39" t="s">
        <v>46</v>
      </c>
      <c r="G115" s="41" t="n">
        <v>0.9879</v>
      </c>
      <c r="H115" s="42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3.3" outlineLevel="0" r="116">
      <c r="A116" s="39" t="s">
        <v>259</v>
      </c>
      <c r="B116" s="39" t="s">
        <v>156</v>
      </c>
      <c r="C116" s="40" t="n">
        <v>37</v>
      </c>
      <c r="D116" s="40" t="n">
        <v>260</v>
      </c>
      <c r="E116" s="40" t="n">
        <v>538</v>
      </c>
      <c r="F116" s="39" t="s">
        <v>90</v>
      </c>
      <c r="G116" s="41" t="n">
        <v>0.9879</v>
      </c>
      <c r="H116" s="42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3.3" outlineLevel="0" r="117">
      <c r="A117" s="39" t="s">
        <v>381</v>
      </c>
      <c r="B117" s="39" t="s">
        <v>46</v>
      </c>
      <c r="C117" s="40" t="n">
        <v>32</v>
      </c>
      <c r="D117" s="40" t="n">
        <v>32</v>
      </c>
      <c r="E117" s="40" t="n">
        <v>93</v>
      </c>
      <c r="F117" s="39" t="s">
        <v>46</v>
      </c>
      <c r="G117" s="41" t="n">
        <v>0.9878</v>
      </c>
      <c r="H117" s="42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3.3" outlineLevel="0" r="118">
      <c r="A118" s="39" t="s">
        <v>321</v>
      </c>
      <c r="B118" s="39" t="s">
        <v>322</v>
      </c>
      <c r="C118" s="40" t="n">
        <v>7</v>
      </c>
      <c r="D118" s="40" t="n">
        <v>28</v>
      </c>
      <c r="E118" s="40" t="n">
        <v>41</v>
      </c>
      <c r="F118" s="39" t="s">
        <v>90</v>
      </c>
      <c r="G118" s="41" t="n">
        <v>0.9877</v>
      </c>
      <c r="H118" s="42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3.3" outlineLevel="0" r="119">
      <c r="A119" s="39" t="s">
        <v>477</v>
      </c>
      <c r="B119" s="39" t="s">
        <v>200</v>
      </c>
      <c r="C119" s="40" t="n">
        <v>12</v>
      </c>
      <c r="D119" s="40" t="n">
        <v>48</v>
      </c>
      <c r="E119" s="40" t="n">
        <v>86</v>
      </c>
      <c r="F119" s="39" t="s">
        <v>201</v>
      </c>
      <c r="G119" s="41" t="n">
        <v>0.9877</v>
      </c>
      <c r="H119" s="42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3.3" outlineLevel="0" r="120">
      <c r="A120" s="39" t="s">
        <v>353</v>
      </c>
      <c r="B120" s="39" t="s">
        <v>74</v>
      </c>
      <c r="C120" s="40" t="n">
        <v>451</v>
      </c>
      <c r="D120" s="40" t="n">
        <v>2534</v>
      </c>
      <c r="E120" s="40" t="n">
        <v>5438</v>
      </c>
      <c r="F120" s="39" t="s">
        <v>75</v>
      </c>
      <c r="G120" s="41" t="n">
        <v>0.9876</v>
      </c>
      <c r="H120" s="42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3.3" outlineLevel="0" r="121">
      <c r="A121" s="39" t="s">
        <v>367</v>
      </c>
      <c r="B121" s="39" t="s">
        <v>46</v>
      </c>
      <c r="C121" s="40" t="n">
        <v>2252</v>
      </c>
      <c r="D121" s="40" t="n">
        <v>8192</v>
      </c>
      <c r="E121" s="40" t="n">
        <v>21381</v>
      </c>
      <c r="F121" s="39" t="s">
        <v>46</v>
      </c>
      <c r="G121" s="41" t="n">
        <v>0.9874</v>
      </c>
      <c r="H121" s="42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3.3" outlineLevel="0" r="122">
      <c r="A122" s="39" t="s">
        <v>316</v>
      </c>
      <c r="B122" s="39" t="s">
        <v>46</v>
      </c>
      <c r="C122" s="40" t="n">
        <v>54</v>
      </c>
      <c r="D122" s="40" t="n">
        <v>108</v>
      </c>
      <c r="E122" s="40" t="n">
        <v>193</v>
      </c>
      <c r="F122" s="39" t="s">
        <v>46</v>
      </c>
      <c r="G122" s="41" t="n">
        <v>0.9874</v>
      </c>
      <c r="H122" s="42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3.3" outlineLevel="0" r="123">
      <c r="A123" s="39" t="s">
        <v>423</v>
      </c>
      <c r="B123" s="39" t="s">
        <v>43</v>
      </c>
      <c r="C123" s="40" t="n">
        <v>14</v>
      </c>
      <c r="D123" s="40" t="n">
        <v>14</v>
      </c>
      <c r="E123" s="40" t="n">
        <v>5</v>
      </c>
      <c r="F123" s="39" t="s">
        <v>442</v>
      </c>
      <c r="G123" s="41" t="n">
        <v>0.9871</v>
      </c>
      <c r="H123" s="42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3.3" outlineLevel="0" r="124">
      <c r="A124" s="39" t="s">
        <v>268</v>
      </c>
      <c r="B124" s="39" t="s">
        <v>122</v>
      </c>
      <c r="C124" s="40" t="n">
        <v>566</v>
      </c>
      <c r="D124" s="40" t="n">
        <v>1132</v>
      </c>
      <c r="E124" s="40" t="n">
        <v>2946</v>
      </c>
      <c r="F124" s="39" t="s">
        <v>122</v>
      </c>
      <c r="G124" s="41" t="n">
        <v>0.987</v>
      </c>
      <c r="H124" s="42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3.3" outlineLevel="0" r="125">
      <c r="A125" s="39" t="s">
        <v>432</v>
      </c>
      <c r="B125" s="39" t="s">
        <v>322</v>
      </c>
      <c r="C125" s="40" t="n">
        <v>12</v>
      </c>
      <c r="D125" s="40" t="n">
        <v>48</v>
      </c>
      <c r="E125" s="40" t="n">
        <v>86</v>
      </c>
      <c r="F125" s="39" t="s">
        <v>90</v>
      </c>
      <c r="G125" s="41" t="n">
        <v>0.9866</v>
      </c>
      <c r="H125" s="42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3.3" outlineLevel="0" r="126">
      <c r="A126" s="39" t="s">
        <v>289</v>
      </c>
      <c r="B126" s="39" t="s">
        <v>100</v>
      </c>
      <c r="C126" s="40" t="n">
        <v>1</v>
      </c>
      <c r="D126" s="40" t="n">
        <v>1</v>
      </c>
      <c r="E126" s="40" t="n">
        <v>1</v>
      </c>
      <c r="F126" s="39" t="s">
        <v>60</v>
      </c>
      <c r="G126" s="41" t="n">
        <v>0.9856</v>
      </c>
      <c r="H126" s="42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3.3" outlineLevel="0" r="127">
      <c r="A127" s="39" t="s">
        <v>212</v>
      </c>
      <c r="B127" s="39" t="s">
        <v>40</v>
      </c>
      <c r="C127" s="40" t="n">
        <v>2</v>
      </c>
      <c r="D127" s="40" t="n">
        <v>8</v>
      </c>
      <c r="E127" s="40" t="n">
        <v>116</v>
      </c>
      <c r="F127" s="39" t="s">
        <v>41</v>
      </c>
      <c r="G127" s="41" t="n">
        <v>0.9855</v>
      </c>
      <c r="H127" s="42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3.3" outlineLevel="0" r="128">
      <c r="A128" s="39" t="s">
        <v>205</v>
      </c>
      <c r="B128" s="39" t="s">
        <v>74</v>
      </c>
      <c r="C128" s="40" t="n">
        <v>72</v>
      </c>
      <c r="D128" s="40" t="n">
        <v>384</v>
      </c>
      <c r="E128" s="40" t="n">
        <v>806</v>
      </c>
      <c r="F128" s="39" t="s">
        <v>75</v>
      </c>
      <c r="G128" s="41" t="n">
        <v>0.9849</v>
      </c>
      <c r="H128" s="42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3.3" outlineLevel="0" r="129">
      <c r="A129" s="39" t="s">
        <v>64</v>
      </c>
      <c r="B129" s="39" t="s">
        <v>46</v>
      </c>
      <c r="C129" s="40" t="n">
        <v>64</v>
      </c>
      <c r="D129" s="40" t="n">
        <v>256</v>
      </c>
      <c r="E129" s="40" t="n">
        <v>480</v>
      </c>
      <c r="F129" s="39" t="s">
        <v>46</v>
      </c>
      <c r="G129" s="41" t="n">
        <v>0.9848</v>
      </c>
      <c r="H129" s="42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3.3" outlineLevel="0" r="130">
      <c r="A130" s="39" t="s">
        <v>443</v>
      </c>
      <c r="B130" s="39" t="s">
        <v>100</v>
      </c>
      <c r="C130" s="40" t="n">
        <v>66</v>
      </c>
      <c r="D130" s="40" t="n">
        <v>66</v>
      </c>
      <c r="E130" s="40" t="n">
        <v>139</v>
      </c>
      <c r="F130" s="39" t="s">
        <v>60</v>
      </c>
      <c r="G130" s="41" t="n">
        <v>0.9846</v>
      </c>
      <c r="H130" s="42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3.3" outlineLevel="0" r="131">
      <c r="A131" s="39" t="s">
        <v>136</v>
      </c>
      <c r="B131" s="39" t="s">
        <v>137</v>
      </c>
      <c r="C131" s="40" t="n">
        <v>11</v>
      </c>
      <c r="D131" s="40" t="n">
        <v>11</v>
      </c>
      <c r="E131" s="40" t="n">
        <v>13</v>
      </c>
      <c r="F131" s="39" t="s">
        <v>90</v>
      </c>
      <c r="G131" s="41" t="n">
        <v>0.9845</v>
      </c>
      <c r="H131" s="42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3.3" outlineLevel="0" r="132">
      <c r="A132" s="39" t="s">
        <v>73</v>
      </c>
      <c r="B132" s="39" t="s">
        <v>74</v>
      </c>
      <c r="C132" s="40" t="n">
        <v>1614</v>
      </c>
      <c r="D132" s="40" t="n">
        <v>9068</v>
      </c>
      <c r="E132" s="40" t="n">
        <v>19460</v>
      </c>
      <c r="F132" s="39" t="s">
        <v>75</v>
      </c>
      <c r="G132" s="41" t="n">
        <v>0.9844</v>
      </c>
      <c r="H132" s="42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3.3" outlineLevel="0" r="133">
      <c r="A133" s="39" t="s">
        <v>386</v>
      </c>
      <c r="B133" s="39" t="s">
        <v>122</v>
      </c>
      <c r="C133" s="40" t="n">
        <v>136</v>
      </c>
      <c r="D133" s="40" t="n">
        <v>240</v>
      </c>
      <c r="E133" s="40" t="n">
        <v>752</v>
      </c>
      <c r="F133" s="39" t="s">
        <v>122</v>
      </c>
      <c r="G133" s="41" t="n">
        <v>0.9837</v>
      </c>
      <c r="H133" s="42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3.3" outlineLevel="0" r="134">
      <c r="A134" s="39" t="s">
        <v>366</v>
      </c>
      <c r="B134" s="39" t="s">
        <v>180</v>
      </c>
      <c r="C134" s="40" t="n">
        <v>1</v>
      </c>
      <c r="D134" s="40" t="n">
        <v>2</v>
      </c>
      <c r="E134" s="40" t="n">
        <v>5</v>
      </c>
      <c r="F134" s="39" t="s">
        <v>475</v>
      </c>
      <c r="G134" s="41" t="n">
        <v>0.9825</v>
      </c>
      <c r="H134" s="42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3.3" outlineLevel="0" r="135">
      <c r="A135" s="39" t="s">
        <v>323</v>
      </c>
      <c r="B135" s="39" t="s">
        <v>152</v>
      </c>
      <c r="C135" s="40" t="n">
        <v>102</v>
      </c>
      <c r="D135" s="40" t="n">
        <v>404</v>
      </c>
      <c r="E135" s="40" t="n">
        <v>1080</v>
      </c>
      <c r="F135" s="39" t="s">
        <v>49</v>
      </c>
      <c r="G135" s="41" t="n">
        <v>0.982</v>
      </c>
      <c r="H135" s="42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3.3" outlineLevel="0" r="136">
      <c r="A136" s="39" t="s">
        <v>373</v>
      </c>
      <c r="B136" s="39" t="s">
        <v>81</v>
      </c>
      <c r="C136" s="40" t="n">
        <v>44</v>
      </c>
      <c r="D136" s="40" t="n">
        <v>56</v>
      </c>
      <c r="E136" s="40" t="n">
        <v>44</v>
      </c>
      <c r="F136" s="39" t="s">
        <v>444</v>
      </c>
      <c r="G136" s="41" t="n">
        <v>0.9818</v>
      </c>
      <c r="H136" s="42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3.3" outlineLevel="0" r="137">
      <c r="A137" s="39" t="s">
        <v>170</v>
      </c>
      <c r="B137" s="39" t="s">
        <v>137</v>
      </c>
      <c r="C137" s="40" t="n">
        <v>72</v>
      </c>
      <c r="D137" s="40" t="n">
        <v>144</v>
      </c>
      <c r="E137" s="40" t="n">
        <v>216</v>
      </c>
      <c r="F137" s="39" t="s">
        <v>90</v>
      </c>
      <c r="G137" s="41" t="n">
        <v>0.9817</v>
      </c>
      <c r="H137" s="42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3.3" outlineLevel="0" r="138">
      <c r="A138" s="39" t="s">
        <v>96</v>
      </c>
      <c r="B138" s="39" t="s">
        <v>46</v>
      </c>
      <c r="C138" s="40" t="n">
        <v>80</v>
      </c>
      <c r="D138" s="40" t="n">
        <v>160</v>
      </c>
      <c r="E138" s="40" t="n">
        <v>272</v>
      </c>
      <c r="F138" s="39" t="s">
        <v>46</v>
      </c>
      <c r="G138" s="41" t="n">
        <v>0.9816</v>
      </c>
      <c r="H138" s="42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3.3" outlineLevel="0" r="139">
      <c r="A139" s="39" t="s">
        <v>334</v>
      </c>
      <c r="B139" s="39" t="s">
        <v>59</v>
      </c>
      <c r="C139" s="40" t="n">
        <v>1592</v>
      </c>
      <c r="D139" s="40" t="n">
        <v>4224</v>
      </c>
      <c r="E139" s="40" t="n">
        <v>4224</v>
      </c>
      <c r="F139" s="39" t="s">
        <v>60</v>
      </c>
      <c r="G139" s="41" t="n">
        <v>0.9816</v>
      </c>
      <c r="H139" s="42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3.3" outlineLevel="0" r="140">
      <c r="A140" s="39" t="s">
        <v>285</v>
      </c>
      <c r="B140" s="39" t="s">
        <v>200</v>
      </c>
      <c r="C140" s="40" t="n">
        <v>12</v>
      </c>
      <c r="D140" s="40" t="n">
        <v>48</v>
      </c>
      <c r="E140" s="40" t="n">
        <v>115</v>
      </c>
      <c r="F140" s="39" t="s">
        <v>201</v>
      </c>
      <c r="G140" s="41" t="n">
        <v>0.9815</v>
      </c>
      <c r="H140" s="42" t="n">
        <v>0.9815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243</v>
      </c>
      <c r="B141" s="39" t="s">
        <v>162</v>
      </c>
      <c r="C141" s="40" t="n">
        <v>226</v>
      </c>
      <c r="D141" s="40" t="n">
        <v>904</v>
      </c>
      <c r="E141" s="40" t="n">
        <v>2221</v>
      </c>
      <c r="F141" s="39" t="s">
        <v>131</v>
      </c>
      <c r="G141" s="41" t="n">
        <v>0.9814</v>
      </c>
      <c r="H141" s="42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3.3" outlineLevel="0" r="142">
      <c r="A142" s="39" t="s">
        <v>378</v>
      </c>
      <c r="B142" s="39" t="s">
        <v>137</v>
      </c>
      <c r="C142" s="40" t="n">
        <v>20</v>
      </c>
      <c r="D142" s="40" t="n">
        <v>20</v>
      </c>
      <c r="E142" s="40" t="n">
        <v>10</v>
      </c>
      <c r="F142" s="39" t="s">
        <v>90</v>
      </c>
      <c r="G142" s="41" t="n">
        <v>0.9812</v>
      </c>
      <c r="H142" s="42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3.3" outlineLevel="0" r="143">
      <c r="A143" s="39" t="s">
        <v>207</v>
      </c>
      <c r="B143" s="39" t="s">
        <v>208</v>
      </c>
      <c r="C143" s="40" t="n">
        <v>19</v>
      </c>
      <c r="D143" s="40" t="n">
        <v>58</v>
      </c>
      <c r="E143" s="40" t="n">
        <v>15</v>
      </c>
      <c r="F143" s="39" t="s">
        <v>209</v>
      </c>
      <c r="G143" s="41" t="n">
        <v>0.98</v>
      </c>
      <c r="H143" s="42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3.3" outlineLevel="0" r="144">
      <c r="A144" s="39" t="s">
        <v>154</v>
      </c>
      <c r="B144" s="39" t="s">
        <v>59</v>
      </c>
      <c r="C144" s="40" t="n">
        <v>410</v>
      </c>
      <c r="D144" s="40" t="n">
        <v>1640</v>
      </c>
      <c r="E144" s="40" t="n">
        <v>3280</v>
      </c>
      <c r="F144" s="39" t="s">
        <v>60</v>
      </c>
      <c r="G144" s="41" t="n">
        <v>0.9798</v>
      </c>
      <c r="H144" s="42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3.3" outlineLevel="0" r="145">
      <c r="A145" s="39" t="s">
        <v>217</v>
      </c>
      <c r="B145" s="39" t="s">
        <v>74</v>
      </c>
      <c r="C145" s="40" t="n">
        <v>104</v>
      </c>
      <c r="D145" s="40" t="n">
        <v>408</v>
      </c>
      <c r="E145" s="40" t="n">
        <v>871</v>
      </c>
      <c r="F145" s="39" t="s">
        <v>75</v>
      </c>
      <c r="G145" s="41" t="n">
        <v>0.9793</v>
      </c>
      <c r="H145" s="42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3.3" outlineLevel="0" r="146">
      <c r="A146" s="39" t="s">
        <v>103</v>
      </c>
      <c r="B146" s="39" t="s">
        <v>89</v>
      </c>
      <c r="C146" s="40" t="n">
        <v>100</v>
      </c>
      <c r="D146" s="40" t="n">
        <v>400</v>
      </c>
      <c r="E146" s="40" t="n">
        <v>768</v>
      </c>
      <c r="F146" s="39" t="s">
        <v>90</v>
      </c>
      <c r="G146" s="41" t="n">
        <v>0.9789</v>
      </c>
      <c r="H146" s="42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3.3" outlineLevel="0" r="147">
      <c r="A147" s="39" t="s">
        <v>107</v>
      </c>
      <c r="B147" s="39" t="s">
        <v>74</v>
      </c>
      <c r="C147" s="40" t="n">
        <v>220</v>
      </c>
      <c r="D147" s="40" t="n">
        <v>752</v>
      </c>
      <c r="E147" s="40" t="n">
        <v>1848</v>
      </c>
      <c r="F147" s="39" t="s">
        <v>75</v>
      </c>
      <c r="G147" s="41" t="n">
        <v>0.9783</v>
      </c>
      <c r="H147" s="42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3.3" outlineLevel="0" r="148">
      <c r="A148" s="39" t="s">
        <v>210</v>
      </c>
      <c r="B148" s="39" t="s">
        <v>200</v>
      </c>
      <c r="C148" s="40" t="n">
        <v>176</v>
      </c>
      <c r="D148" s="40" t="n">
        <v>704</v>
      </c>
      <c r="E148" s="40" t="n">
        <v>1690</v>
      </c>
      <c r="F148" s="39" t="s">
        <v>201</v>
      </c>
      <c r="G148" s="41" t="n">
        <v>0.978</v>
      </c>
      <c r="H148" s="42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3.3" outlineLevel="0" r="149">
      <c r="A149" s="39" t="s">
        <v>267</v>
      </c>
      <c r="B149" s="39" t="s">
        <v>46</v>
      </c>
      <c r="C149" s="40" t="n">
        <v>2252</v>
      </c>
      <c r="D149" s="40" t="n">
        <v>8192</v>
      </c>
      <c r="E149" s="40" t="n">
        <v>21381</v>
      </c>
      <c r="F149" s="39" t="s">
        <v>46</v>
      </c>
      <c r="G149" s="41" t="n">
        <v>0.9776</v>
      </c>
      <c r="H149" s="42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3.3" outlineLevel="0" r="150">
      <c r="A150" s="39" t="s">
        <v>132</v>
      </c>
      <c r="B150" s="39" t="s">
        <v>74</v>
      </c>
      <c r="C150" s="40" t="n">
        <v>168</v>
      </c>
      <c r="D150" s="40" t="n">
        <v>672</v>
      </c>
      <c r="E150" s="40" t="n">
        <v>1382</v>
      </c>
      <c r="F150" s="39" t="s">
        <v>75</v>
      </c>
      <c r="G150" s="41" t="n">
        <v>0.9772</v>
      </c>
      <c r="H150" s="42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3.3" outlineLevel="0" r="151">
      <c r="A151" s="39" t="s">
        <v>300</v>
      </c>
      <c r="B151" s="39" t="s">
        <v>272</v>
      </c>
      <c r="C151" s="40" t="n">
        <v>96</v>
      </c>
      <c r="D151" s="40" t="n">
        <v>96</v>
      </c>
      <c r="E151" s="40" t="n">
        <v>135</v>
      </c>
      <c r="F151" s="39" t="s">
        <v>273</v>
      </c>
      <c r="G151" s="41" t="n">
        <v>0.9767</v>
      </c>
      <c r="H151" s="42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3.3" outlineLevel="0" r="152">
      <c r="A152" s="39" t="s">
        <v>171</v>
      </c>
      <c r="B152" s="39" t="s">
        <v>74</v>
      </c>
      <c r="C152" s="40" t="n">
        <v>180</v>
      </c>
      <c r="D152" s="40" t="n">
        <v>631</v>
      </c>
      <c r="E152" s="40" t="n">
        <v>1262</v>
      </c>
      <c r="F152" s="39" t="s">
        <v>75</v>
      </c>
      <c r="G152" s="41" t="n">
        <v>0.9763</v>
      </c>
      <c r="H152" s="42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3.3" outlineLevel="0" r="153">
      <c r="A153" s="39" t="s">
        <v>283</v>
      </c>
      <c r="B153" s="39" t="s">
        <v>284</v>
      </c>
      <c r="C153" s="40" t="n">
        <v>54</v>
      </c>
      <c r="D153" s="40" t="n">
        <v>216</v>
      </c>
      <c r="E153" s="40" t="n">
        <v>624</v>
      </c>
      <c r="F153" s="39" t="s">
        <v>49</v>
      </c>
      <c r="G153" s="41" t="n">
        <v>0.9759</v>
      </c>
      <c r="H153" s="42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3.3" outlineLevel="0" r="154">
      <c r="A154" s="39" t="s">
        <v>301</v>
      </c>
      <c r="B154" s="39" t="s">
        <v>302</v>
      </c>
      <c r="C154" s="40" t="n">
        <v>134</v>
      </c>
      <c r="D154" s="40" t="n">
        <v>536</v>
      </c>
      <c r="E154" s="40" t="n">
        <v>1472</v>
      </c>
      <c r="F154" s="39" t="s">
        <v>49</v>
      </c>
      <c r="G154" s="41" t="n">
        <v>0.9747</v>
      </c>
      <c r="H154" s="42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3.3" outlineLevel="0" r="155">
      <c r="A155" s="39" t="s">
        <v>155</v>
      </c>
      <c r="B155" s="39" t="s">
        <v>156</v>
      </c>
      <c r="C155" s="40" t="n">
        <v>150</v>
      </c>
      <c r="D155" s="40" t="n">
        <v>665</v>
      </c>
      <c r="E155" s="40" t="n">
        <v>1270</v>
      </c>
      <c r="F155" s="39" t="s">
        <v>90</v>
      </c>
      <c r="G155" s="41" t="n">
        <v>0.9744</v>
      </c>
      <c r="H155" s="42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3.3" outlineLevel="0" r="156">
      <c r="A156" s="39" t="s">
        <v>163</v>
      </c>
      <c r="B156" s="39" t="s">
        <v>62</v>
      </c>
      <c r="C156" s="40" t="n">
        <v>736</v>
      </c>
      <c r="D156" s="40" t="n">
        <v>4232</v>
      </c>
      <c r="E156" s="40" t="n">
        <v>8485</v>
      </c>
      <c r="F156" s="39" t="s">
        <v>439</v>
      </c>
      <c r="G156" s="41" t="n">
        <v>0.9733</v>
      </c>
      <c r="H156" s="42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3.3" outlineLevel="0" r="157">
      <c r="A157" s="39" t="s">
        <v>211</v>
      </c>
      <c r="B157" s="39" t="s">
        <v>46</v>
      </c>
      <c r="C157" s="40" t="n">
        <v>100</v>
      </c>
      <c r="D157" s="40" t="n">
        <v>1000</v>
      </c>
      <c r="E157" s="40" t="n">
        <v>5000</v>
      </c>
      <c r="F157" s="39" t="s">
        <v>46</v>
      </c>
      <c r="G157" s="41" t="n">
        <v>0.9731</v>
      </c>
      <c r="H157" s="42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3.3" outlineLevel="0" r="158">
      <c r="A158" s="39" t="s">
        <v>270</v>
      </c>
      <c r="B158" s="39" t="s">
        <v>43</v>
      </c>
      <c r="C158" s="40" t="n">
        <v>450</v>
      </c>
      <c r="D158" s="40" t="n">
        <v>1720</v>
      </c>
      <c r="E158" s="40" t="n">
        <v>3316</v>
      </c>
      <c r="F158" s="39" t="s">
        <v>442</v>
      </c>
      <c r="G158" s="41" t="n">
        <v>0.9701</v>
      </c>
      <c r="H158" s="42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3.3" outlineLevel="0" r="159">
      <c r="A159" s="39" t="s">
        <v>236</v>
      </c>
      <c r="B159" s="39" t="s">
        <v>46</v>
      </c>
      <c r="C159" s="40" t="n">
        <v>106</v>
      </c>
      <c r="D159" s="40" t="n">
        <v>356</v>
      </c>
      <c r="E159" s="40" t="n">
        <v>770</v>
      </c>
      <c r="F159" s="39" t="s">
        <v>46</v>
      </c>
      <c r="G159" s="41" t="n">
        <v>0.9691</v>
      </c>
      <c r="H159" s="42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3.3" outlineLevel="0" r="160">
      <c r="A160" s="39" t="s">
        <v>380</v>
      </c>
      <c r="B160" s="39" t="s">
        <v>180</v>
      </c>
      <c r="C160" s="40" t="n">
        <v>128</v>
      </c>
      <c r="D160" s="40" t="n">
        <v>1024</v>
      </c>
      <c r="E160" s="40" t="n">
        <v>2180</v>
      </c>
      <c r="F160" s="39" t="s">
        <v>475</v>
      </c>
      <c r="G160" s="41" t="n">
        <v>0.9682</v>
      </c>
      <c r="H160" s="42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3.3" outlineLevel="0" r="161">
      <c r="A161" s="39" t="s">
        <v>203</v>
      </c>
      <c r="B161" s="39" t="s">
        <v>204</v>
      </c>
      <c r="C161" s="40" t="n">
        <v>10</v>
      </c>
      <c r="D161" s="40" t="n">
        <v>10</v>
      </c>
      <c r="E161" s="40" t="n">
        <v>9</v>
      </c>
      <c r="F161" s="39" t="s">
        <v>90</v>
      </c>
      <c r="G161" s="41" t="n">
        <v>0.9679</v>
      </c>
      <c r="H161" s="42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3.3" outlineLevel="0" r="162">
      <c r="A162" s="39" t="s">
        <v>417</v>
      </c>
      <c r="B162" s="39" t="s">
        <v>46</v>
      </c>
      <c r="C162" s="40" t="n">
        <v>298</v>
      </c>
      <c r="D162" s="40" t="n">
        <v>596</v>
      </c>
      <c r="E162" s="40" t="n">
        <v>1063</v>
      </c>
      <c r="F162" s="39" t="s">
        <v>46</v>
      </c>
      <c r="G162" s="41" t="n">
        <v>0.9657</v>
      </c>
      <c r="H162" s="42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3.3" outlineLevel="0" r="163">
      <c r="A163" s="39" t="s">
        <v>95</v>
      </c>
      <c r="B163" s="39" t="s">
        <v>46</v>
      </c>
      <c r="C163" s="40" t="n">
        <v>20</v>
      </c>
      <c r="D163" s="40" t="n">
        <v>20</v>
      </c>
      <c r="E163" s="40" t="n">
        <v>21</v>
      </c>
      <c r="F163" s="39" t="s">
        <v>46</v>
      </c>
      <c r="G163" s="41" t="n">
        <v>0.9655</v>
      </c>
      <c r="H163" s="42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3.3" outlineLevel="0" r="164">
      <c r="A164" s="39" t="s">
        <v>117</v>
      </c>
      <c r="B164" s="39" t="s">
        <v>59</v>
      </c>
      <c r="C164" s="40" t="n">
        <v>168</v>
      </c>
      <c r="D164" s="40" t="n">
        <v>672</v>
      </c>
      <c r="E164" s="40" t="n">
        <v>1425</v>
      </c>
      <c r="F164" s="39" t="s">
        <v>60</v>
      </c>
      <c r="G164" s="41" t="n">
        <v>0.9651</v>
      </c>
      <c r="H164" s="42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-1</v>
      </c>
      <c r="D165" s="40" t="n">
        <v>-1</v>
      </c>
      <c r="E165" s="40" t="n">
        <v>0</v>
      </c>
      <c r="F165" s="39" t="s">
        <v>41</v>
      </c>
      <c r="G165" s="41" t="n">
        <v>0.9649</v>
      </c>
      <c r="H165" s="42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3.3" outlineLevel="0" r="166">
      <c r="A166" s="39" t="s">
        <v>192</v>
      </c>
      <c r="B166" s="39" t="s">
        <v>40</v>
      </c>
      <c r="C166" s="40" t="n">
        <v>2016</v>
      </c>
      <c r="D166" s="40" t="n">
        <v>2016</v>
      </c>
      <c r="E166" s="40" t="n">
        <v>5040</v>
      </c>
      <c r="F166" s="39" t="s">
        <v>41</v>
      </c>
      <c r="G166" s="41" t="n">
        <v>0.9648</v>
      </c>
      <c r="H166" s="42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3.3" outlineLevel="0" r="167">
      <c r="A167" s="39" t="s">
        <v>257</v>
      </c>
      <c r="B167" s="39" t="s">
        <v>100</v>
      </c>
      <c r="C167" s="40" t="n">
        <v>258</v>
      </c>
      <c r="D167" s="40" t="n">
        <v>1154</v>
      </c>
      <c r="E167" s="40" t="n">
        <v>2423</v>
      </c>
      <c r="F167" s="39" t="s">
        <v>60</v>
      </c>
      <c r="G167" s="41" t="n">
        <v>0.9645</v>
      </c>
      <c r="H167" s="42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3.3" outlineLevel="0" r="168">
      <c r="A168" s="39" t="s">
        <v>157</v>
      </c>
      <c r="B168" s="39" t="s">
        <v>100</v>
      </c>
      <c r="C168" s="40" t="n">
        <v>1</v>
      </c>
      <c r="D168" s="40" t="n">
        <v>1</v>
      </c>
      <c r="E168" s="40" t="n">
        <v>1</v>
      </c>
      <c r="F168" s="39" t="s">
        <v>60</v>
      </c>
      <c r="G168" s="41" t="n">
        <v>0.9641</v>
      </c>
      <c r="H168" s="42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3.3" outlineLevel="0" r="169">
      <c r="A169" s="39" t="s">
        <v>98</v>
      </c>
      <c r="B169" s="39" t="s">
        <v>59</v>
      </c>
      <c r="C169" s="40" t="n">
        <v>143</v>
      </c>
      <c r="D169" s="40" t="n">
        <v>572</v>
      </c>
      <c r="E169" s="40" t="n">
        <v>2080</v>
      </c>
      <c r="F169" s="39" t="s">
        <v>60</v>
      </c>
      <c r="G169" s="41" t="n">
        <v>0.9612</v>
      </c>
      <c r="H169" s="42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3.3" outlineLevel="0" r="170">
      <c r="A170" s="39" t="s">
        <v>392</v>
      </c>
      <c r="B170" s="39" t="s">
        <v>43</v>
      </c>
      <c r="C170" s="40" t="n">
        <v>40</v>
      </c>
      <c r="D170" s="40" t="n">
        <v>40</v>
      </c>
      <c r="E170" s="40" t="n">
        <v>30</v>
      </c>
      <c r="F170" s="39" t="s">
        <v>442</v>
      </c>
      <c r="G170" s="41" t="n">
        <v>0.9612</v>
      </c>
      <c r="H170" s="42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3.3" outlineLevel="0" r="171">
      <c r="A171" s="39" t="s">
        <v>87</v>
      </c>
      <c r="B171" s="39" t="s">
        <v>59</v>
      </c>
      <c r="C171" s="40" t="n">
        <v>510</v>
      </c>
      <c r="D171" s="40" t="n">
        <v>2112</v>
      </c>
      <c r="E171" s="40" t="n">
        <v>5341</v>
      </c>
      <c r="F171" s="39" t="s">
        <v>60</v>
      </c>
      <c r="G171" s="41" t="n">
        <v>0.9606</v>
      </c>
      <c r="H171" s="42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3.3" outlineLevel="0" r="172">
      <c r="A172" s="39" t="s">
        <v>182</v>
      </c>
      <c r="B172" s="39" t="s">
        <v>59</v>
      </c>
      <c r="C172" s="40" t="n">
        <v>1010</v>
      </c>
      <c r="D172" s="40" t="n">
        <v>1810</v>
      </c>
      <c r="E172" s="40" t="n">
        <v>4620</v>
      </c>
      <c r="F172" s="39" t="s">
        <v>60</v>
      </c>
      <c r="G172" s="41" t="n">
        <v>0.9599</v>
      </c>
      <c r="H172" s="42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3.3" outlineLevel="0" r="173">
      <c r="A173" s="39" t="s">
        <v>462</v>
      </c>
      <c r="B173" s="39" t="s">
        <v>43</v>
      </c>
      <c r="C173" s="40" t="n">
        <v>62</v>
      </c>
      <c r="D173" s="40" t="n">
        <v>248</v>
      </c>
      <c r="E173" s="40" t="n">
        <v>338</v>
      </c>
      <c r="F173" s="39" t="s">
        <v>442</v>
      </c>
      <c r="G173" s="41" t="n">
        <v>0.9585</v>
      </c>
      <c r="H173" s="42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3.3" outlineLevel="0" r="174">
      <c r="A174" s="39" t="s">
        <v>187</v>
      </c>
      <c r="B174" s="39" t="s">
        <v>48</v>
      </c>
      <c r="C174" s="40" t="n">
        <v>288</v>
      </c>
      <c r="D174" s="40" t="n">
        <v>1152</v>
      </c>
      <c r="E174" s="40" t="n">
        <v>4132</v>
      </c>
      <c r="F174" s="39" t="s">
        <v>49</v>
      </c>
      <c r="G174" s="41" t="n">
        <v>0.9584</v>
      </c>
      <c r="H174" s="42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3.3" outlineLevel="0" r="175">
      <c r="A175" s="39" t="s">
        <v>86</v>
      </c>
      <c r="B175" s="39" t="s">
        <v>46</v>
      </c>
      <c r="C175" s="40" t="n">
        <v>128</v>
      </c>
      <c r="D175" s="40" t="n">
        <v>488</v>
      </c>
      <c r="E175" s="40" t="n">
        <v>1061</v>
      </c>
      <c r="F175" s="39" t="s">
        <v>46</v>
      </c>
      <c r="G175" s="41" t="n">
        <v>0.9582</v>
      </c>
      <c r="H175" s="42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3.3" outlineLevel="0" r="176">
      <c r="A176" s="39" t="s">
        <v>331</v>
      </c>
      <c r="B176" s="39" t="s">
        <v>59</v>
      </c>
      <c r="C176" s="40" t="n">
        <v>124</v>
      </c>
      <c r="D176" s="40" t="n">
        <v>248</v>
      </c>
      <c r="E176" s="40" t="n">
        <v>429</v>
      </c>
      <c r="F176" s="39" t="s">
        <v>60</v>
      </c>
      <c r="G176" s="41" t="n">
        <v>0.9568</v>
      </c>
      <c r="H176" s="42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3.3" outlineLevel="0" r="177">
      <c r="A177" s="39" t="s">
        <v>183</v>
      </c>
      <c r="B177" s="39" t="s">
        <v>184</v>
      </c>
      <c r="C177" s="40" t="n">
        <v>51</v>
      </c>
      <c r="D177" s="40" t="n">
        <v>186</v>
      </c>
      <c r="E177" s="40" t="n">
        <v>392</v>
      </c>
      <c r="F177" s="39" t="s">
        <v>185</v>
      </c>
      <c r="G177" s="41" t="n">
        <v>0.9561</v>
      </c>
      <c r="H177" s="42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3.3" outlineLevel="0" r="178">
      <c r="A178" s="39" t="s">
        <v>415</v>
      </c>
      <c r="B178" s="39" t="s">
        <v>66</v>
      </c>
      <c r="C178" s="40" t="n">
        <v>-1</v>
      </c>
      <c r="D178" s="40" t="n">
        <v>-1</v>
      </c>
      <c r="E178" s="40" t="n">
        <v>0</v>
      </c>
      <c r="F178" s="39" t="s">
        <v>90</v>
      </c>
      <c r="G178" s="41" t="n">
        <v>0.9553</v>
      </c>
      <c r="H178" s="42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3.3" outlineLevel="0" r="179">
      <c r="A179" s="39" t="s">
        <v>260</v>
      </c>
      <c r="B179" s="39" t="s">
        <v>59</v>
      </c>
      <c r="C179" s="40" t="n">
        <v>64</v>
      </c>
      <c r="D179" s="40" t="n">
        <v>512</v>
      </c>
      <c r="E179" s="40" t="n">
        <v>1613</v>
      </c>
      <c r="F179" s="39" t="s">
        <v>60</v>
      </c>
      <c r="G179" s="41" t="n">
        <v>0.9552</v>
      </c>
      <c r="H179" s="42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3.3" outlineLevel="0" r="180">
      <c r="A180" s="39" t="s">
        <v>239</v>
      </c>
      <c r="B180" s="39" t="s">
        <v>240</v>
      </c>
      <c r="C180" s="40" t="n">
        <v>32</v>
      </c>
      <c r="D180" s="40" t="n">
        <v>64</v>
      </c>
      <c r="E180" s="40" t="n">
        <v>95</v>
      </c>
      <c r="F180" s="39" t="s">
        <v>90</v>
      </c>
      <c r="G180" s="41" t="n">
        <v>0.9541</v>
      </c>
      <c r="H180" s="42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3.3" outlineLevel="0" r="181">
      <c r="A181" s="39" t="s">
        <v>290</v>
      </c>
      <c r="B181" s="39" t="s">
        <v>165</v>
      </c>
      <c r="C181" s="40" t="n">
        <v>682</v>
      </c>
      <c r="D181" s="40" t="n">
        <v>2728</v>
      </c>
      <c r="E181" s="40" t="n">
        <v>5601</v>
      </c>
      <c r="F181" s="39" t="s">
        <v>166</v>
      </c>
      <c r="G181" s="41" t="n">
        <v>0.9532</v>
      </c>
      <c r="H181" s="42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3.3" outlineLevel="0" r="182">
      <c r="A182" s="39" t="s">
        <v>188</v>
      </c>
      <c r="B182" s="39" t="s">
        <v>184</v>
      </c>
      <c r="C182" s="40" t="n">
        <v>120</v>
      </c>
      <c r="D182" s="40" t="n">
        <v>120</v>
      </c>
      <c r="E182" s="40" t="n">
        <v>217</v>
      </c>
      <c r="F182" s="39" t="s">
        <v>185</v>
      </c>
      <c r="G182" s="41" t="n">
        <v>0.9513</v>
      </c>
      <c r="H182" s="42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3.3" outlineLevel="0" r="183">
      <c r="A183" s="39" t="s">
        <v>226</v>
      </c>
      <c r="B183" s="39" t="s">
        <v>46</v>
      </c>
      <c r="C183" s="40" t="n">
        <v>98</v>
      </c>
      <c r="D183" s="40" t="n">
        <v>434</v>
      </c>
      <c r="E183" s="40" t="n">
        <v>911</v>
      </c>
      <c r="F183" s="39" t="s">
        <v>46</v>
      </c>
      <c r="G183" s="41" t="n">
        <v>0.9507</v>
      </c>
      <c r="H183" s="42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3.3" outlineLevel="0" r="184">
      <c r="A184" s="39" t="s">
        <v>118</v>
      </c>
      <c r="B184" s="39" t="s">
        <v>119</v>
      </c>
      <c r="C184" s="40" t="n">
        <v>60</v>
      </c>
      <c r="D184" s="40" t="n">
        <v>240</v>
      </c>
      <c r="E184" s="40" t="n">
        <v>581</v>
      </c>
      <c r="F184" s="39" t="s">
        <v>120</v>
      </c>
      <c r="G184" s="41" t="n">
        <v>0.9507</v>
      </c>
      <c r="H184" s="42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3.3" outlineLevel="0" r="185">
      <c r="A185" s="39" t="s">
        <v>91</v>
      </c>
      <c r="B185" s="39" t="s">
        <v>43</v>
      </c>
      <c r="C185" s="40" t="n">
        <v>298</v>
      </c>
      <c r="D185" s="40" t="n">
        <v>836</v>
      </c>
      <c r="E185" s="40" t="n">
        <v>2395</v>
      </c>
      <c r="F185" s="39" t="s">
        <v>442</v>
      </c>
      <c r="G185" s="41" t="n">
        <v>0.9506</v>
      </c>
      <c r="H185" s="42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3.3" outlineLevel="0" r="186">
      <c r="A186" s="39" t="s">
        <v>278</v>
      </c>
      <c r="B186" s="39" t="s">
        <v>40</v>
      </c>
      <c r="C186" s="40" t="n">
        <v>11</v>
      </c>
      <c r="D186" s="40" t="n">
        <v>76</v>
      </c>
      <c r="E186" s="40" t="n">
        <v>159</v>
      </c>
      <c r="F186" s="39" t="s">
        <v>41</v>
      </c>
      <c r="G186" s="41" t="n">
        <v>0.9497</v>
      </c>
      <c r="H186" s="42" t="n">
        <v>0.9497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123</v>
      </c>
      <c r="B187" s="39" t="s">
        <v>46</v>
      </c>
      <c r="C187" s="40" t="n">
        <v>12</v>
      </c>
      <c r="D187" s="40" t="n">
        <v>48</v>
      </c>
      <c r="E187" s="40" t="n">
        <v>1092</v>
      </c>
      <c r="F187" s="39" t="s">
        <v>46</v>
      </c>
      <c r="G187" s="41" t="n">
        <v>0.9482</v>
      </c>
      <c r="H187" s="42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3.3" outlineLevel="0" r="188">
      <c r="A188" s="39" t="s">
        <v>199</v>
      </c>
      <c r="B188" s="39" t="s">
        <v>200</v>
      </c>
      <c r="C188" s="40" t="n">
        <v>32</v>
      </c>
      <c r="D188" s="40" t="n">
        <v>64</v>
      </c>
      <c r="E188" s="40" t="n">
        <v>141</v>
      </c>
      <c r="F188" s="39" t="s">
        <v>201</v>
      </c>
      <c r="G188" s="41" t="n">
        <v>0.9479</v>
      </c>
      <c r="H188" s="42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3.3" outlineLevel="0" r="189">
      <c r="A189" s="39" t="s">
        <v>237</v>
      </c>
      <c r="B189" s="39" t="s">
        <v>238</v>
      </c>
      <c r="C189" s="40" t="n">
        <v>12</v>
      </c>
      <c r="D189" s="40" t="n">
        <v>48</v>
      </c>
      <c r="E189" s="40" t="n">
        <v>157</v>
      </c>
      <c r="F189" s="39" t="s">
        <v>49</v>
      </c>
      <c r="G189" s="41" t="n">
        <v>0.9467</v>
      </c>
      <c r="H189" s="42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3.3" outlineLevel="0" r="190">
      <c r="A190" s="39" t="s">
        <v>317</v>
      </c>
      <c r="B190" s="39" t="s">
        <v>46</v>
      </c>
      <c r="C190" s="40" t="n">
        <v>274</v>
      </c>
      <c r="D190" s="40" t="n">
        <v>1045</v>
      </c>
      <c r="E190" s="40" t="n">
        <v>1254</v>
      </c>
      <c r="F190" s="39" t="s">
        <v>46</v>
      </c>
      <c r="G190" s="41" t="n">
        <v>0.9459</v>
      </c>
      <c r="H190" s="42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3.3" outlineLevel="0" r="191">
      <c r="A191" s="39" t="s">
        <v>266</v>
      </c>
      <c r="B191" s="39" t="s">
        <v>74</v>
      </c>
      <c r="C191" s="40" t="n">
        <v>240</v>
      </c>
      <c r="D191" s="40" t="n">
        <v>372</v>
      </c>
      <c r="E191" s="40" t="n">
        <v>635</v>
      </c>
      <c r="F191" s="39" t="s">
        <v>75</v>
      </c>
      <c r="G191" s="41" t="n">
        <v>0.9454</v>
      </c>
      <c r="H191" s="42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3.3" outlineLevel="0" r="192">
      <c r="A192" s="39" t="s">
        <v>340</v>
      </c>
      <c r="B192" s="39" t="s">
        <v>46</v>
      </c>
      <c r="C192" s="40" t="n">
        <v>209</v>
      </c>
      <c r="D192" s="40" t="n">
        <v>509</v>
      </c>
      <c r="E192" s="40" t="n">
        <v>1071</v>
      </c>
      <c r="F192" s="39" t="s">
        <v>46</v>
      </c>
      <c r="G192" s="41" t="n">
        <v>0.9444</v>
      </c>
      <c r="H192" s="42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3.3" outlineLevel="0" r="193">
      <c r="A193" s="39" t="s">
        <v>78</v>
      </c>
      <c r="B193" s="39" t="s">
        <v>62</v>
      </c>
      <c r="C193" s="40" t="n">
        <v>2626</v>
      </c>
      <c r="D193" s="40" t="n">
        <v>9796</v>
      </c>
      <c r="E193" s="40" t="n">
        <v>22413</v>
      </c>
      <c r="F193" s="39" t="s">
        <v>439</v>
      </c>
      <c r="G193" s="41" t="n">
        <v>0.9441</v>
      </c>
      <c r="H193" s="42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3.3" outlineLevel="0" r="194">
      <c r="A194" s="39" t="s">
        <v>429</v>
      </c>
      <c r="B194" s="39" t="s">
        <v>430</v>
      </c>
      <c r="C194" s="40" t="n">
        <v>-1</v>
      </c>
      <c r="D194" s="40" t="n">
        <v>-1</v>
      </c>
      <c r="E194" s="40" t="n">
        <v>0</v>
      </c>
      <c r="F194" s="39" t="s">
        <v>90</v>
      </c>
      <c r="G194" s="41" t="n">
        <v>0.9432</v>
      </c>
      <c r="H194" s="42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3.3" outlineLevel="0" r="195">
      <c r="A195" s="39" t="s">
        <v>383</v>
      </c>
      <c r="B195" s="39" t="s">
        <v>46</v>
      </c>
      <c r="C195" s="40" t="n">
        <v>25</v>
      </c>
      <c r="D195" s="40" t="n">
        <v>200</v>
      </c>
      <c r="E195" s="40" t="n">
        <v>325</v>
      </c>
      <c r="F195" s="39" t="s">
        <v>46</v>
      </c>
      <c r="G195" s="41" t="n">
        <v>0.9419</v>
      </c>
      <c r="H195" s="42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3.3" outlineLevel="0" r="196">
      <c r="A196" s="39" t="s">
        <v>308</v>
      </c>
      <c r="B196" s="39" t="s">
        <v>200</v>
      </c>
      <c r="C196" s="40" t="n">
        <v>16</v>
      </c>
      <c r="D196" s="40" t="n">
        <v>64</v>
      </c>
      <c r="E196" s="40" t="n">
        <v>154</v>
      </c>
      <c r="F196" s="39" t="s">
        <v>201</v>
      </c>
      <c r="G196" s="41" t="n">
        <v>0.9418</v>
      </c>
      <c r="H196" s="42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3.3" outlineLevel="0" r="197">
      <c r="A197" s="39" t="s">
        <v>197</v>
      </c>
      <c r="B197" s="39" t="s">
        <v>119</v>
      </c>
      <c r="C197" s="40" t="n">
        <v>15</v>
      </c>
      <c r="D197" s="40" t="n">
        <v>15</v>
      </c>
      <c r="E197" s="40" t="n">
        <v>15</v>
      </c>
      <c r="F197" s="39" t="s">
        <v>120</v>
      </c>
      <c r="G197" s="41" t="n">
        <v>0.9401</v>
      </c>
      <c r="H197" s="42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3.3" outlineLevel="0" r="198">
      <c r="A198" s="39" t="s">
        <v>79</v>
      </c>
      <c r="B198" s="39" t="s">
        <v>51</v>
      </c>
      <c r="C198" s="40" t="n">
        <v>8</v>
      </c>
      <c r="D198" s="40" t="n">
        <v>32</v>
      </c>
      <c r="E198" s="40" t="n">
        <v>70</v>
      </c>
      <c r="F198" s="39" t="s">
        <v>440</v>
      </c>
      <c r="G198" s="41" t="n">
        <v>0.94</v>
      </c>
      <c r="H198" s="42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3.3" outlineLevel="0" r="199">
      <c r="A199" s="39" t="s">
        <v>304</v>
      </c>
      <c r="B199" s="39" t="s">
        <v>46</v>
      </c>
      <c r="C199" s="40" t="n">
        <v>10</v>
      </c>
      <c r="D199" s="40" t="n">
        <v>20</v>
      </c>
      <c r="E199" s="40" t="n">
        <v>21</v>
      </c>
      <c r="F199" s="39" t="s">
        <v>46</v>
      </c>
      <c r="G199" s="41" t="n">
        <v>0.94</v>
      </c>
      <c r="H199" s="42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3.3" outlineLevel="0" r="200">
      <c r="A200" s="39" t="s">
        <v>318</v>
      </c>
      <c r="B200" s="39" t="s">
        <v>277</v>
      </c>
      <c r="C200" s="40" t="n">
        <v>200</v>
      </c>
      <c r="D200" s="40" t="n">
        <v>830</v>
      </c>
      <c r="E200" s="40" t="n">
        <v>1659</v>
      </c>
      <c r="F200" s="39" t="s">
        <v>440</v>
      </c>
      <c r="G200" s="41" t="n">
        <v>0.9381</v>
      </c>
      <c r="H200" s="42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3.3" outlineLevel="0" r="201">
      <c r="A201" s="39" t="s">
        <v>279</v>
      </c>
      <c r="B201" s="39" t="s">
        <v>46</v>
      </c>
      <c r="C201" s="40" t="n">
        <v>32</v>
      </c>
      <c r="D201" s="40" t="n">
        <v>168</v>
      </c>
      <c r="E201" s="40" t="n">
        <v>335</v>
      </c>
      <c r="F201" s="39" t="s">
        <v>46</v>
      </c>
      <c r="G201" s="41" t="n">
        <v>0.9375</v>
      </c>
      <c r="H201" s="42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3.3" outlineLevel="0" r="202">
      <c r="A202" s="39" t="s">
        <v>428</v>
      </c>
      <c r="B202" s="39" t="s">
        <v>130</v>
      </c>
      <c r="C202" s="40" t="n">
        <v>84</v>
      </c>
      <c r="D202" s="40" t="n">
        <v>336</v>
      </c>
      <c r="E202" s="40" t="n">
        <v>1135</v>
      </c>
      <c r="F202" s="39" t="s">
        <v>131</v>
      </c>
      <c r="G202" s="41" t="n">
        <v>0.9352</v>
      </c>
      <c r="H202" s="42" t="n">
        <v>0.7415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393</v>
      </c>
      <c r="B203" s="39" t="s">
        <v>40</v>
      </c>
      <c r="C203" s="40" t="n">
        <v>4</v>
      </c>
      <c r="D203" s="40" t="n">
        <v>4</v>
      </c>
      <c r="E203" s="40" t="n">
        <v>10</v>
      </c>
      <c r="F203" s="39" t="s">
        <v>41</v>
      </c>
      <c r="G203" s="41" t="n">
        <v>0.932</v>
      </c>
      <c r="H203" s="42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3.3" outlineLevel="0" r="204">
      <c r="A204" s="39" t="s">
        <v>319</v>
      </c>
      <c r="B204" s="39" t="s">
        <v>74</v>
      </c>
      <c r="C204" s="40" t="n">
        <v>256</v>
      </c>
      <c r="D204" s="40" t="n">
        <v>1216</v>
      </c>
      <c r="E204" s="40" t="n">
        <v>2736</v>
      </c>
      <c r="F204" s="39" t="s">
        <v>75</v>
      </c>
      <c r="G204" s="41" t="n">
        <v>0.9319</v>
      </c>
      <c r="H204" s="42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3.3" outlineLevel="0" r="205">
      <c r="A205" s="39" t="s">
        <v>256</v>
      </c>
      <c r="B205" s="39" t="s">
        <v>46</v>
      </c>
      <c r="C205" s="40" t="n">
        <v>8</v>
      </c>
      <c r="D205" s="40" t="n">
        <v>32</v>
      </c>
      <c r="E205" s="40" t="n">
        <v>89</v>
      </c>
      <c r="F205" s="39" t="s">
        <v>46</v>
      </c>
      <c r="G205" s="41" t="n">
        <v>0.9317</v>
      </c>
      <c r="H205" s="42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3.3" outlineLevel="0" r="206">
      <c r="A206" s="39" t="s">
        <v>263</v>
      </c>
      <c r="B206" s="39" t="s">
        <v>264</v>
      </c>
      <c r="C206" s="40" t="n">
        <v>22</v>
      </c>
      <c r="D206" s="40" t="n">
        <v>44</v>
      </c>
      <c r="E206" s="40" t="n">
        <v>75</v>
      </c>
      <c r="F206" s="39" t="s">
        <v>209</v>
      </c>
      <c r="G206" s="41" t="n">
        <v>0.9314</v>
      </c>
      <c r="H206" s="42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3.3" outlineLevel="0" r="207">
      <c r="A207" s="39" t="s">
        <v>108</v>
      </c>
      <c r="B207" s="39" t="s">
        <v>62</v>
      </c>
      <c r="C207" s="40" t="n">
        <v>11</v>
      </c>
      <c r="D207" s="40" t="n">
        <v>44</v>
      </c>
      <c r="E207" s="40" t="n">
        <v>148</v>
      </c>
      <c r="F207" s="39" t="s">
        <v>439</v>
      </c>
      <c r="G207" s="41" t="n">
        <v>0.9313</v>
      </c>
      <c r="H207" s="42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3.3" outlineLevel="0" r="208">
      <c r="A208" s="39" t="s">
        <v>164</v>
      </c>
      <c r="B208" s="39" t="s">
        <v>165</v>
      </c>
      <c r="C208" s="40" t="n">
        <v>20</v>
      </c>
      <c r="D208" s="40" t="n">
        <v>80</v>
      </c>
      <c r="E208" s="40" t="n">
        <v>169</v>
      </c>
      <c r="F208" s="39" t="s">
        <v>166</v>
      </c>
      <c r="G208" s="41" t="n">
        <v>0.9306</v>
      </c>
      <c r="H208" s="42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3.3" outlineLevel="0" r="209">
      <c r="A209" s="39" t="s">
        <v>296</v>
      </c>
      <c r="B209" s="39" t="s">
        <v>46</v>
      </c>
      <c r="C209" s="40" t="n">
        <v>42</v>
      </c>
      <c r="D209" s="40" t="n">
        <v>48</v>
      </c>
      <c r="E209" s="40" t="n">
        <v>65</v>
      </c>
      <c r="F209" s="39" t="s">
        <v>46</v>
      </c>
      <c r="G209" s="41" t="n">
        <v>0.9268</v>
      </c>
      <c r="H209" s="42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3.3" outlineLevel="0" r="210">
      <c r="A210" s="39" t="s">
        <v>252</v>
      </c>
      <c r="B210" s="39" t="s">
        <v>152</v>
      </c>
      <c r="C210" s="40" t="n">
        <v>1174</v>
      </c>
      <c r="D210" s="40" t="n">
        <v>4696</v>
      </c>
      <c r="E210" s="40" t="n">
        <v>12176</v>
      </c>
      <c r="F210" s="39" t="s">
        <v>49</v>
      </c>
      <c r="G210" s="41" t="n">
        <v>0.9266</v>
      </c>
      <c r="H210" s="42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3.3" outlineLevel="0" r="211">
      <c r="A211" s="39" t="s">
        <v>360</v>
      </c>
      <c r="B211" s="39" t="s">
        <v>51</v>
      </c>
      <c r="C211" s="40" t="n">
        <v>253</v>
      </c>
      <c r="D211" s="40" t="n">
        <v>2024</v>
      </c>
      <c r="E211" s="40" t="n">
        <v>5465</v>
      </c>
      <c r="F211" s="39" t="s">
        <v>440</v>
      </c>
      <c r="G211" s="41" t="n">
        <v>0.9257</v>
      </c>
      <c r="H211" s="42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3.3" outlineLevel="0" r="212">
      <c r="A212" s="39" t="s">
        <v>368</v>
      </c>
      <c r="B212" s="39" t="s">
        <v>180</v>
      </c>
      <c r="C212" s="40" t="n">
        <v>700</v>
      </c>
      <c r="D212" s="40" t="n">
        <v>706</v>
      </c>
      <c r="E212" s="40" t="n">
        <v>1586</v>
      </c>
      <c r="F212" s="39" t="s">
        <v>475</v>
      </c>
      <c r="G212" s="41" t="n">
        <v>0.9253</v>
      </c>
      <c r="H212" s="42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3.3" outlineLevel="0" r="213">
      <c r="A213" s="39" t="s">
        <v>314</v>
      </c>
      <c r="B213" s="39" t="s">
        <v>74</v>
      </c>
      <c r="C213" s="40" t="n">
        <v>162</v>
      </c>
      <c r="D213" s="40" t="n">
        <v>540</v>
      </c>
      <c r="E213" s="40" t="n">
        <v>1104</v>
      </c>
      <c r="F213" s="39" t="s">
        <v>75</v>
      </c>
      <c r="G213" s="41" t="n">
        <v>0.9204</v>
      </c>
      <c r="H213" s="42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3.3" outlineLevel="0" r="214">
      <c r="A214" s="39" t="s">
        <v>191</v>
      </c>
      <c r="B214" s="39" t="s">
        <v>74</v>
      </c>
      <c r="C214" s="40" t="n">
        <v>26</v>
      </c>
      <c r="D214" s="40" t="n">
        <v>104</v>
      </c>
      <c r="E214" s="40" t="n">
        <v>205</v>
      </c>
      <c r="F214" s="39" t="s">
        <v>75</v>
      </c>
      <c r="G214" s="41" t="n">
        <v>0.9196</v>
      </c>
      <c r="H214" s="42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3.3" outlineLevel="0" r="215">
      <c r="A215" s="39" t="s">
        <v>324</v>
      </c>
      <c r="B215" s="39" t="s">
        <v>130</v>
      </c>
      <c r="C215" s="40" t="n">
        <v>168</v>
      </c>
      <c r="D215" s="40" t="n">
        <v>672</v>
      </c>
      <c r="E215" s="40" t="n">
        <v>2100</v>
      </c>
      <c r="F215" s="39" t="s">
        <v>131</v>
      </c>
      <c r="G215" s="41" t="n">
        <v>0.9187</v>
      </c>
      <c r="H215" s="42" t="n">
        <v>0.9187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446</v>
      </c>
      <c r="B216" s="39" t="s">
        <v>447</v>
      </c>
      <c r="C216" s="40" t="n">
        <v>2</v>
      </c>
      <c r="D216" s="40" t="n">
        <v>8</v>
      </c>
      <c r="E216" s="40" t="n">
        <v>30</v>
      </c>
      <c r="F216" s="39" t="s">
        <v>49</v>
      </c>
      <c r="G216" s="41" t="n">
        <v>0.9183</v>
      </c>
      <c r="H216" s="42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3.3" outlineLevel="0" r="217">
      <c r="A217" s="39" t="s">
        <v>227</v>
      </c>
      <c r="B217" s="39" t="s">
        <v>228</v>
      </c>
      <c r="C217" s="40" t="n">
        <v>335</v>
      </c>
      <c r="D217" s="40" t="n">
        <v>1162</v>
      </c>
      <c r="E217" s="40" t="n">
        <v>2847</v>
      </c>
      <c r="F217" s="39" t="s">
        <v>229</v>
      </c>
      <c r="G217" s="41" t="n">
        <v>0.9175</v>
      </c>
      <c r="H217" s="42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3.3" outlineLevel="0" r="218">
      <c r="A218" s="39" t="s">
        <v>486</v>
      </c>
      <c r="B218" s="39" t="s">
        <v>62</v>
      </c>
      <c r="C218" s="40" t="n">
        <v>2</v>
      </c>
      <c r="D218" s="40" t="n">
        <v>2</v>
      </c>
      <c r="E218" s="40" t="n">
        <v>2</v>
      </c>
      <c r="F218" s="39" t="s">
        <v>439</v>
      </c>
      <c r="G218" s="41" t="n">
        <v>0.9172</v>
      </c>
      <c r="H218" s="42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3.3" outlineLevel="0" r="219">
      <c r="A219" s="39" t="s">
        <v>335</v>
      </c>
      <c r="B219" s="39" t="s">
        <v>48</v>
      </c>
      <c r="C219" s="40" t="n">
        <v>201</v>
      </c>
      <c r="D219" s="40" t="n">
        <v>1608</v>
      </c>
      <c r="E219" s="40" t="n">
        <v>5849</v>
      </c>
      <c r="F219" s="39" t="s">
        <v>49</v>
      </c>
      <c r="G219" s="41" t="n">
        <v>0.9161</v>
      </c>
      <c r="H219" s="42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3.3" outlineLevel="0" r="220">
      <c r="A220" s="39" t="s">
        <v>124</v>
      </c>
      <c r="B220" s="39" t="s">
        <v>66</v>
      </c>
      <c r="C220" s="40" t="n">
        <v>1</v>
      </c>
      <c r="D220" s="40" t="n">
        <v>2</v>
      </c>
      <c r="E220" s="40" t="n">
        <v>1</v>
      </c>
      <c r="F220" s="39" t="s">
        <v>476</v>
      </c>
      <c r="G220" s="41" t="n">
        <v>0.9144</v>
      </c>
      <c r="H220" s="42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3.3" outlineLevel="0" r="221">
      <c r="A221" s="39" t="s">
        <v>105</v>
      </c>
      <c r="B221" s="39" t="s">
        <v>46</v>
      </c>
      <c r="C221" s="40" t="n">
        <v>130</v>
      </c>
      <c r="D221" s="40" t="n">
        <v>260</v>
      </c>
      <c r="E221" s="40" t="n">
        <v>464</v>
      </c>
      <c r="F221" s="39" t="s">
        <v>46</v>
      </c>
      <c r="G221" s="41" t="n">
        <v>0.9144</v>
      </c>
      <c r="H221" s="42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3.3" outlineLevel="0" r="222">
      <c r="A222" s="39" t="s">
        <v>138</v>
      </c>
      <c r="B222" s="39" t="s">
        <v>115</v>
      </c>
      <c r="C222" s="40" t="n">
        <v>46</v>
      </c>
      <c r="D222" s="40" t="n">
        <v>184</v>
      </c>
      <c r="E222" s="40" t="n">
        <v>470</v>
      </c>
      <c r="F222" s="39" t="s">
        <v>442</v>
      </c>
      <c r="G222" s="41" t="n">
        <v>0.9142</v>
      </c>
      <c r="H222" s="42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3.3" outlineLevel="0" r="223">
      <c r="A223" s="39" t="s">
        <v>178</v>
      </c>
      <c r="B223" s="39" t="s">
        <v>59</v>
      </c>
      <c r="C223" s="40" t="n">
        <v>55</v>
      </c>
      <c r="D223" s="40" t="n">
        <v>220</v>
      </c>
      <c r="E223" s="40" t="n">
        <v>545</v>
      </c>
      <c r="F223" s="39" t="s">
        <v>60</v>
      </c>
      <c r="G223" s="41" t="n">
        <v>0.9137</v>
      </c>
      <c r="H223" s="42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3.3" outlineLevel="0" r="224">
      <c r="A224" s="39" t="s">
        <v>97</v>
      </c>
      <c r="B224" s="39" t="s">
        <v>40</v>
      </c>
      <c r="C224" s="40" t="n">
        <v>396</v>
      </c>
      <c r="D224" s="40" t="n">
        <v>1376</v>
      </c>
      <c r="E224" s="40" t="n">
        <v>2450</v>
      </c>
      <c r="F224" s="39" t="s">
        <v>41</v>
      </c>
      <c r="G224" s="41" t="n">
        <v>0.9134</v>
      </c>
      <c r="H224" s="42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3.3" outlineLevel="0" r="225">
      <c r="A225" s="39" t="s">
        <v>385</v>
      </c>
      <c r="B225" s="39" t="s">
        <v>46</v>
      </c>
      <c r="C225" s="40" t="n">
        <v>12</v>
      </c>
      <c r="D225" s="40" t="n">
        <v>12</v>
      </c>
      <c r="E225" s="40" t="n">
        <v>14</v>
      </c>
      <c r="F225" s="39" t="s">
        <v>46</v>
      </c>
      <c r="G225" s="41" t="n">
        <v>0.911</v>
      </c>
      <c r="H225" s="42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3.3" outlineLevel="0" r="226">
      <c r="A226" s="39" t="s">
        <v>88</v>
      </c>
      <c r="B226" s="39" t="s">
        <v>89</v>
      </c>
      <c r="C226" s="40" t="n">
        <v>-1</v>
      </c>
      <c r="D226" s="40" t="n">
        <v>-1</v>
      </c>
      <c r="E226" s="40" t="n">
        <v>0</v>
      </c>
      <c r="F226" s="39" t="s">
        <v>90</v>
      </c>
      <c r="G226" s="41" t="n">
        <v>0.91</v>
      </c>
      <c r="H226" s="42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3.3" outlineLevel="0" r="227">
      <c r="A227" s="39" t="s">
        <v>328</v>
      </c>
      <c r="B227" s="39" t="s">
        <v>122</v>
      </c>
      <c r="C227" s="40" t="n">
        <v>156</v>
      </c>
      <c r="D227" s="40" t="n">
        <v>312</v>
      </c>
      <c r="E227" s="40" t="n">
        <v>842</v>
      </c>
      <c r="F227" s="39" t="s">
        <v>122</v>
      </c>
      <c r="G227" s="41" t="n">
        <v>0.9085</v>
      </c>
      <c r="H227" s="42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3.3" outlineLevel="0" r="228">
      <c r="A228" s="39" t="s">
        <v>195</v>
      </c>
      <c r="B228" s="39" t="s">
        <v>40</v>
      </c>
      <c r="C228" s="40" t="n">
        <v>532</v>
      </c>
      <c r="D228" s="40" t="n">
        <v>4720</v>
      </c>
      <c r="E228" s="40" t="n">
        <v>11210</v>
      </c>
      <c r="F228" s="39" t="s">
        <v>41</v>
      </c>
      <c r="G228" s="41" t="n">
        <v>0.9062</v>
      </c>
      <c r="H228" s="42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3.3" outlineLevel="0" r="229">
      <c r="A229" s="39" t="s">
        <v>121</v>
      </c>
      <c r="B229" s="39" t="s">
        <v>122</v>
      </c>
      <c r="C229" s="40" t="n">
        <v>30</v>
      </c>
      <c r="D229" s="40" t="n">
        <v>52</v>
      </c>
      <c r="E229" s="40" t="n">
        <v>96</v>
      </c>
      <c r="F229" s="39" t="s">
        <v>122</v>
      </c>
      <c r="G229" s="41" t="n">
        <v>0.9047</v>
      </c>
      <c r="H229" s="42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3.3" outlineLevel="0" r="230">
      <c r="A230" s="39" t="s">
        <v>54</v>
      </c>
      <c r="B230" s="39" t="s">
        <v>51</v>
      </c>
      <c r="C230" s="40" t="n">
        <v>8</v>
      </c>
      <c r="D230" s="40" t="n">
        <v>16</v>
      </c>
      <c r="E230" s="40" t="n">
        <v>25</v>
      </c>
      <c r="F230" s="39" t="s">
        <v>440</v>
      </c>
      <c r="G230" s="41" t="n">
        <v>0.9016</v>
      </c>
      <c r="H230" s="42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3.3" outlineLevel="0" r="231">
      <c r="A231" s="39" t="s">
        <v>391</v>
      </c>
      <c r="B231" s="39" t="s">
        <v>59</v>
      </c>
      <c r="C231" s="40" t="n">
        <v>100</v>
      </c>
      <c r="D231" s="40" t="n">
        <v>400</v>
      </c>
      <c r="E231" s="40" t="n">
        <v>790</v>
      </c>
      <c r="F231" s="39" t="s">
        <v>60</v>
      </c>
      <c r="G231" s="41" t="n">
        <v>0.901</v>
      </c>
      <c r="H231" s="42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3.3" outlineLevel="0" r="232">
      <c r="A232" s="39" t="s">
        <v>144</v>
      </c>
      <c r="B232" s="39" t="s">
        <v>115</v>
      </c>
      <c r="C232" s="40" t="n">
        <v>312</v>
      </c>
      <c r="D232" s="40" t="n">
        <v>1248</v>
      </c>
      <c r="E232" s="40" t="n">
        <v>2132</v>
      </c>
      <c r="F232" s="39" t="s">
        <v>442</v>
      </c>
      <c r="G232" s="41" t="n">
        <v>0.9007</v>
      </c>
      <c r="H232" s="42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3.3" outlineLevel="0" r="233">
      <c r="A233" s="39" t="s">
        <v>276</v>
      </c>
      <c r="B233" s="39" t="s">
        <v>277</v>
      </c>
      <c r="C233" s="40" t="n">
        <v>545</v>
      </c>
      <c r="D233" s="40" t="n">
        <v>631</v>
      </c>
      <c r="E233" s="40" t="n">
        <v>883</v>
      </c>
      <c r="F233" s="39" t="s">
        <v>440</v>
      </c>
      <c r="G233" s="41" t="n">
        <v>0.9001</v>
      </c>
      <c r="H233" s="42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3.3" outlineLevel="0" r="234">
      <c r="A234" s="39" t="s">
        <v>70</v>
      </c>
      <c r="B234" s="39" t="s">
        <v>62</v>
      </c>
      <c r="C234" s="40" t="n">
        <v>232</v>
      </c>
      <c r="D234" s="40" t="n">
        <v>928</v>
      </c>
      <c r="E234" s="40" t="n">
        <v>1949</v>
      </c>
      <c r="F234" s="39" t="s">
        <v>439</v>
      </c>
      <c r="G234" s="41" t="n">
        <v>0.8974</v>
      </c>
      <c r="H234" s="42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3.3" outlineLevel="0" r="235">
      <c r="A235" s="39" t="s">
        <v>153</v>
      </c>
      <c r="B235" s="39" t="s">
        <v>46</v>
      </c>
      <c r="C235" s="40" t="n">
        <v>26</v>
      </c>
      <c r="D235" s="40" t="n">
        <v>92</v>
      </c>
      <c r="E235" s="40" t="n">
        <v>191</v>
      </c>
      <c r="F235" s="39" t="s">
        <v>46</v>
      </c>
      <c r="G235" s="41" t="n">
        <v>0.8952</v>
      </c>
      <c r="H235" s="42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3.3" outlineLevel="0" r="236">
      <c r="A236" s="39" t="s">
        <v>341</v>
      </c>
      <c r="B236" s="39" t="s">
        <v>43</v>
      </c>
      <c r="C236" s="40" t="n">
        <v>68</v>
      </c>
      <c r="D236" s="40" t="n">
        <v>272</v>
      </c>
      <c r="E236" s="40" t="n">
        <v>476</v>
      </c>
      <c r="F236" s="39" t="s">
        <v>442</v>
      </c>
      <c r="G236" s="41" t="n">
        <v>0.8949</v>
      </c>
      <c r="H236" s="42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3.3" outlineLevel="0" r="237">
      <c r="A237" s="39" t="s">
        <v>402</v>
      </c>
      <c r="B237" s="39" t="s">
        <v>59</v>
      </c>
      <c r="C237" s="40" t="n">
        <v>72</v>
      </c>
      <c r="D237" s="40" t="n">
        <v>384</v>
      </c>
      <c r="E237" s="40" t="n">
        <v>842</v>
      </c>
      <c r="F237" s="39" t="s">
        <v>60</v>
      </c>
      <c r="G237" s="41" t="n">
        <v>0.8811</v>
      </c>
      <c r="H237" s="42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3.3" outlineLevel="0" r="238">
      <c r="A238" s="39" t="s">
        <v>329</v>
      </c>
      <c r="B238" s="39" t="s">
        <v>137</v>
      </c>
      <c r="C238" s="40" t="n">
        <v>22</v>
      </c>
      <c r="D238" s="40" t="n">
        <v>44</v>
      </c>
      <c r="E238" s="40" t="n">
        <v>66</v>
      </c>
      <c r="F238" s="39" t="s">
        <v>90</v>
      </c>
      <c r="G238" s="41" t="n">
        <v>0.8801</v>
      </c>
      <c r="H238" s="42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3.3" outlineLevel="0" r="239">
      <c r="A239" s="39" t="s">
        <v>449</v>
      </c>
      <c r="B239" s="39" t="s">
        <v>450</v>
      </c>
      <c r="C239" s="40" t="n">
        <v>5</v>
      </c>
      <c r="D239" s="40" t="n">
        <v>10</v>
      </c>
      <c r="E239" s="40" t="n">
        <v>4</v>
      </c>
      <c r="F239" s="39" t="s">
        <v>234</v>
      </c>
      <c r="G239" s="41" t="n">
        <v>0.8799</v>
      </c>
      <c r="H239" s="42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3.3" outlineLevel="0" r="240">
      <c r="A240" s="39" t="s">
        <v>72</v>
      </c>
      <c r="B240" s="39" t="s">
        <v>66</v>
      </c>
      <c r="C240" s="40" t="n">
        <v>-1</v>
      </c>
      <c r="D240" s="40" t="n">
        <v>-1</v>
      </c>
      <c r="E240" s="40" t="n">
        <v>0</v>
      </c>
      <c r="F240" s="39" t="s">
        <v>476</v>
      </c>
      <c r="G240" s="41" t="n">
        <v>0.8795</v>
      </c>
      <c r="H240" s="42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3.3" outlineLevel="0" r="241">
      <c r="A241" s="39" t="s">
        <v>139</v>
      </c>
      <c r="B241" s="39" t="s">
        <v>62</v>
      </c>
      <c r="C241" s="40" t="n">
        <v>16</v>
      </c>
      <c r="D241" s="40" t="n">
        <v>32</v>
      </c>
      <c r="E241" s="40" t="n">
        <v>74</v>
      </c>
      <c r="F241" s="39" t="s">
        <v>439</v>
      </c>
      <c r="G241" s="41" t="n">
        <v>0.8793</v>
      </c>
      <c r="H241" s="42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3.3" outlineLevel="0" r="242">
      <c r="A242" s="39" t="s">
        <v>362</v>
      </c>
      <c r="B242" s="39" t="s">
        <v>275</v>
      </c>
      <c r="C242" s="40" t="n">
        <v>82</v>
      </c>
      <c r="D242" s="40" t="n">
        <v>82</v>
      </c>
      <c r="E242" s="40" t="n">
        <v>138</v>
      </c>
      <c r="F242" s="39" t="s">
        <v>474</v>
      </c>
      <c r="G242" s="41" t="n">
        <v>0.8683</v>
      </c>
      <c r="H242" s="42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3.3" outlineLevel="0" r="243">
      <c r="A243" s="39" t="s">
        <v>135</v>
      </c>
      <c r="B243" s="39" t="s">
        <v>84</v>
      </c>
      <c r="C243" s="40" t="n">
        <v>32</v>
      </c>
      <c r="D243" s="40" t="n">
        <v>64</v>
      </c>
      <c r="E243" s="40" t="n">
        <v>110</v>
      </c>
      <c r="F243" s="39" t="s">
        <v>445</v>
      </c>
      <c r="G243" s="41" t="n">
        <v>0.8679</v>
      </c>
      <c r="H243" s="42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3.3" outlineLevel="0" r="244">
      <c r="A244" s="39" t="s">
        <v>358</v>
      </c>
      <c r="B244" s="39" t="s">
        <v>46</v>
      </c>
      <c r="C244" s="40" t="n">
        <v>134</v>
      </c>
      <c r="D244" s="40" t="n">
        <v>268</v>
      </c>
      <c r="E244" s="40" t="n">
        <v>478</v>
      </c>
      <c r="F244" s="39" t="s">
        <v>46</v>
      </c>
      <c r="G244" s="41" t="n">
        <v>0.8674</v>
      </c>
      <c r="H244" s="42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3.3" outlineLevel="0" r="245">
      <c r="A245" s="39" t="s">
        <v>342</v>
      </c>
      <c r="B245" s="39" t="s">
        <v>84</v>
      </c>
      <c r="C245" s="40" t="n">
        <v>276</v>
      </c>
      <c r="D245" s="40" t="n">
        <v>1104</v>
      </c>
      <c r="E245" s="40" t="n">
        <v>5507</v>
      </c>
      <c r="F245" s="39" t="s">
        <v>445</v>
      </c>
      <c r="G245" s="41" t="n">
        <v>0.866</v>
      </c>
      <c r="H245" s="42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3.3" outlineLevel="0" r="246">
      <c r="A246" s="39" t="s">
        <v>361</v>
      </c>
      <c r="B246" s="39" t="s">
        <v>43</v>
      </c>
      <c r="C246" s="40" t="n">
        <v>420</v>
      </c>
      <c r="D246" s="40" t="n">
        <v>1680</v>
      </c>
      <c r="E246" s="40" t="n">
        <v>3536</v>
      </c>
      <c r="F246" s="39" t="s">
        <v>442</v>
      </c>
      <c r="G246" s="41" t="n">
        <v>0.866</v>
      </c>
      <c r="H246" s="42" t="n">
        <v>0.7998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232</v>
      </c>
      <c r="B247" s="39" t="s">
        <v>233</v>
      </c>
      <c r="C247" s="40" t="n">
        <v>240</v>
      </c>
      <c r="D247" s="40" t="n">
        <v>240</v>
      </c>
      <c r="E247" s="40" t="n">
        <v>318</v>
      </c>
      <c r="F247" s="39" t="s">
        <v>234</v>
      </c>
      <c r="G247" s="41" t="n">
        <v>0.865</v>
      </c>
      <c r="H247" s="42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3.3" outlineLevel="0" r="248">
      <c r="A248" s="39" t="s">
        <v>469</v>
      </c>
      <c r="B248" s="39" t="s">
        <v>470</v>
      </c>
      <c r="C248" s="40" t="n">
        <v>6</v>
      </c>
      <c r="D248" s="40" t="n">
        <v>12</v>
      </c>
      <c r="E248" s="40" t="n">
        <v>29</v>
      </c>
      <c r="F248" s="39" t="s">
        <v>85</v>
      </c>
      <c r="G248" s="41" t="n">
        <v>0.8648</v>
      </c>
      <c r="H248" s="42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3.3" outlineLevel="0" r="249">
      <c r="A249" s="39" t="s">
        <v>344</v>
      </c>
      <c r="B249" s="39" t="s">
        <v>168</v>
      </c>
      <c r="C249" s="40" t="n">
        <v>8</v>
      </c>
      <c r="D249" s="40" t="n">
        <v>8</v>
      </c>
      <c r="E249" s="40" t="n">
        <v>21</v>
      </c>
      <c r="F249" s="39" t="s">
        <v>85</v>
      </c>
      <c r="G249" s="41" t="n">
        <v>0.8622</v>
      </c>
      <c r="H249" s="42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3.3" outlineLevel="0" r="250">
      <c r="A250" s="39" t="s">
        <v>357</v>
      </c>
      <c r="B250" s="39" t="s">
        <v>168</v>
      </c>
      <c r="C250" s="40" t="n">
        <v>4</v>
      </c>
      <c r="D250" s="40" t="n">
        <v>4</v>
      </c>
      <c r="E250" s="40" t="n">
        <v>8</v>
      </c>
      <c r="F250" s="39" t="s">
        <v>85</v>
      </c>
      <c r="G250" s="41" t="n">
        <v>0.8606</v>
      </c>
      <c r="H250" s="42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3.3" outlineLevel="0" r="251">
      <c r="A251" s="39" t="s">
        <v>254</v>
      </c>
      <c r="B251" s="39" t="s">
        <v>255</v>
      </c>
      <c r="C251" s="40" t="n">
        <v>34</v>
      </c>
      <c r="D251" s="40" t="n">
        <v>272</v>
      </c>
      <c r="E251" s="40" t="n">
        <v>734</v>
      </c>
      <c r="F251" s="39" t="s">
        <v>85</v>
      </c>
      <c r="G251" s="41" t="n">
        <v>0.858</v>
      </c>
      <c r="H251" s="42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3.3" outlineLevel="0" r="252">
      <c r="A252" s="39" t="s">
        <v>309</v>
      </c>
      <c r="B252" s="39" t="s">
        <v>46</v>
      </c>
      <c r="C252" s="40" t="n">
        <v>312</v>
      </c>
      <c r="D252" s="40" t="n">
        <v>880</v>
      </c>
      <c r="E252" s="40" t="n">
        <v>1980</v>
      </c>
      <c r="F252" s="39" t="s">
        <v>46</v>
      </c>
      <c r="G252" s="41" t="n">
        <v>0.8575</v>
      </c>
      <c r="H252" s="42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3.3" outlineLevel="0" r="253">
      <c r="A253" s="39" t="s">
        <v>167</v>
      </c>
      <c r="B253" s="39" t="s">
        <v>168</v>
      </c>
      <c r="C253" s="40" t="n">
        <v>200</v>
      </c>
      <c r="D253" s="40" t="n">
        <v>200</v>
      </c>
      <c r="E253" s="40" t="n">
        <v>520</v>
      </c>
      <c r="F253" s="39" t="s">
        <v>85</v>
      </c>
      <c r="G253" s="41" t="n">
        <v>0.8564</v>
      </c>
      <c r="H253" s="42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3.3" outlineLevel="0" r="254">
      <c r="A254" s="39" t="s">
        <v>365</v>
      </c>
      <c r="B254" s="39" t="s">
        <v>51</v>
      </c>
      <c r="C254" s="40" t="n">
        <v>344</v>
      </c>
      <c r="D254" s="40" t="n">
        <v>344</v>
      </c>
      <c r="E254" s="40" t="n">
        <v>617</v>
      </c>
      <c r="F254" s="39" t="s">
        <v>440</v>
      </c>
      <c r="G254" s="41" t="n">
        <v>0.8558</v>
      </c>
      <c r="H254" s="42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3.3" outlineLevel="0" r="255">
      <c r="A255" s="39" t="s">
        <v>293</v>
      </c>
      <c r="B255" s="39" t="s">
        <v>162</v>
      </c>
      <c r="C255" s="40" t="n">
        <v>2</v>
      </c>
      <c r="D255" s="40" t="n">
        <v>2</v>
      </c>
      <c r="E255" s="40" t="n">
        <v>3</v>
      </c>
      <c r="F255" s="39" t="s">
        <v>131</v>
      </c>
      <c r="G255" s="41" t="n">
        <v>0.8544</v>
      </c>
      <c r="H255" s="42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3.3" outlineLevel="0" r="256">
      <c r="A256" s="39" t="s">
        <v>269</v>
      </c>
      <c r="B256" s="39" t="s">
        <v>168</v>
      </c>
      <c r="C256" s="40" t="n">
        <v>80</v>
      </c>
      <c r="D256" s="40" t="n">
        <v>80</v>
      </c>
      <c r="E256" s="40" t="n">
        <v>96</v>
      </c>
      <c r="F256" s="39" t="s">
        <v>85</v>
      </c>
      <c r="G256" s="41" t="n">
        <v>0.8498</v>
      </c>
      <c r="H256" s="42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3.3" outlineLevel="0" r="257">
      <c r="A257" s="39" t="s">
        <v>291</v>
      </c>
      <c r="B257" s="39" t="s">
        <v>62</v>
      </c>
      <c r="C257" s="40" t="n">
        <v>12</v>
      </c>
      <c r="D257" s="40" t="n">
        <v>12</v>
      </c>
      <c r="E257" s="40" t="n">
        <v>33</v>
      </c>
      <c r="F257" s="39" t="s">
        <v>439</v>
      </c>
      <c r="G257" s="41" t="n">
        <v>0.8492</v>
      </c>
      <c r="H257" s="42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3.3" outlineLevel="0" r="258">
      <c r="A258" s="39" t="s">
        <v>101</v>
      </c>
      <c r="B258" s="39" t="s">
        <v>62</v>
      </c>
      <c r="C258" s="40" t="n">
        <v>128</v>
      </c>
      <c r="D258" s="40" t="n">
        <v>128</v>
      </c>
      <c r="E258" s="40" t="n">
        <v>347</v>
      </c>
      <c r="F258" s="39" t="s">
        <v>439</v>
      </c>
      <c r="G258" s="41" t="n">
        <v>0.8491</v>
      </c>
      <c r="H258" s="42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3.3" outlineLevel="0" r="259">
      <c r="A259" s="39" t="s">
        <v>418</v>
      </c>
      <c r="B259" s="39" t="s">
        <v>46</v>
      </c>
      <c r="C259" s="40" t="n">
        <v>30</v>
      </c>
      <c r="D259" s="40" t="n">
        <v>96</v>
      </c>
      <c r="E259" s="40" t="n">
        <v>218</v>
      </c>
      <c r="F259" s="39" t="s">
        <v>46</v>
      </c>
      <c r="G259" s="41" t="n">
        <v>0.8475</v>
      </c>
      <c r="H259" s="42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3.3" outlineLevel="0" r="260">
      <c r="A260" s="39" t="s">
        <v>222</v>
      </c>
      <c r="B260" s="39" t="s">
        <v>168</v>
      </c>
      <c r="C260" s="40" t="n">
        <v>80</v>
      </c>
      <c r="D260" s="40" t="n">
        <v>80</v>
      </c>
      <c r="E260" s="40" t="n">
        <v>126</v>
      </c>
      <c r="F260" s="39" t="s">
        <v>85</v>
      </c>
      <c r="G260" s="41" t="n">
        <v>0.8472</v>
      </c>
      <c r="H260" s="42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3.3" outlineLevel="0" r="261">
      <c r="A261" s="39" t="s">
        <v>409</v>
      </c>
      <c r="B261" s="39" t="s">
        <v>43</v>
      </c>
      <c r="C261" s="40" t="n">
        <v>1</v>
      </c>
      <c r="D261" s="40" t="n">
        <v>2</v>
      </c>
      <c r="E261" s="40" t="n">
        <v>3</v>
      </c>
      <c r="F261" s="39" t="s">
        <v>442</v>
      </c>
      <c r="G261" s="41" t="n">
        <v>0.8456</v>
      </c>
      <c r="H261" s="42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3.3" outlineLevel="0" r="262">
      <c r="A262" s="39" t="s">
        <v>61</v>
      </c>
      <c r="B262" s="39" t="s">
        <v>62</v>
      </c>
      <c r="C262" s="40" t="n">
        <v>204</v>
      </c>
      <c r="D262" s="40" t="n">
        <v>816</v>
      </c>
      <c r="E262" s="40" t="n">
        <v>1632</v>
      </c>
      <c r="F262" s="39" t="s">
        <v>439</v>
      </c>
      <c r="G262" s="41" t="n">
        <v>0.8451</v>
      </c>
      <c r="H262" s="42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3.3" outlineLevel="0" r="263">
      <c r="A263" s="39" t="s">
        <v>364</v>
      </c>
      <c r="B263" s="39" t="s">
        <v>130</v>
      </c>
      <c r="C263" s="40" t="n">
        <v>56</v>
      </c>
      <c r="D263" s="40" t="n">
        <v>224</v>
      </c>
      <c r="E263" s="40" t="n">
        <v>454</v>
      </c>
      <c r="F263" s="39" t="s">
        <v>131</v>
      </c>
      <c r="G263" s="41" t="n">
        <v>0.8433</v>
      </c>
      <c r="H263" s="42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3.3" outlineLevel="0" r="264">
      <c r="A264" s="39" t="s">
        <v>354</v>
      </c>
      <c r="B264" s="39" t="s">
        <v>255</v>
      </c>
      <c r="C264" s="40" t="n">
        <v>34</v>
      </c>
      <c r="D264" s="40" t="n">
        <v>272</v>
      </c>
      <c r="E264" s="40" t="n">
        <v>734</v>
      </c>
      <c r="F264" s="39" t="s">
        <v>85</v>
      </c>
      <c r="G264" s="41" t="n">
        <v>0.8414</v>
      </c>
      <c r="H264" s="42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3.3" outlineLevel="0" r="265">
      <c r="A265" s="39" t="s">
        <v>65</v>
      </c>
      <c r="B265" s="39" t="s">
        <v>66</v>
      </c>
      <c r="C265" s="40" t="n">
        <v>192</v>
      </c>
      <c r="D265" s="40" t="n">
        <v>1152</v>
      </c>
      <c r="E265" s="40" t="n">
        <v>2880</v>
      </c>
      <c r="F265" s="39" t="s">
        <v>476</v>
      </c>
      <c r="G265" s="41" t="n">
        <v>0.8379</v>
      </c>
      <c r="H265" s="42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3.3" outlineLevel="0" r="266">
      <c r="A266" s="39" t="s">
        <v>127</v>
      </c>
      <c r="B266" s="39" t="s">
        <v>128</v>
      </c>
      <c r="C266" s="40" t="n">
        <v>8</v>
      </c>
      <c r="D266" s="40" t="n">
        <v>16</v>
      </c>
      <c r="E266" s="40" t="n">
        <v>400</v>
      </c>
      <c r="F266" s="39" t="s">
        <v>49</v>
      </c>
      <c r="G266" s="41" t="n">
        <v>0.8344</v>
      </c>
      <c r="H266" s="42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3.3" outlineLevel="0" r="267">
      <c r="A267" s="39" t="s">
        <v>456</v>
      </c>
      <c r="B267" s="39" t="s">
        <v>457</v>
      </c>
      <c r="C267" s="40" t="n">
        <v>40</v>
      </c>
      <c r="D267" s="40" t="n">
        <v>40</v>
      </c>
      <c r="E267" s="40" t="n">
        <v>56</v>
      </c>
      <c r="F267" s="39" t="s">
        <v>85</v>
      </c>
      <c r="G267" s="41" t="n">
        <v>0.8312</v>
      </c>
      <c r="H267" s="42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3.3" outlineLevel="0" r="268">
      <c r="A268" s="39" t="s">
        <v>408</v>
      </c>
      <c r="B268" s="39" t="s">
        <v>396</v>
      </c>
      <c r="C268" s="40" t="n">
        <v>32</v>
      </c>
      <c r="D268" s="40" t="n">
        <v>128</v>
      </c>
      <c r="E268" s="40" t="n">
        <v>307</v>
      </c>
      <c r="F268" s="39" t="s">
        <v>483</v>
      </c>
      <c r="G268" s="41" t="n">
        <v>0.8279</v>
      </c>
      <c r="H268" s="42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3.3" outlineLevel="0" r="269">
      <c r="A269" s="39" t="s">
        <v>179</v>
      </c>
      <c r="B269" s="39" t="s">
        <v>180</v>
      </c>
      <c r="C269" s="40" t="n">
        <v>24</v>
      </c>
      <c r="D269" s="40" t="n">
        <v>48</v>
      </c>
      <c r="E269" s="40" t="n">
        <v>70</v>
      </c>
      <c r="F269" s="39" t="s">
        <v>475</v>
      </c>
      <c r="G269" s="41" t="n">
        <v>0.8274</v>
      </c>
      <c r="H269" s="42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3.3" outlineLevel="0" r="270">
      <c r="A270" s="39" t="s">
        <v>414</v>
      </c>
      <c r="B270" s="39" t="s">
        <v>396</v>
      </c>
      <c r="C270" s="40" t="n">
        <v>12</v>
      </c>
      <c r="D270" s="40" t="n">
        <v>48</v>
      </c>
      <c r="E270" s="40" t="n">
        <v>115</v>
      </c>
      <c r="F270" s="39" t="s">
        <v>483</v>
      </c>
      <c r="G270" s="41" t="n">
        <v>0.8252</v>
      </c>
      <c r="H270" s="42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3.3" outlineLevel="0" r="271">
      <c r="A271" s="39" t="s">
        <v>146</v>
      </c>
      <c r="B271" s="39" t="s">
        <v>147</v>
      </c>
      <c r="C271" s="40" t="n">
        <v>3</v>
      </c>
      <c r="D271" s="40" t="n">
        <v>12</v>
      </c>
      <c r="E271" s="40" t="n">
        <v>30</v>
      </c>
      <c r="F271" s="39" t="s">
        <v>451</v>
      </c>
      <c r="G271" s="41" t="n">
        <v>0.8221</v>
      </c>
      <c r="H271" s="42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3.3" outlineLevel="0" r="272">
      <c r="A272" s="39" t="s">
        <v>274</v>
      </c>
      <c r="B272" s="39" t="s">
        <v>275</v>
      </c>
      <c r="C272" s="40" t="n">
        <v>10</v>
      </c>
      <c r="D272" s="40" t="n">
        <v>10</v>
      </c>
      <c r="E272" s="40" t="n">
        <v>15</v>
      </c>
      <c r="F272" s="39" t="s">
        <v>474</v>
      </c>
      <c r="G272" s="41" t="n">
        <v>0.8215</v>
      </c>
      <c r="H272" s="42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3.3" outlineLevel="0" r="273">
      <c r="A273" s="39" t="s">
        <v>394</v>
      </c>
      <c r="B273" s="39" t="s">
        <v>184</v>
      </c>
      <c r="C273" s="40" t="n">
        <v>120</v>
      </c>
      <c r="D273" s="40" t="n">
        <v>120</v>
      </c>
      <c r="E273" s="40" t="n">
        <v>217</v>
      </c>
      <c r="F273" s="39" t="s">
        <v>185</v>
      </c>
      <c r="G273" s="41" t="n">
        <v>0.82</v>
      </c>
      <c r="H273" s="42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3.3" outlineLevel="0" r="274">
      <c r="A274" s="39" t="s">
        <v>249</v>
      </c>
      <c r="B274" s="39" t="s">
        <v>46</v>
      </c>
      <c r="C274" s="40" t="n">
        <v>36</v>
      </c>
      <c r="D274" s="40" t="n">
        <v>36</v>
      </c>
      <c r="E274" s="40" t="n">
        <v>68</v>
      </c>
      <c r="F274" s="39" t="s">
        <v>46</v>
      </c>
      <c r="G274" s="41" t="n">
        <v>0.8132</v>
      </c>
      <c r="H274" s="42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3.3" outlineLevel="0" r="275">
      <c r="A275" s="39" t="s">
        <v>265</v>
      </c>
      <c r="B275" s="39" t="s">
        <v>84</v>
      </c>
      <c r="C275" s="40" t="n">
        <v>64</v>
      </c>
      <c r="D275" s="40" t="n">
        <v>128</v>
      </c>
      <c r="E275" s="40" t="n">
        <v>220</v>
      </c>
      <c r="F275" s="39" t="s">
        <v>445</v>
      </c>
      <c r="G275" s="41" t="n">
        <v>0.811</v>
      </c>
      <c r="H275" s="42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3.3" outlineLevel="0" r="276">
      <c r="A276" s="39" t="s">
        <v>387</v>
      </c>
      <c r="B276" s="39" t="s">
        <v>147</v>
      </c>
      <c r="C276" s="40" t="n">
        <v>28</v>
      </c>
      <c r="D276" s="40" t="n">
        <v>40</v>
      </c>
      <c r="E276" s="40" t="n">
        <v>100</v>
      </c>
      <c r="F276" s="39" t="s">
        <v>451</v>
      </c>
      <c r="G276" s="41" t="n">
        <v>0.8104</v>
      </c>
      <c r="H276" s="42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3.3" outlineLevel="0" r="277">
      <c r="A277" s="39" t="s">
        <v>421</v>
      </c>
      <c r="B277" s="39" t="s">
        <v>62</v>
      </c>
      <c r="C277" s="40" t="n">
        <v>266</v>
      </c>
      <c r="D277" s="40" t="n">
        <v>1064</v>
      </c>
      <c r="E277" s="40" t="n">
        <v>2205</v>
      </c>
      <c r="F277" s="39" t="s">
        <v>439</v>
      </c>
      <c r="G277" s="41" t="n">
        <v>0.8087</v>
      </c>
      <c r="H277" s="42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3.3" outlineLevel="0" r="278">
      <c r="A278" s="39" t="s">
        <v>225</v>
      </c>
      <c r="B278" s="39" t="s">
        <v>147</v>
      </c>
      <c r="C278" s="40" t="n">
        <v>6</v>
      </c>
      <c r="D278" s="40" t="n">
        <v>24</v>
      </c>
      <c r="E278" s="40" t="n">
        <v>70</v>
      </c>
      <c r="F278" s="39" t="s">
        <v>451</v>
      </c>
      <c r="G278" s="41" t="n">
        <v>0.8076</v>
      </c>
      <c r="H278" s="42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3.3" outlineLevel="0" r="279">
      <c r="A279" s="39" t="s">
        <v>250</v>
      </c>
      <c r="B279" s="39" t="s">
        <v>251</v>
      </c>
      <c r="C279" s="40" t="n">
        <v>56</v>
      </c>
      <c r="D279" s="40" t="n">
        <v>56</v>
      </c>
      <c r="E279" s="40" t="n">
        <v>52</v>
      </c>
      <c r="F279" s="39" t="s">
        <v>85</v>
      </c>
      <c r="G279" s="41" t="n">
        <v>0.8047</v>
      </c>
      <c r="H279" s="42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3.3" outlineLevel="0" r="280">
      <c r="A280" s="39" t="s">
        <v>83</v>
      </c>
      <c r="B280" s="39" t="s">
        <v>84</v>
      </c>
      <c r="C280" s="40" t="n">
        <v>32</v>
      </c>
      <c r="D280" s="40" t="n">
        <v>64</v>
      </c>
      <c r="E280" s="40" t="n">
        <v>110</v>
      </c>
      <c r="F280" s="39" t="s">
        <v>445</v>
      </c>
      <c r="G280" s="41" t="n">
        <v>0.8038</v>
      </c>
      <c r="H280" s="42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3.3" outlineLevel="0" r="281">
      <c r="A281" s="39" t="s">
        <v>224</v>
      </c>
      <c r="B281" s="39" t="s">
        <v>115</v>
      </c>
      <c r="C281" s="40" t="n">
        <v>16</v>
      </c>
      <c r="D281" s="40" t="n">
        <v>16</v>
      </c>
      <c r="E281" s="40" t="n">
        <v>12</v>
      </c>
      <c r="F281" s="39" t="s">
        <v>442</v>
      </c>
      <c r="G281" s="41" t="n">
        <v>0.8025</v>
      </c>
      <c r="H281" s="42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3.3" outlineLevel="0" r="282">
      <c r="A282" s="39" t="s">
        <v>363</v>
      </c>
      <c r="B282" s="39" t="s">
        <v>46</v>
      </c>
      <c r="C282" s="40" t="n">
        <v>34</v>
      </c>
      <c r="D282" s="40" t="n">
        <v>58</v>
      </c>
      <c r="E282" s="40" t="n">
        <v>115</v>
      </c>
      <c r="F282" s="39" t="s">
        <v>46</v>
      </c>
      <c r="G282" s="41" t="n">
        <v>0.7923</v>
      </c>
      <c r="H282" s="42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3.3" outlineLevel="0" r="283">
      <c r="A283" s="39" t="s">
        <v>350</v>
      </c>
      <c r="B283" s="39" t="s">
        <v>168</v>
      </c>
      <c r="C283" s="40" t="n">
        <v>600</v>
      </c>
      <c r="D283" s="40" t="n">
        <v>600</v>
      </c>
      <c r="E283" s="40" t="n">
        <v>1620</v>
      </c>
      <c r="F283" s="39" t="s">
        <v>85</v>
      </c>
      <c r="G283" s="41" t="n">
        <v>0.7826</v>
      </c>
      <c r="H283" s="42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3.3" outlineLevel="0" r="284">
      <c r="A284" s="39" t="s">
        <v>125</v>
      </c>
      <c r="B284" s="39" t="s">
        <v>51</v>
      </c>
      <c r="C284" s="40" t="n">
        <v>412</v>
      </c>
      <c r="D284" s="40" t="n">
        <v>1648</v>
      </c>
      <c r="E284" s="40" t="n">
        <v>3199</v>
      </c>
      <c r="F284" s="39" t="s">
        <v>440</v>
      </c>
      <c r="G284" s="41" t="n">
        <v>0.7722</v>
      </c>
      <c r="H284" s="42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3.3" outlineLevel="0" r="285">
      <c r="A285" s="39" t="s">
        <v>310</v>
      </c>
      <c r="B285" s="39" t="s">
        <v>311</v>
      </c>
      <c r="C285" s="40" t="n">
        <v>94</v>
      </c>
      <c r="D285" s="40" t="n">
        <v>220</v>
      </c>
      <c r="E285" s="40" t="n">
        <v>676</v>
      </c>
      <c r="F285" s="39" t="s">
        <v>49</v>
      </c>
      <c r="G285" s="41" t="n">
        <v>0.7663</v>
      </c>
      <c r="H285" s="42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3.3" outlineLevel="0" r="286">
      <c r="A286" s="39" t="s">
        <v>370</v>
      </c>
      <c r="B286" s="39" t="s">
        <v>204</v>
      </c>
      <c r="C286" s="40" t="n">
        <v>135</v>
      </c>
      <c r="D286" s="40" t="n">
        <v>1268</v>
      </c>
      <c r="E286" s="40" t="n">
        <v>2473</v>
      </c>
      <c r="F286" s="39" t="s">
        <v>90</v>
      </c>
      <c r="G286" s="41" t="n">
        <v>0.7662</v>
      </c>
      <c r="H286" s="42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3.3" outlineLevel="0" r="287">
      <c r="A287" s="39" t="s">
        <v>395</v>
      </c>
      <c r="B287" s="39" t="s">
        <v>396</v>
      </c>
      <c r="C287" s="40" t="n">
        <v>12</v>
      </c>
      <c r="D287" s="40" t="n">
        <v>48</v>
      </c>
      <c r="E287" s="40" t="n">
        <v>115</v>
      </c>
      <c r="F287" s="39" t="s">
        <v>483</v>
      </c>
      <c r="G287" s="41" t="n">
        <v>0.7626</v>
      </c>
      <c r="H287" s="42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3.3" outlineLevel="0" r="288">
      <c r="A288" s="39" t="s">
        <v>377</v>
      </c>
      <c r="B288" s="39" t="s">
        <v>62</v>
      </c>
      <c r="C288" s="40" t="n">
        <v>506</v>
      </c>
      <c r="D288" s="40" t="n">
        <v>2024</v>
      </c>
      <c r="E288" s="40" t="n">
        <v>4250</v>
      </c>
      <c r="F288" s="39" t="s">
        <v>439</v>
      </c>
      <c r="G288" s="41" t="n">
        <v>0.7609</v>
      </c>
      <c r="H288" s="42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3.3" outlineLevel="0" r="289">
      <c r="A289" s="39" t="s">
        <v>413</v>
      </c>
      <c r="B289" s="39" t="s">
        <v>84</v>
      </c>
      <c r="C289" s="40" t="n">
        <v>64</v>
      </c>
      <c r="D289" s="40" t="n">
        <v>128</v>
      </c>
      <c r="E289" s="40" t="n">
        <v>218</v>
      </c>
      <c r="F289" s="39" t="s">
        <v>445</v>
      </c>
      <c r="G289" s="41" t="n">
        <v>0.7524</v>
      </c>
      <c r="H289" s="42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3.3" outlineLevel="0" r="290">
      <c r="A290" s="39" t="s">
        <v>349</v>
      </c>
      <c r="B290" s="39" t="s">
        <v>84</v>
      </c>
      <c r="C290" s="40" t="n">
        <v>154</v>
      </c>
      <c r="D290" s="40" t="n">
        <v>308</v>
      </c>
      <c r="E290" s="40" t="n">
        <v>530</v>
      </c>
      <c r="F290" s="39" t="s">
        <v>445</v>
      </c>
      <c r="G290" s="41" t="n">
        <v>0.7521</v>
      </c>
      <c r="H290" s="42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3.3" outlineLevel="0" r="291">
      <c r="A291" s="39" t="s">
        <v>112</v>
      </c>
      <c r="B291" s="39" t="s">
        <v>46</v>
      </c>
      <c r="C291" s="40" t="n">
        <v>2</v>
      </c>
      <c r="D291" s="40" t="n">
        <v>4</v>
      </c>
      <c r="E291" s="40" t="n">
        <v>6</v>
      </c>
      <c r="F291" s="39" t="s">
        <v>46</v>
      </c>
      <c r="G291" s="41" t="n">
        <v>0.7483</v>
      </c>
      <c r="H291" s="42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3.3" outlineLevel="0" r="292">
      <c r="A292" s="39" t="s">
        <v>307</v>
      </c>
      <c r="B292" s="39" t="s">
        <v>74</v>
      </c>
      <c r="C292" s="40" t="n">
        <v>34</v>
      </c>
      <c r="D292" s="40" t="n">
        <v>34</v>
      </c>
      <c r="E292" s="40" t="n">
        <v>41</v>
      </c>
      <c r="F292" s="39" t="s">
        <v>75</v>
      </c>
      <c r="G292" s="41" t="n">
        <v>0.744</v>
      </c>
      <c r="H292" s="42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3.3" outlineLevel="0" r="293">
      <c r="A293" s="39" t="s">
        <v>343</v>
      </c>
      <c r="B293" s="39" t="s">
        <v>255</v>
      </c>
      <c r="C293" s="40" t="n">
        <v>124</v>
      </c>
      <c r="D293" s="40" t="n">
        <v>496</v>
      </c>
      <c r="E293" s="40" t="n">
        <v>1339</v>
      </c>
      <c r="F293" s="39" t="s">
        <v>85</v>
      </c>
      <c r="G293" s="41" t="n">
        <v>0.7304</v>
      </c>
      <c r="H293" s="42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3.3" outlineLevel="0" r="294">
      <c r="A294" s="39" t="s">
        <v>436</v>
      </c>
      <c r="B294" s="39" t="s">
        <v>437</v>
      </c>
      <c r="C294" s="40" t="n">
        <v>48</v>
      </c>
      <c r="D294" s="40" t="n">
        <v>1</v>
      </c>
      <c r="E294" s="40" t="n">
        <v>1</v>
      </c>
      <c r="F294" s="39" t="s">
        <v>234</v>
      </c>
      <c r="G294" s="41" t="n">
        <v>0.729</v>
      </c>
      <c r="H294" s="42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3.3" outlineLevel="0" r="295">
      <c r="A295" s="39" t="s">
        <v>299</v>
      </c>
      <c r="B295" s="39" t="s">
        <v>168</v>
      </c>
      <c r="C295" s="40" t="n">
        <v>7</v>
      </c>
      <c r="D295" s="40" t="n">
        <v>14</v>
      </c>
      <c r="E295" s="40" t="n">
        <v>0</v>
      </c>
      <c r="F295" s="39" t="s">
        <v>85</v>
      </c>
      <c r="G295" s="41" t="n">
        <v>0.7269</v>
      </c>
      <c r="H295" s="42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3.3" outlineLevel="0" r="296">
      <c r="A296" s="39" t="s">
        <v>452</v>
      </c>
      <c r="B296" s="39" t="s">
        <v>74</v>
      </c>
      <c r="C296" s="40" t="n">
        <v>24</v>
      </c>
      <c r="D296" s="40" t="n">
        <v>96</v>
      </c>
      <c r="E296" s="40" t="n">
        <v>36</v>
      </c>
      <c r="F296" s="39" t="s">
        <v>75</v>
      </c>
      <c r="G296" s="41" t="n">
        <v>0.725</v>
      </c>
      <c r="H296" s="42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3.3" outlineLevel="0" r="297">
      <c r="A297" s="39" t="s">
        <v>371</v>
      </c>
      <c r="B297" s="39" t="s">
        <v>295</v>
      </c>
      <c r="C297" s="40" t="n">
        <v>4</v>
      </c>
      <c r="D297" s="40" t="n">
        <v>16</v>
      </c>
      <c r="E297" s="40" t="n">
        <v>12</v>
      </c>
      <c r="F297" s="39" t="s">
        <v>49</v>
      </c>
      <c r="G297" s="41" t="n">
        <v>0.723</v>
      </c>
      <c r="H297" s="42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3.3" outlineLevel="0" r="298">
      <c r="A298" s="39" t="s">
        <v>196</v>
      </c>
      <c r="B298" s="39" t="s">
        <v>184</v>
      </c>
      <c r="C298" s="40" t="n">
        <v>116</v>
      </c>
      <c r="D298" s="40" t="n">
        <v>116</v>
      </c>
      <c r="E298" s="40" t="n">
        <v>209</v>
      </c>
      <c r="F298" s="39" t="s">
        <v>185</v>
      </c>
      <c r="G298" s="41" t="n">
        <v>0.7146</v>
      </c>
      <c r="H298" s="42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4851</v>
      </c>
      <c r="F299" s="39" t="s">
        <v>49</v>
      </c>
      <c r="G299" s="41" t="n">
        <v>0.7058</v>
      </c>
      <c r="H299" s="42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3.3" outlineLevel="0" r="300">
      <c r="A300" s="39" t="s">
        <v>454</v>
      </c>
      <c r="B300" s="39" t="s">
        <v>46</v>
      </c>
      <c r="C300" s="40" t="n">
        <v>24</v>
      </c>
      <c r="D300" s="40" t="n">
        <v>96</v>
      </c>
      <c r="E300" s="40" t="n">
        <v>169</v>
      </c>
      <c r="F300" s="39" t="s">
        <v>46</v>
      </c>
      <c r="G300" s="41" t="n">
        <v>0.6969</v>
      </c>
      <c r="H300" s="42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3.3" outlineLevel="0" r="301">
      <c r="A301" s="39" t="s">
        <v>297</v>
      </c>
      <c r="B301" s="39" t="s">
        <v>46</v>
      </c>
      <c r="C301" s="40" t="n">
        <v>22</v>
      </c>
      <c r="D301" s="40" t="n">
        <v>84</v>
      </c>
      <c r="E301" s="40" t="n">
        <v>289</v>
      </c>
      <c r="F301" s="39" t="s">
        <v>46</v>
      </c>
      <c r="G301" s="41" t="n">
        <v>0.691</v>
      </c>
      <c r="H301" s="42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3.3" outlineLevel="0" r="302">
      <c r="A302" s="39" t="s">
        <v>355</v>
      </c>
      <c r="B302" s="39" t="s">
        <v>168</v>
      </c>
      <c r="C302" s="40" t="n">
        <v>24</v>
      </c>
      <c r="D302" s="40" t="n">
        <v>24</v>
      </c>
      <c r="E302" s="40" t="n">
        <v>31</v>
      </c>
      <c r="F302" s="39" t="s">
        <v>85</v>
      </c>
      <c r="G302" s="41" t="n">
        <v>0.6904</v>
      </c>
      <c r="H302" s="42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3.3" outlineLevel="0" r="303">
      <c r="A303" s="39" t="s">
        <v>403</v>
      </c>
      <c r="B303" s="39" t="s">
        <v>128</v>
      </c>
      <c r="C303" s="40" t="n">
        <v>12</v>
      </c>
      <c r="D303" s="40" t="n">
        <v>48</v>
      </c>
      <c r="E303" s="40" t="n">
        <v>790</v>
      </c>
      <c r="F303" s="39" t="s">
        <v>49</v>
      </c>
      <c r="G303" s="41" t="n">
        <v>0.6903</v>
      </c>
      <c r="H303" s="42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3.3" outlineLevel="0" r="304">
      <c r="A304" s="39" t="s">
        <v>345</v>
      </c>
      <c r="B304" s="39" t="s">
        <v>122</v>
      </c>
      <c r="C304" s="40" t="n">
        <v>1784</v>
      </c>
      <c r="D304" s="40" t="n">
        <v>1784</v>
      </c>
      <c r="E304" s="40" t="n">
        <v>4854</v>
      </c>
      <c r="F304" s="39" t="s">
        <v>122</v>
      </c>
      <c r="G304" s="41" t="n">
        <v>0.6628</v>
      </c>
      <c r="H304" s="42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3.3" outlineLevel="0" r="305">
      <c r="A305" s="39" t="s">
        <v>389</v>
      </c>
      <c r="B305" s="39" t="s">
        <v>84</v>
      </c>
      <c r="C305" s="40" t="n">
        <v>202</v>
      </c>
      <c r="D305" s="40" t="n">
        <v>468</v>
      </c>
      <c r="E305" s="40" t="n">
        <v>805</v>
      </c>
      <c r="F305" s="39" t="s">
        <v>445</v>
      </c>
      <c r="G305" s="41" t="n">
        <v>0.6622</v>
      </c>
      <c r="H305" s="42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3.3" outlineLevel="0" r="306">
      <c r="A306" s="39" t="s">
        <v>202</v>
      </c>
      <c r="B306" s="39" t="s">
        <v>46</v>
      </c>
      <c r="C306" s="40" t="n">
        <v>42</v>
      </c>
      <c r="D306" s="40" t="n">
        <v>52</v>
      </c>
      <c r="E306" s="40" t="n">
        <v>57</v>
      </c>
      <c r="F306" s="39" t="s">
        <v>46</v>
      </c>
      <c r="G306" s="41" t="n">
        <v>0.6535</v>
      </c>
      <c r="H306" s="42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3.3" outlineLevel="0" r="307">
      <c r="A307" s="39" t="s">
        <v>330</v>
      </c>
      <c r="B307" s="39" t="s">
        <v>180</v>
      </c>
      <c r="C307" s="40" t="n">
        <v>32</v>
      </c>
      <c r="D307" s="40" t="n">
        <v>12</v>
      </c>
      <c r="E307" s="40" t="n">
        <v>19</v>
      </c>
      <c r="F307" s="39" t="s">
        <v>475</v>
      </c>
      <c r="G307" s="41" t="n">
        <v>0.6505</v>
      </c>
      <c r="H307" s="42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3.3" outlineLevel="0" r="308">
      <c r="A308" s="39" t="s">
        <v>422</v>
      </c>
      <c r="B308" s="39" t="s">
        <v>152</v>
      </c>
      <c r="C308" s="40" t="n">
        <v>1</v>
      </c>
      <c r="D308" s="40" t="n">
        <v>1</v>
      </c>
      <c r="E308" s="40" t="n">
        <v>0</v>
      </c>
      <c r="F308" s="39" t="s">
        <v>49</v>
      </c>
      <c r="G308" s="41" t="n">
        <v>0.6495</v>
      </c>
      <c r="H308" s="42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3.3" outlineLevel="0" r="309">
      <c r="A309" s="39" t="s">
        <v>410</v>
      </c>
      <c r="B309" s="39" t="s">
        <v>46</v>
      </c>
      <c r="C309" s="40" t="n">
        <v>62</v>
      </c>
      <c r="D309" s="40" t="n">
        <v>124</v>
      </c>
      <c r="E309" s="40" t="n">
        <v>199</v>
      </c>
      <c r="F309" s="39" t="s">
        <v>46</v>
      </c>
      <c r="G309" s="41" t="n">
        <v>0.6401</v>
      </c>
      <c r="H309" s="42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3.3" outlineLevel="0" r="310">
      <c r="A310" s="39" t="s">
        <v>253</v>
      </c>
      <c r="B310" s="39" t="s">
        <v>147</v>
      </c>
      <c r="C310" s="40" t="n">
        <v>14</v>
      </c>
      <c r="D310" s="40" t="n">
        <v>84</v>
      </c>
      <c r="E310" s="40" t="n">
        <v>294</v>
      </c>
      <c r="F310" s="39" t="s">
        <v>451</v>
      </c>
      <c r="G310" s="41" t="n">
        <v>0.6393</v>
      </c>
      <c r="H310" s="42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3.3" outlineLevel="0" r="311">
      <c r="A311" s="39" t="s">
        <v>420</v>
      </c>
      <c r="B311" s="39" t="s">
        <v>137</v>
      </c>
      <c r="C311" s="40" t="n">
        <v>38</v>
      </c>
      <c r="D311" s="40" t="n">
        <v>38</v>
      </c>
      <c r="E311" s="40" t="n">
        <v>14</v>
      </c>
      <c r="F311" s="39" t="s">
        <v>90</v>
      </c>
      <c r="G311" s="41" t="n">
        <v>0.6327</v>
      </c>
      <c r="H311" s="42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3.3" outlineLevel="0" r="312">
      <c r="A312" s="39" t="s">
        <v>375</v>
      </c>
      <c r="B312" s="39" t="s">
        <v>311</v>
      </c>
      <c r="C312" s="40" t="n">
        <v>30</v>
      </c>
      <c r="D312" s="40" t="n">
        <v>240</v>
      </c>
      <c r="E312" s="40" t="n">
        <v>408</v>
      </c>
      <c r="F312" s="39" t="s">
        <v>49</v>
      </c>
      <c r="G312" s="41" t="n">
        <v>0.5889</v>
      </c>
      <c r="H312" s="42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3.3" outlineLevel="0" r="313">
      <c r="A313" s="39" t="s">
        <v>405</v>
      </c>
      <c r="B313" s="39" t="s">
        <v>251</v>
      </c>
      <c r="C313" s="40" t="n">
        <v>12</v>
      </c>
      <c r="D313" s="40" t="n">
        <v>24</v>
      </c>
      <c r="E313" s="40" t="n">
        <v>24</v>
      </c>
      <c r="F313" s="39" t="s">
        <v>85</v>
      </c>
      <c r="G313" s="41" t="n">
        <v>0.5778</v>
      </c>
      <c r="H313" s="42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3.3" outlineLevel="0" r="314">
      <c r="A314" s="39" t="s">
        <v>106</v>
      </c>
      <c r="B314" s="39" t="s">
        <v>62</v>
      </c>
      <c r="C314" s="40" t="n">
        <v>600</v>
      </c>
      <c r="D314" s="40" t="n">
        <v>1200</v>
      </c>
      <c r="E314" s="40" t="n">
        <v>2004</v>
      </c>
      <c r="F314" s="39" t="s">
        <v>439</v>
      </c>
      <c r="G314" s="41" t="n">
        <v>0.5767</v>
      </c>
      <c r="H314" s="42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3.3" outlineLevel="0" r="315">
      <c r="A315" s="39" t="s">
        <v>223</v>
      </c>
      <c r="B315" s="39" t="s">
        <v>46</v>
      </c>
      <c r="C315" s="40" t="n">
        <v>28</v>
      </c>
      <c r="D315" s="40" t="n">
        <v>112</v>
      </c>
      <c r="E315" s="40" t="n">
        <v>204</v>
      </c>
      <c r="F315" s="39" t="s">
        <v>46</v>
      </c>
      <c r="G315" s="41" t="n">
        <v>0.5658</v>
      </c>
      <c r="H315" s="42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3.3" outlineLevel="0" r="316">
      <c r="A316" s="39" t="s">
        <v>484</v>
      </c>
      <c r="B316" s="39" t="s">
        <v>141</v>
      </c>
      <c r="C316" s="40"/>
      <c r="D316" s="40"/>
      <c r="E316" s="40"/>
      <c r="F316" s="39" t="s">
        <v>90</v>
      </c>
      <c r="G316" s="41" t="n">
        <v>0.5565</v>
      </c>
      <c r="H316" s="42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3.3" outlineLevel="0" r="317">
      <c r="A317" s="39" t="s">
        <v>194</v>
      </c>
      <c r="B317" s="39" t="s">
        <v>62</v>
      </c>
      <c r="C317" s="40" t="n">
        <v>-1</v>
      </c>
      <c r="D317" s="40" t="n">
        <v>-1</v>
      </c>
      <c r="E317" s="40" t="n">
        <v>0</v>
      </c>
      <c r="F317" s="39" t="s">
        <v>439</v>
      </c>
      <c r="G317" s="41" t="n">
        <v>0.5469</v>
      </c>
      <c r="H317" s="42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3.3" outlineLevel="0" r="318">
      <c r="A318" s="39" t="s">
        <v>356</v>
      </c>
      <c r="B318" s="39" t="s">
        <v>128</v>
      </c>
      <c r="C318" s="40" t="n">
        <v>24</v>
      </c>
      <c r="D318" s="40" t="n">
        <v>24</v>
      </c>
      <c r="E318" s="40" t="n">
        <v>338</v>
      </c>
      <c r="F318" s="39" t="s">
        <v>49</v>
      </c>
      <c r="G318" s="41" t="n">
        <v>0.5217</v>
      </c>
      <c r="H318" s="42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3.3" outlineLevel="0" r="319">
      <c r="A319" s="39" t="s">
        <v>458</v>
      </c>
      <c r="B319" s="39" t="s">
        <v>43</v>
      </c>
      <c r="C319" s="40" t="n">
        <v>128</v>
      </c>
      <c r="D319" s="40" t="n">
        <v>512</v>
      </c>
      <c r="E319" s="40" t="n">
        <v>1143</v>
      </c>
      <c r="F319" s="39" t="s">
        <v>442</v>
      </c>
      <c r="G319" s="41" t="n">
        <v>0.5165</v>
      </c>
      <c r="H319" s="42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3.3" outlineLevel="0" r="320">
      <c r="A320" s="39" t="s">
        <v>347</v>
      </c>
      <c r="B320" s="39" t="s">
        <v>46</v>
      </c>
      <c r="C320" s="40" t="n">
        <v>84</v>
      </c>
      <c r="D320" s="40" t="n">
        <v>168</v>
      </c>
      <c r="E320" s="40" t="n">
        <v>270</v>
      </c>
      <c r="F320" s="39" t="s">
        <v>46</v>
      </c>
      <c r="G320" s="41" t="n">
        <v>0.4977</v>
      </c>
      <c r="H320" s="42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3.3" outlineLevel="0" r="321">
      <c r="A321" s="39" t="s">
        <v>441</v>
      </c>
      <c r="B321" s="39" t="s">
        <v>62</v>
      </c>
      <c r="C321" s="40" t="n">
        <v>112</v>
      </c>
      <c r="D321" s="40" t="n">
        <v>448</v>
      </c>
      <c r="E321" s="40" t="n">
        <v>879</v>
      </c>
      <c r="F321" s="39" t="s">
        <v>439</v>
      </c>
      <c r="G321" s="41" t="n">
        <v>0.4868</v>
      </c>
      <c r="H321" s="42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3.3" outlineLevel="0" r="322">
      <c r="A322" s="39" t="s">
        <v>113</v>
      </c>
      <c r="B322" s="39" t="s">
        <v>48</v>
      </c>
      <c r="C322" s="40" t="n">
        <v>86</v>
      </c>
      <c r="D322" s="40" t="n">
        <v>340</v>
      </c>
      <c r="E322" s="40" t="n">
        <v>1023</v>
      </c>
      <c r="F322" s="39" t="s">
        <v>49</v>
      </c>
      <c r="G322" s="41" t="n">
        <v>0.4797</v>
      </c>
      <c r="H322" s="42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3.3" outlineLevel="0" r="323">
      <c r="A323" s="39" t="s">
        <v>460</v>
      </c>
      <c r="B323" s="39" t="s">
        <v>128</v>
      </c>
      <c r="C323" s="40" t="n">
        <v>12</v>
      </c>
      <c r="D323" s="40" t="n">
        <v>24</v>
      </c>
      <c r="E323" s="40" t="n">
        <v>71</v>
      </c>
      <c r="F323" s="39" t="s">
        <v>49</v>
      </c>
      <c r="G323" s="41" t="n">
        <v>0.4521</v>
      </c>
      <c r="H323" s="42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3.3" outlineLevel="0" r="324">
      <c r="A324" s="39" t="s">
        <v>181</v>
      </c>
      <c r="B324" s="39" t="s">
        <v>62</v>
      </c>
      <c r="C324" s="40" t="n">
        <v>126</v>
      </c>
      <c r="D324" s="40" t="n">
        <v>896</v>
      </c>
      <c r="E324" s="40" t="n">
        <v>341</v>
      </c>
      <c r="F324" s="39" t="s">
        <v>439</v>
      </c>
      <c r="G324" s="41" t="n">
        <v>0.4504</v>
      </c>
      <c r="H324" s="42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3.3" outlineLevel="0" r="325">
      <c r="A325" s="39" t="s">
        <v>482</v>
      </c>
      <c r="B325" s="39" t="s">
        <v>437</v>
      </c>
      <c r="C325" s="40" t="n">
        <v>48</v>
      </c>
      <c r="D325" s="40" t="n">
        <v>48</v>
      </c>
      <c r="E325" s="40" t="n">
        <v>48</v>
      </c>
      <c r="F325" s="39" t="s">
        <v>234</v>
      </c>
      <c r="G325" s="41" t="n">
        <v>0.446</v>
      </c>
      <c r="H325" s="42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3.3" outlineLevel="0" r="326">
      <c r="A326" s="39" t="s">
        <v>221</v>
      </c>
      <c r="B326" s="39" t="s">
        <v>62</v>
      </c>
      <c r="C326" s="40" t="n">
        <v>76</v>
      </c>
      <c r="D326" s="40" t="n">
        <v>152</v>
      </c>
      <c r="E326" s="40" t="n">
        <v>228</v>
      </c>
      <c r="F326" s="39" t="s">
        <v>439</v>
      </c>
      <c r="G326" s="41" t="n">
        <v>0.2484</v>
      </c>
      <c r="H326" s="42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3.3" outlineLevel="0" r="327">
      <c r="A327" s="39" t="s">
        <v>142</v>
      </c>
      <c r="B327" s="39" t="s">
        <v>74</v>
      </c>
      <c r="C327" s="40" t="n">
        <v>140</v>
      </c>
      <c r="D327" s="40" t="n">
        <v>140</v>
      </c>
      <c r="E327" s="40" t="n">
        <v>140</v>
      </c>
      <c r="F327" s="39" t="s">
        <v>75</v>
      </c>
      <c r="G327" s="41" t="n">
        <v>0.2461</v>
      </c>
      <c r="H327" s="42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3.3" outlineLevel="0" r="328">
      <c r="A328" s="39" t="s">
        <v>114</v>
      </c>
      <c r="B328" s="39" t="s">
        <v>115</v>
      </c>
      <c r="C328" s="40" t="n">
        <v>136</v>
      </c>
      <c r="D328" s="40" t="n">
        <v>136</v>
      </c>
      <c r="E328" s="40" t="n">
        <v>207</v>
      </c>
      <c r="F328" s="39" t="s">
        <v>442</v>
      </c>
      <c r="G328" s="41" t="n">
        <v>0.148</v>
      </c>
      <c r="H328" s="42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3.3" outlineLevel="0" r="329">
      <c r="A329" s="39" t="s">
        <v>175</v>
      </c>
      <c r="B329" s="39" t="s">
        <v>168</v>
      </c>
      <c r="C329" s="40" t="n">
        <v>800</v>
      </c>
      <c r="D329" s="40" t="n">
        <v>800</v>
      </c>
      <c r="E329" s="40" t="n">
        <v>1600</v>
      </c>
      <c r="F329" s="39" t="s">
        <v>85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412</v>
      </c>
      <c r="B330" s="39" t="s">
        <v>152</v>
      </c>
      <c r="C330" s="40" t="n">
        <v>-1</v>
      </c>
      <c r="D330" s="40" t="n">
        <v>-1</v>
      </c>
      <c r="E330" s="40" t="n">
        <v>0</v>
      </c>
      <c r="F330" s="39" t="s">
        <v>49</v>
      </c>
      <c r="G330" s="41" t="n">
        <v>0</v>
      </c>
      <c r="H330" s="42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3.3" outlineLevel="0" r="331">
      <c r="A331" s="39" t="s">
        <v>384</v>
      </c>
      <c r="B331" s="39" t="s">
        <v>115</v>
      </c>
      <c r="C331" s="40" t="n">
        <v>5</v>
      </c>
      <c r="D331" s="40" t="n">
        <v>10</v>
      </c>
      <c r="E331" s="40" t="n">
        <v>22</v>
      </c>
      <c r="F331" s="39" t="s">
        <v>442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339</v>
      </c>
      <c r="B332" s="39" t="s">
        <v>62</v>
      </c>
      <c r="C332" s="40" t="n">
        <v>64</v>
      </c>
      <c r="D332" s="40" t="n">
        <v>256</v>
      </c>
      <c r="E332" s="40" t="n">
        <v>624</v>
      </c>
      <c r="F332" s="39" t="s">
        <v>439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1764705882353"/>
  </cols>
  <sheetData>
    <row collapsed="false" customFormat="false" customHeight="true" hidden="false" ht="16.5" outlineLevel="0" r="1">
      <c r="A1" s="35" t="s">
        <v>487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86</v>
      </c>
      <c r="F5" s="39" t="s">
        <v>201</v>
      </c>
      <c r="G5" s="41" t="n">
        <v>1</v>
      </c>
      <c r="H5" s="42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3.3" outlineLevel="0" r="6">
      <c r="A6" s="39" t="s">
        <v>455</v>
      </c>
      <c r="B6" s="39" t="s">
        <v>284</v>
      </c>
      <c r="C6" s="40" t="n">
        <v>2</v>
      </c>
      <c r="D6" s="40" t="n">
        <v>20</v>
      </c>
      <c r="E6" s="40" t="n">
        <v>46</v>
      </c>
      <c r="F6" s="39" t="s">
        <v>49</v>
      </c>
      <c r="G6" s="41" t="n">
        <v>1</v>
      </c>
      <c r="H6" s="42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3.3" outlineLevel="0" r="7">
      <c r="A7" s="39" t="s">
        <v>218</v>
      </c>
      <c r="B7" s="39" t="s">
        <v>81</v>
      </c>
      <c r="C7" s="40" t="n">
        <v>14</v>
      </c>
      <c r="D7" s="40" t="n">
        <v>28</v>
      </c>
      <c r="E7" s="40" t="n">
        <v>42</v>
      </c>
      <c r="F7" s="39" t="s">
        <v>444</v>
      </c>
      <c r="G7" s="41" t="n">
        <v>1</v>
      </c>
      <c r="H7" s="42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3.3" outlineLevel="0" r="8">
      <c r="A8" s="39" t="s">
        <v>253</v>
      </c>
      <c r="B8" s="39" t="s">
        <v>147</v>
      </c>
      <c r="C8" s="40" t="n">
        <v>14</v>
      </c>
      <c r="D8" s="40" t="n">
        <v>84</v>
      </c>
      <c r="E8" s="40" t="n">
        <v>294</v>
      </c>
      <c r="F8" s="39" t="s">
        <v>451</v>
      </c>
      <c r="G8" s="41" t="n">
        <v>1</v>
      </c>
      <c r="H8" s="42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3.3" outlineLevel="0" r="9">
      <c r="A9" s="39" t="s">
        <v>67</v>
      </c>
      <c r="B9" s="39" t="s">
        <v>66</v>
      </c>
      <c r="C9" s="40" t="n">
        <v>4196</v>
      </c>
      <c r="D9" s="40" t="n">
        <v>16716</v>
      </c>
      <c r="E9" s="40" t="n">
        <v>49212</v>
      </c>
      <c r="F9" s="39" t="s">
        <v>68</v>
      </c>
      <c r="G9" s="41" t="n">
        <v>1</v>
      </c>
      <c r="H9" s="42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3.3" outlineLevel="0" r="10">
      <c r="A10" s="39" t="s">
        <v>198</v>
      </c>
      <c r="B10" s="39" t="s">
        <v>62</v>
      </c>
      <c r="C10" s="40" t="n">
        <v>196</v>
      </c>
      <c r="D10" s="40" t="n">
        <v>784</v>
      </c>
      <c r="E10" s="40" t="n">
        <v>2165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3.3" outlineLevel="0" r="11">
      <c r="A11" s="39" t="s">
        <v>110</v>
      </c>
      <c r="B11" s="39" t="s">
        <v>46</v>
      </c>
      <c r="C11" s="40" t="n">
        <v>7</v>
      </c>
      <c r="D11" s="40" t="n">
        <v>14</v>
      </c>
      <c r="E11" s="40" t="n">
        <v>14</v>
      </c>
      <c r="F11" s="39" t="s">
        <v>46</v>
      </c>
      <c r="G11" s="41" t="n">
        <v>1</v>
      </c>
      <c r="H11" s="42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3.3" outlineLevel="0" r="12">
      <c r="A12" s="39" t="s">
        <v>261</v>
      </c>
      <c r="B12" s="39" t="s">
        <v>184</v>
      </c>
      <c r="C12" s="40" t="n">
        <v>20</v>
      </c>
      <c r="D12" s="40" t="n">
        <v>20</v>
      </c>
      <c r="E12" s="40" t="n">
        <v>36</v>
      </c>
      <c r="F12" s="39" t="s">
        <v>185</v>
      </c>
      <c r="G12" s="41" t="n">
        <v>1</v>
      </c>
      <c r="H12" s="42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3.3" outlineLevel="0" r="13">
      <c r="A13" s="39" t="s">
        <v>418</v>
      </c>
      <c r="B13" s="39" t="s">
        <v>46</v>
      </c>
      <c r="C13" s="40" t="n">
        <v>30</v>
      </c>
      <c r="D13" s="40" t="n">
        <v>96</v>
      </c>
      <c r="E13" s="40" t="n">
        <v>218</v>
      </c>
      <c r="F13" s="39" t="s">
        <v>46</v>
      </c>
      <c r="G13" s="41" t="n">
        <v>1</v>
      </c>
      <c r="H13" s="42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3.3" outlineLevel="0" r="14">
      <c r="A14" s="39" t="s">
        <v>102</v>
      </c>
      <c r="B14" s="39" t="s">
        <v>46</v>
      </c>
      <c r="C14" s="40" t="n">
        <v>7</v>
      </c>
      <c r="D14" s="40" t="n">
        <v>14</v>
      </c>
      <c r="E14" s="40" t="n">
        <v>19</v>
      </c>
      <c r="F14" s="39" t="s">
        <v>46</v>
      </c>
      <c r="G14" s="41" t="n">
        <v>1</v>
      </c>
      <c r="H14" s="42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3.3" outlineLevel="0" r="15">
      <c r="A15" s="39" t="s">
        <v>292</v>
      </c>
      <c r="B15" s="39" t="s">
        <v>184</v>
      </c>
      <c r="C15" s="40" t="n">
        <v>64</v>
      </c>
      <c r="D15" s="40" t="n">
        <v>64</v>
      </c>
      <c r="E15" s="40" t="n">
        <v>93</v>
      </c>
      <c r="F15" s="39" t="s">
        <v>185</v>
      </c>
      <c r="G15" s="41" t="n">
        <v>1</v>
      </c>
      <c r="H15" s="42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3.3" outlineLevel="0" r="16">
      <c r="A16" s="39" t="s">
        <v>155</v>
      </c>
      <c r="B16" s="39" t="s">
        <v>156</v>
      </c>
      <c r="C16" s="40" t="n">
        <v>455</v>
      </c>
      <c r="D16" s="40" t="n">
        <v>603</v>
      </c>
      <c r="E16" s="40" t="n">
        <v>1152</v>
      </c>
      <c r="F16" s="39" t="s">
        <v>90</v>
      </c>
      <c r="G16" s="41" t="n">
        <v>1</v>
      </c>
      <c r="H16" s="42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3.3" outlineLevel="0" r="17">
      <c r="A17" s="39" t="s">
        <v>76</v>
      </c>
      <c r="B17" s="39" t="s">
        <v>74</v>
      </c>
      <c r="C17" s="40" t="n">
        <v>140</v>
      </c>
      <c r="D17" s="40" t="n">
        <v>310</v>
      </c>
      <c r="E17" s="40" t="n">
        <v>106</v>
      </c>
      <c r="F17" s="39" t="s">
        <v>75</v>
      </c>
      <c r="G17" s="41" t="n">
        <v>1</v>
      </c>
      <c r="H17" s="42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3.3" outlineLevel="0" r="18">
      <c r="A18" s="39" t="s">
        <v>160</v>
      </c>
      <c r="B18" s="39" t="s">
        <v>46</v>
      </c>
      <c r="C18" s="40" t="n">
        <v>24</v>
      </c>
      <c r="D18" s="40" t="n">
        <v>48</v>
      </c>
      <c r="E18" s="40" t="n">
        <v>59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3.3" outlineLevel="0" r="19">
      <c r="A19" s="39" t="s">
        <v>148</v>
      </c>
      <c r="B19" s="39" t="s">
        <v>119</v>
      </c>
      <c r="C19" s="40" t="n">
        <v>62</v>
      </c>
      <c r="D19" s="40" t="n">
        <v>248</v>
      </c>
      <c r="E19" s="40" t="n">
        <v>678</v>
      </c>
      <c r="F19" s="39" t="s">
        <v>120</v>
      </c>
      <c r="G19" s="41" t="n">
        <v>1</v>
      </c>
      <c r="H19" s="42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3.3" outlineLevel="0" r="20">
      <c r="A20" s="39" t="s">
        <v>149</v>
      </c>
      <c r="B20" s="39" t="s">
        <v>119</v>
      </c>
      <c r="C20" s="40" t="n">
        <v>46</v>
      </c>
      <c r="D20" s="40" t="n">
        <v>110</v>
      </c>
      <c r="E20" s="40" t="n">
        <v>239</v>
      </c>
      <c r="F20" s="39" t="s">
        <v>120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325</v>
      </c>
      <c r="B21" s="39" t="s">
        <v>322</v>
      </c>
      <c r="C21" s="40" t="n">
        <v>5</v>
      </c>
      <c r="D21" s="40" t="n">
        <v>5</v>
      </c>
      <c r="E21" s="40" t="n">
        <v>7</v>
      </c>
      <c r="F21" s="39" t="s">
        <v>90</v>
      </c>
      <c r="G21" s="41" t="n">
        <v>1</v>
      </c>
      <c r="H21" s="42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3.3" outlineLevel="0" r="22">
      <c r="A22" s="39" t="s">
        <v>353</v>
      </c>
      <c r="B22" s="39" t="s">
        <v>74</v>
      </c>
      <c r="C22" s="40" t="n">
        <v>451</v>
      </c>
      <c r="D22" s="40" t="n">
        <v>2534</v>
      </c>
      <c r="E22" s="40" t="n">
        <v>5438</v>
      </c>
      <c r="F22" s="39" t="s">
        <v>75</v>
      </c>
      <c r="G22" s="41" t="n">
        <v>1</v>
      </c>
      <c r="H22" s="42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3.3" outlineLevel="0" r="23">
      <c r="A23" s="39" t="s">
        <v>171</v>
      </c>
      <c r="B23" s="39" t="s">
        <v>74</v>
      </c>
      <c r="C23" s="40" t="n">
        <v>204</v>
      </c>
      <c r="D23" s="40" t="n">
        <v>869</v>
      </c>
      <c r="E23" s="40" t="n">
        <v>1851</v>
      </c>
      <c r="F23" s="39" t="s">
        <v>75</v>
      </c>
      <c r="G23" s="41" t="n">
        <v>1</v>
      </c>
      <c r="H23" s="42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3.3" outlineLevel="0" r="24">
      <c r="A24" s="39" t="s">
        <v>132</v>
      </c>
      <c r="B24" s="39" t="s">
        <v>74</v>
      </c>
      <c r="C24" s="40" t="n">
        <v>168</v>
      </c>
      <c r="D24" s="40" t="n">
        <v>672</v>
      </c>
      <c r="E24" s="40" t="n">
        <v>1382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3.3" outlineLevel="0" r="25">
      <c r="A25" s="39" t="s">
        <v>297</v>
      </c>
      <c r="B25" s="39" t="s">
        <v>46</v>
      </c>
      <c r="C25" s="40" t="n">
        <v>22</v>
      </c>
      <c r="D25" s="40" t="n">
        <v>84</v>
      </c>
      <c r="E25" s="40" t="n">
        <v>289</v>
      </c>
      <c r="F25" s="39" t="s">
        <v>46</v>
      </c>
      <c r="G25" s="41" t="n">
        <v>1</v>
      </c>
      <c r="H25" s="42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3.3" outlineLevel="0" r="26">
      <c r="A26" s="39" t="s">
        <v>369</v>
      </c>
      <c r="B26" s="39" t="s">
        <v>46</v>
      </c>
      <c r="C26" s="40" t="n">
        <v>40</v>
      </c>
      <c r="D26" s="40" t="n">
        <v>204</v>
      </c>
      <c r="E26" s="40" t="n">
        <v>410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3.3" outlineLevel="0" r="27">
      <c r="A27" s="39" t="s">
        <v>280</v>
      </c>
      <c r="B27" s="39" t="s">
        <v>46</v>
      </c>
      <c r="C27" s="40" t="n">
        <v>32</v>
      </c>
      <c r="D27" s="40" t="n">
        <v>128</v>
      </c>
      <c r="E27" s="40" t="n">
        <v>261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3.3" outlineLevel="0" r="28">
      <c r="A28" s="39" t="s">
        <v>174</v>
      </c>
      <c r="B28" s="39" t="s">
        <v>46</v>
      </c>
      <c r="C28" s="40" t="n">
        <v>14</v>
      </c>
      <c r="D28" s="40" t="n">
        <v>14</v>
      </c>
      <c r="E28" s="40" t="n">
        <v>12</v>
      </c>
      <c r="F28" s="39" t="s">
        <v>46</v>
      </c>
      <c r="G28" s="41" t="n">
        <v>1</v>
      </c>
      <c r="H28" s="42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3.3" outlineLevel="0" r="29">
      <c r="A29" s="39" t="s">
        <v>401</v>
      </c>
      <c r="B29" s="39" t="s">
        <v>46</v>
      </c>
      <c r="C29" s="40" t="n">
        <v>44</v>
      </c>
      <c r="D29" s="40" t="n">
        <v>164</v>
      </c>
      <c r="E29" s="40" t="n">
        <v>394</v>
      </c>
      <c r="F29" s="39" t="s">
        <v>46</v>
      </c>
      <c r="G29" s="41" t="n">
        <v>1</v>
      </c>
      <c r="H29" s="42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3.3" outlineLevel="0" r="30">
      <c r="A30" s="39" t="s">
        <v>94</v>
      </c>
      <c r="B30" s="39" t="s">
        <v>46</v>
      </c>
      <c r="C30" s="40" t="n">
        <v>6</v>
      </c>
      <c r="D30" s="40" t="n">
        <v>38</v>
      </c>
      <c r="E30" s="40" t="n">
        <v>113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3.3" outlineLevel="0" r="31">
      <c r="A31" s="39" t="s">
        <v>385</v>
      </c>
      <c r="B31" s="39" t="s">
        <v>46</v>
      </c>
      <c r="C31" s="40" t="n">
        <v>12</v>
      </c>
      <c r="D31" s="40" t="n">
        <v>12</v>
      </c>
      <c r="E31" s="40" t="n">
        <v>14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3.3" outlineLevel="0" r="32">
      <c r="A32" s="39" t="s">
        <v>463</v>
      </c>
      <c r="B32" s="39" t="s">
        <v>46</v>
      </c>
      <c r="C32" s="40" t="n">
        <v>10</v>
      </c>
      <c r="D32" s="40" t="n">
        <v>40</v>
      </c>
      <c r="E32" s="40" t="n">
        <v>112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3.3" outlineLevel="0" r="33">
      <c r="A33" s="39" t="s">
        <v>235</v>
      </c>
      <c r="B33" s="39" t="s">
        <v>46</v>
      </c>
      <c r="C33" s="40" t="n">
        <v>188</v>
      </c>
      <c r="D33" s="40" t="n">
        <v>278</v>
      </c>
      <c r="E33" s="40" t="n">
        <v>204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3.3" outlineLevel="0" r="34">
      <c r="A34" s="39" t="s">
        <v>381</v>
      </c>
      <c r="B34" s="39" t="s">
        <v>46</v>
      </c>
      <c r="C34" s="40" t="n">
        <v>64</v>
      </c>
      <c r="D34" s="40" t="n">
        <v>64</v>
      </c>
      <c r="E34" s="40" t="n">
        <v>186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3.3" outlineLevel="0" r="35">
      <c r="A35" s="39" t="s">
        <v>386</v>
      </c>
      <c r="B35" s="39" t="s">
        <v>122</v>
      </c>
      <c r="C35" s="40" t="n">
        <v>136</v>
      </c>
      <c r="D35" s="40" t="n">
        <v>240</v>
      </c>
      <c r="E35" s="40" t="n">
        <v>752</v>
      </c>
      <c r="F35" s="39" t="s">
        <v>122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378</v>
      </c>
      <c r="B36" s="39" t="s">
        <v>137</v>
      </c>
      <c r="C36" s="40" t="n">
        <v>20</v>
      </c>
      <c r="D36" s="40" t="n">
        <v>20</v>
      </c>
      <c r="E36" s="40" t="n">
        <v>10</v>
      </c>
      <c r="F36" s="39" t="s">
        <v>90</v>
      </c>
      <c r="G36" s="41" t="n">
        <v>1</v>
      </c>
      <c r="H36" s="42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3.3" outlineLevel="0" r="37">
      <c r="A37" s="39" t="s">
        <v>47</v>
      </c>
      <c r="B37" s="39" t="s">
        <v>48</v>
      </c>
      <c r="C37" s="40" t="n">
        <v>12</v>
      </c>
      <c r="D37" s="40" t="n">
        <v>24</v>
      </c>
      <c r="E37" s="40"/>
      <c r="F37" s="39" t="s">
        <v>49</v>
      </c>
      <c r="G37" s="41" t="n">
        <v>1</v>
      </c>
      <c r="H37" s="42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3.3" outlineLevel="0" r="38">
      <c r="A38" s="39" t="s">
        <v>136</v>
      </c>
      <c r="B38" s="39" t="s">
        <v>137</v>
      </c>
      <c r="C38" s="40" t="n">
        <v>11</v>
      </c>
      <c r="D38" s="40" t="n">
        <v>11</v>
      </c>
      <c r="E38" s="40" t="n">
        <v>13</v>
      </c>
      <c r="F38" s="39" t="s">
        <v>90</v>
      </c>
      <c r="G38" s="41" t="n">
        <v>1</v>
      </c>
      <c r="H38" s="42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3.3" outlineLevel="0" r="39">
      <c r="A39" s="39" t="s">
        <v>247</v>
      </c>
      <c r="B39" s="39" t="s">
        <v>248</v>
      </c>
      <c r="C39" s="40" t="n">
        <v>140</v>
      </c>
      <c r="D39" s="40" t="n">
        <v>336</v>
      </c>
      <c r="E39" s="40" t="n">
        <v>501</v>
      </c>
      <c r="F39" s="39" t="s">
        <v>49</v>
      </c>
      <c r="G39" s="41" t="n">
        <v>1</v>
      </c>
      <c r="H39" s="42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3.3" outlineLevel="0" r="40">
      <c r="A40" s="39" t="s">
        <v>205</v>
      </c>
      <c r="B40" s="39" t="s">
        <v>74</v>
      </c>
      <c r="C40" s="40" t="n">
        <v>72</v>
      </c>
      <c r="D40" s="40" t="n">
        <v>384</v>
      </c>
      <c r="E40" s="40" t="n">
        <v>806</v>
      </c>
      <c r="F40" s="39" t="s">
        <v>75</v>
      </c>
      <c r="G40" s="41" t="n">
        <v>1</v>
      </c>
      <c r="H40" s="42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3.3" outlineLevel="0" r="41">
      <c r="A41" s="39" t="s">
        <v>327</v>
      </c>
      <c r="B41" s="39" t="s">
        <v>89</v>
      </c>
      <c r="C41" s="40" t="n">
        <v>-1</v>
      </c>
      <c r="D41" s="40" t="n">
        <v>-1</v>
      </c>
      <c r="E41" s="40" t="n">
        <v>0</v>
      </c>
      <c r="F41" s="39" t="s">
        <v>90</v>
      </c>
      <c r="G41" s="41" t="n">
        <v>1</v>
      </c>
      <c r="H41" s="42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3.3" outlineLevel="0" r="42">
      <c r="A42" s="39" t="s">
        <v>411</v>
      </c>
      <c r="B42" s="39" t="s">
        <v>180</v>
      </c>
      <c r="C42" s="40" t="n">
        <v>40</v>
      </c>
      <c r="D42" s="40" t="n">
        <v>160</v>
      </c>
      <c r="E42" s="40" t="n">
        <v>348</v>
      </c>
      <c r="F42" s="39" t="s">
        <v>475</v>
      </c>
      <c r="G42" s="41" t="n">
        <v>1</v>
      </c>
      <c r="H42" s="42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3.3" outlineLevel="0" r="43">
      <c r="A43" s="39" t="s">
        <v>57</v>
      </c>
      <c r="B43" s="39" t="s">
        <v>43</v>
      </c>
      <c r="C43" s="40" t="n">
        <v>8</v>
      </c>
      <c r="D43" s="40" t="n">
        <v>8</v>
      </c>
      <c r="E43" s="40" t="n">
        <v>19</v>
      </c>
      <c r="F43" s="39" t="s">
        <v>442</v>
      </c>
      <c r="G43" s="41" t="n">
        <v>1</v>
      </c>
      <c r="H43" s="42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3.3" outlineLevel="0" r="44">
      <c r="A44" s="39" t="s">
        <v>244</v>
      </c>
      <c r="B44" s="39" t="s">
        <v>130</v>
      </c>
      <c r="C44" s="40" t="n">
        <v>94</v>
      </c>
      <c r="D44" s="40" t="n">
        <v>376</v>
      </c>
      <c r="E44" s="40" t="n">
        <v>1106</v>
      </c>
      <c r="F44" s="39" t="s">
        <v>131</v>
      </c>
      <c r="G44" s="41" t="n">
        <v>1</v>
      </c>
      <c r="H44" s="42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3.3" outlineLevel="0" r="45">
      <c r="A45" s="39" t="s">
        <v>124</v>
      </c>
      <c r="B45" s="39" t="s">
        <v>66</v>
      </c>
      <c r="C45" s="40" t="n">
        <v>1</v>
      </c>
      <c r="D45" s="40" t="n">
        <v>2</v>
      </c>
      <c r="E45" s="40" t="n">
        <v>1</v>
      </c>
      <c r="F45" s="39" t="s">
        <v>476</v>
      </c>
      <c r="G45" s="41" t="n">
        <v>1</v>
      </c>
      <c r="H45" s="42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3.3" outlineLevel="0" r="46">
      <c r="A46" s="39" t="s">
        <v>80</v>
      </c>
      <c r="B46" s="39" t="s">
        <v>81</v>
      </c>
      <c r="C46" s="40" t="n">
        <v>21</v>
      </c>
      <c r="D46" s="40" t="n">
        <v>41</v>
      </c>
      <c r="E46" s="40" t="n">
        <v>60</v>
      </c>
      <c r="F46" s="39" t="s">
        <v>444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135</v>
      </c>
      <c r="B47" s="39" t="s">
        <v>84</v>
      </c>
      <c r="C47" s="40" t="n">
        <v>32</v>
      </c>
      <c r="D47" s="40" t="n">
        <v>64</v>
      </c>
      <c r="E47" s="40" t="n">
        <v>110</v>
      </c>
      <c r="F47" s="39" t="s">
        <v>445</v>
      </c>
      <c r="G47" s="41" t="n">
        <v>1</v>
      </c>
      <c r="H47" s="42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3.3" outlineLevel="0" r="48">
      <c r="A48" s="39" t="s">
        <v>197</v>
      </c>
      <c r="B48" s="39" t="s">
        <v>119</v>
      </c>
      <c r="C48" s="40" t="n">
        <v>15</v>
      </c>
      <c r="D48" s="40" t="n">
        <v>15</v>
      </c>
      <c r="E48" s="40" t="n">
        <v>15</v>
      </c>
      <c r="F48" s="39" t="s">
        <v>120</v>
      </c>
      <c r="G48" s="41" t="n">
        <v>1</v>
      </c>
      <c r="H48" s="42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3.3" outlineLevel="0" r="49">
      <c r="A49" s="39" t="s">
        <v>339</v>
      </c>
      <c r="B49" s="39" t="s">
        <v>62</v>
      </c>
      <c r="C49" s="40" t="n">
        <v>64</v>
      </c>
      <c r="D49" s="40" t="n">
        <v>256</v>
      </c>
      <c r="E49" s="40" t="n">
        <v>624</v>
      </c>
      <c r="F49" s="39" t="s">
        <v>439</v>
      </c>
      <c r="G49" s="41" t="n">
        <v>1</v>
      </c>
      <c r="H49" s="42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3.3" outlineLevel="0" r="50">
      <c r="A50" s="39" t="s">
        <v>391</v>
      </c>
      <c r="B50" s="39" t="s">
        <v>59</v>
      </c>
      <c r="C50" s="40" t="n">
        <v>100</v>
      </c>
      <c r="D50" s="40" t="n">
        <v>400</v>
      </c>
      <c r="E50" s="40" t="n">
        <v>790</v>
      </c>
      <c r="F50" s="39" t="s">
        <v>60</v>
      </c>
      <c r="G50" s="41" t="n">
        <v>1</v>
      </c>
      <c r="H50" s="42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3.3" outlineLevel="0" r="51">
      <c r="A51" s="39" t="s">
        <v>93</v>
      </c>
      <c r="B51" s="39" t="s">
        <v>59</v>
      </c>
      <c r="C51" s="40" t="n">
        <v>851</v>
      </c>
      <c r="D51" s="40" t="n">
        <v>3404</v>
      </c>
      <c r="E51" s="40" t="n">
        <v>7758</v>
      </c>
      <c r="F51" s="39" t="s">
        <v>60</v>
      </c>
      <c r="G51" s="41" t="n">
        <v>1</v>
      </c>
      <c r="H51" s="42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3.3" outlineLevel="0" r="52">
      <c r="A52" s="39" t="s">
        <v>87</v>
      </c>
      <c r="B52" s="39" t="s">
        <v>59</v>
      </c>
      <c r="C52" s="40" t="n">
        <v>510</v>
      </c>
      <c r="D52" s="40" t="n">
        <v>2112</v>
      </c>
      <c r="E52" s="40" t="n">
        <v>5341</v>
      </c>
      <c r="F52" s="39" t="s">
        <v>60</v>
      </c>
      <c r="G52" s="41" t="n">
        <v>1</v>
      </c>
      <c r="H52" s="42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3.3" outlineLevel="0" r="53">
      <c r="A53" s="39" t="s">
        <v>415</v>
      </c>
      <c r="B53" s="39" t="s">
        <v>66</v>
      </c>
      <c r="C53" s="40" t="n">
        <v>-1</v>
      </c>
      <c r="D53" s="40" t="n">
        <v>-1</v>
      </c>
      <c r="E53" s="40" t="n">
        <v>0</v>
      </c>
      <c r="F53" s="39" t="s">
        <v>90</v>
      </c>
      <c r="G53" s="41" t="n">
        <v>1</v>
      </c>
      <c r="H53" s="42" t="n">
        <v>1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176</v>
      </c>
      <c r="B54" s="39" t="s">
        <v>130</v>
      </c>
      <c r="C54" s="40" t="n">
        <v>130</v>
      </c>
      <c r="D54" s="40" t="n">
        <v>130</v>
      </c>
      <c r="E54" s="40" t="n">
        <v>127</v>
      </c>
      <c r="F54" s="39" t="s">
        <v>131</v>
      </c>
      <c r="G54" s="41" t="n">
        <v>1</v>
      </c>
      <c r="H54" s="42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3.3" outlineLevel="0" r="55">
      <c r="A55" s="39" t="s">
        <v>170</v>
      </c>
      <c r="B55" s="39" t="s">
        <v>137</v>
      </c>
      <c r="C55" s="40" t="n">
        <v>72</v>
      </c>
      <c r="D55" s="40" t="n">
        <v>144</v>
      </c>
      <c r="E55" s="40" t="n">
        <v>216</v>
      </c>
      <c r="F55" s="39" t="s">
        <v>90</v>
      </c>
      <c r="G55" s="41" t="n">
        <v>1</v>
      </c>
      <c r="H55" s="42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3.3" outlineLevel="0" r="56">
      <c r="A56" s="39" t="s">
        <v>289</v>
      </c>
      <c r="B56" s="39" t="s">
        <v>100</v>
      </c>
      <c r="C56" s="40" t="n">
        <v>1</v>
      </c>
      <c r="D56" s="40" t="n">
        <v>1</v>
      </c>
      <c r="E56" s="40" t="n">
        <v>1</v>
      </c>
      <c r="F56" s="39" t="s">
        <v>60</v>
      </c>
      <c r="G56" s="41" t="n">
        <v>1</v>
      </c>
      <c r="H56" s="42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3.3" outlineLevel="0" r="57">
      <c r="A57" s="39" t="s">
        <v>453</v>
      </c>
      <c r="B57" s="39" t="s">
        <v>100</v>
      </c>
      <c r="C57" s="40" t="n">
        <v>34</v>
      </c>
      <c r="D57" s="40" t="n">
        <v>34</v>
      </c>
      <c r="E57" s="40" t="n">
        <v>71</v>
      </c>
      <c r="F57" s="39" t="s">
        <v>60</v>
      </c>
      <c r="G57" s="41" t="n">
        <v>1</v>
      </c>
      <c r="H57" s="42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3.3" outlineLevel="0" r="58">
      <c r="A58" s="39" t="s">
        <v>99</v>
      </c>
      <c r="B58" s="39" t="s">
        <v>100</v>
      </c>
      <c r="C58" s="40" t="n">
        <v>2</v>
      </c>
      <c r="D58" s="40" t="n">
        <v>2</v>
      </c>
      <c r="E58" s="40" t="n">
        <v>2</v>
      </c>
      <c r="F58" s="39" t="s">
        <v>60</v>
      </c>
      <c r="G58" s="41" t="n">
        <v>1</v>
      </c>
      <c r="H58" s="42" t="n">
        <v>1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157</v>
      </c>
      <c r="B59" s="39" t="s">
        <v>100</v>
      </c>
      <c r="C59" s="40" t="n">
        <v>1</v>
      </c>
      <c r="D59" s="40" t="n">
        <v>1</v>
      </c>
      <c r="E59" s="40" t="n">
        <v>1</v>
      </c>
      <c r="F59" s="39" t="s">
        <v>60</v>
      </c>
      <c r="G59" s="41" t="n">
        <v>1</v>
      </c>
      <c r="H59" s="42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3.3" outlineLevel="0" r="60">
      <c r="A60" s="39" t="s">
        <v>216</v>
      </c>
      <c r="B60" s="39" t="s">
        <v>200</v>
      </c>
      <c r="C60" s="40" t="n">
        <v>64</v>
      </c>
      <c r="D60" s="40" t="n">
        <v>128</v>
      </c>
      <c r="E60" s="40" t="n">
        <v>120</v>
      </c>
      <c r="F60" s="39" t="s">
        <v>201</v>
      </c>
      <c r="G60" s="41" t="n">
        <v>1</v>
      </c>
      <c r="H60" s="42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3.3" outlineLevel="0" r="61">
      <c r="A61" s="39" t="s">
        <v>314</v>
      </c>
      <c r="B61" s="39" t="s">
        <v>74</v>
      </c>
      <c r="C61" s="40" t="n">
        <v>162</v>
      </c>
      <c r="D61" s="40" t="n">
        <v>540</v>
      </c>
      <c r="E61" s="40" t="n">
        <v>1104</v>
      </c>
      <c r="F61" s="39" t="s">
        <v>75</v>
      </c>
      <c r="G61" s="41" t="n">
        <v>1</v>
      </c>
      <c r="H61" s="42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3.3" outlineLevel="0" r="62">
      <c r="A62" s="39" t="s">
        <v>268</v>
      </c>
      <c r="B62" s="39" t="s">
        <v>122</v>
      </c>
      <c r="C62" s="40" t="n">
        <v>566</v>
      </c>
      <c r="D62" s="40" t="n">
        <v>1132</v>
      </c>
      <c r="E62" s="40" t="n">
        <v>2946</v>
      </c>
      <c r="F62" s="39" t="s">
        <v>122</v>
      </c>
      <c r="G62" s="41" t="n">
        <v>1</v>
      </c>
      <c r="H62" s="42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3.3" outlineLevel="0" r="63">
      <c r="A63" s="39" t="s">
        <v>481</v>
      </c>
      <c r="B63" s="39" t="s">
        <v>228</v>
      </c>
      <c r="C63" s="40" t="n">
        <v>48</v>
      </c>
      <c r="D63" s="40" t="n">
        <v>288</v>
      </c>
      <c r="E63" s="40" t="n">
        <v>706</v>
      </c>
      <c r="F63" s="39" t="s">
        <v>229</v>
      </c>
      <c r="G63" s="41" t="n">
        <v>1</v>
      </c>
      <c r="H63" s="42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3.3" outlineLevel="0" r="64">
      <c r="A64" s="39" t="s">
        <v>210</v>
      </c>
      <c r="B64" s="39" t="s">
        <v>200</v>
      </c>
      <c r="C64" s="40" t="n">
        <v>176</v>
      </c>
      <c r="D64" s="40" t="n">
        <v>704</v>
      </c>
      <c r="E64" s="40" t="n">
        <v>1690</v>
      </c>
      <c r="F64" s="39" t="s">
        <v>201</v>
      </c>
      <c r="G64" s="41" t="n">
        <v>1</v>
      </c>
      <c r="H64" s="42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3.3" outlineLevel="0" r="65">
      <c r="A65" s="39" t="s">
        <v>73</v>
      </c>
      <c r="B65" s="39" t="s">
        <v>74</v>
      </c>
      <c r="C65" s="40" t="n">
        <v>1614</v>
      </c>
      <c r="D65" s="40" t="n">
        <v>9068</v>
      </c>
      <c r="E65" s="40" t="n">
        <v>19460</v>
      </c>
      <c r="F65" s="39" t="s">
        <v>75</v>
      </c>
      <c r="G65" s="41" t="n">
        <v>1</v>
      </c>
      <c r="H65" s="42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3.3" outlineLevel="0" r="66">
      <c r="A66" s="39" t="s">
        <v>283</v>
      </c>
      <c r="B66" s="39" t="s">
        <v>284</v>
      </c>
      <c r="C66" s="40" t="n">
        <v>54</v>
      </c>
      <c r="D66" s="40" t="n">
        <v>216</v>
      </c>
      <c r="E66" s="40" t="n">
        <v>624</v>
      </c>
      <c r="F66" s="39" t="s">
        <v>49</v>
      </c>
      <c r="G66" s="41" t="n">
        <v>1</v>
      </c>
      <c r="H66" s="42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3.3" outlineLevel="0" r="67">
      <c r="A67" s="39" t="s">
        <v>259</v>
      </c>
      <c r="B67" s="39" t="s">
        <v>156</v>
      </c>
      <c r="C67" s="40" t="n">
        <v>37</v>
      </c>
      <c r="D67" s="40" t="n">
        <v>260</v>
      </c>
      <c r="E67" s="40" t="n">
        <v>538</v>
      </c>
      <c r="F67" s="39" t="s">
        <v>90</v>
      </c>
      <c r="G67" s="41" t="n">
        <v>1</v>
      </c>
      <c r="H67" s="42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3.3" outlineLevel="0" r="68">
      <c r="A68" s="39" t="s">
        <v>116</v>
      </c>
      <c r="B68" s="39" t="s">
        <v>46</v>
      </c>
      <c r="C68" s="40" t="n">
        <v>109</v>
      </c>
      <c r="D68" s="40" t="n">
        <v>544</v>
      </c>
      <c r="E68" s="40" t="n">
        <v>1102</v>
      </c>
      <c r="F68" s="39" t="s">
        <v>46</v>
      </c>
      <c r="G68" s="41" t="n">
        <v>1</v>
      </c>
      <c r="H68" s="42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3.3" outlineLevel="0" r="69">
      <c r="A69" s="39" t="s">
        <v>345</v>
      </c>
      <c r="B69" s="39" t="s">
        <v>122</v>
      </c>
      <c r="C69" s="40" t="n">
        <v>1784</v>
      </c>
      <c r="D69" s="40" t="n">
        <v>1784</v>
      </c>
      <c r="E69" s="40" t="n">
        <v>4854</v>
      </c>
      <c r="F69" s="39" t="s">
        <v>122</v>
      </c>
      <c r="G69" s="41" t="n">
        <v>1</v>
      </c>
      <c r="H69" s="42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3.3" outlineLevel="0" r="70">
      <c r="A70" s="39" t="s">
        <v>425</v>
      </c>
      <c r="B70" s="39" t="s">
        <v>272</v>
      </c>
      <c r="C70" s="40" t="n">
        <v>104</v>
      </c>
      <c r="D70" s="40" t="n">
        <v>104</v>
      </c>
      <c r="E70" s="40" t="n">
        <v>147</v>
      </c>
      <c r="F70" s="39" t="s">
        <v>273</v>
      </c>
      <c r="G70" s="41" t="n">
        <v>1</v>
      </c>
      <c r="H70" s="42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3.3" outlineLevel="0" r="71">
      <c r="A71" s="39" t="s">
        <v>307</v>
      </c>
      <c r="B71" s="39" t="s">
        <v>74</v>
      </c>
      <c r="C71" s="40" t="n">
        <v>34</v>
      </c>
      <c r="D71" s="40" t="n">
        <v>34</v>
      </c>
      <c r="E71" s="40" t="n">
        <v>41</v>
      </c>
      <c r="F71" s="39" t="s">
        <v>75</v>
      </c>
      <c r="G71" s="41" t="n">
        <v>1</v>
      </c>
      <c r="H71" s="42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3.3" outlineLevel="0" r="72">
      <c r="A72" s="39" t="s">
        <v>106</v>
      </c>
      <c r="B72" s="39" t="s">
        <v>62</v>
      </c>
      <c r="C72" s="40" t="n">
        <v>600</v>
      </c>
      <c r="D72" s="40" t="n">
        <v>1200</v>
      </c>
      <c r="E72" s="40" t="n">
        <v>2004</v>
      </c>
      <c r="F72" s="39" t="s">
        <v>439</v>
      </c>
      <c r="G72" s="41" t="n">
        <v>1</v>
      </c>
      <c r="H72" s="42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3.3" outlineLevel="0" r="73">
      <c r="A73" s="39" t="s">
        <v>111</v>
      </c>
      <c r="B73" s="39" t="s">
        <v>62</v>
      </c>
      <c r="C73" s="40" t="n">
        <v>72</v>
      </c>
      <c r="D73" s="40" t="n">
        <v>72</v>
      </c>
      <c r="E73" s="40" t="n">
        <v>84</v>
      </c>
      <c r="F73" s="39" t="s">
        <v>439</v>
      </c>
      <c r="G73" s="41" t="n">
        <v>1</v>
      </c>
      <c r="H73" s="42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3.3" outlineLevel="0" r="74">
      <c r="A74" s="39" t="s">
        <v>108</v>
      </c>
      <c r="B74" s="39" t="s">
        <v>62</v>
      </c>
      <c r="C74" s="40" t="n">
        <v>10</v>
      </c>
      <c r="D74" s="40" t="n">
        <v>40</v>
      </c>
      <c r="E74" s="40" t="n">
        <v>135</v>
      </c>
      <c r="F74" s="39" t="s">
        <v>439</v>
      </c>
      <c r="G74" s="41" t="n">
        <v>0.9999</v>
      </c>
      <c r="H74" s="42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3.3" outlineLevel="0" r="75">
      <c r="A75" s="39" t="s">
        <v>139</v>
      </c>
      <c r="B75" s="39" t="s">
        <v>62</v>
      </c>
      <c r="C75" s="40" t="n">
        <v>16</v>
      </c>
      <c r="D75" s="40" t="n">
        <v>32</v>
      </c>
      <c r="E75" s="40" t="n">
        <v>74</v>
      </c>
      <c r="F75" s="39" t="s">
        <v>439</v>
      </c>
      <c r="G75" s="41" t="n">
        <v>0.9999</v>
      </c>
      <c r="H75" s="42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3.3" outlineLevel="0" r="76">
      <c r="A76" s="39" t="s">
        <v>78</v>
      </c>
      <c r="B76" s="39" t="s">
        <v>62</v>
      </c>
      <c r="C76" s="40" t="n">
        <v>2626</v>
      </c>
      <c r="D76" s="40" t="n">
        <v>9796</v>
      </c>
      <c r="E76" s="40" t="n">
        <v>22413</v>
      </c>
      <c r="F76" s="39" t="s">
        <v>439</v>
      </c>
      <c r="G76" s="41" t="n">
        <v>0.9998</v>
      </c>
      <c r="H76" s="42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3.3" outlineLevel="0" r="77">
      <c r="A77" s="39" t="s">
        <v>266</v>
      </c>
      <c r="B77" s="39" t="s">
        <v>74</v>
      </c>
      <c r="C77" s="40" t="n">
        <v>240</v>
      </c>
      <c r="D77" s="40" t="n">
        <v>372</v>
      </c>
      <c r="E77" s="40" t="n">
        <v>635</v>
      </c>
      <c r="F77" s="39" t="s">
        <v>75</v>
      </c>
      <c r="G77" s="41" t="n">
        <v>0.9993</v>
      </c>
      <c r="H77" s="42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3.3" outlineLevel="0" r="78">
      <c r="A78" s="39" t="s">
        <v>346</v>
      </c>
      <c r="B78" s="39" t="s">
        <v>122</v>
      </c>
      <c r="C78" s="40" t="n">
        <v>120</v>
      </c>
      <c r="D78" s="40" t="n">
        <v>400</v>
      </c>
      <c r="E78" s="40" t="n">
        <v>1002</v>
      </c>
      <c r="F78" s="39" t="s">
        <v>122</v>
      </c>
      <c r="G78" s="41" t="n">
        <v>0.9993</v>
      </c>
      <c r="H78" s="42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3.3" outlineLevel="0" r="79">
      <c r="A79" s="39" t="s">
        <v>478</v>
      </c>
      <c r="B79" s="39" t="s">
        <v>277</v>
      </c>
      <c r="C79" s="40" t="n">
        <v>18</v>
      </c>
      <c r="D79" s="40" t="n">
        <v>36</v>
      </c>
      <c r="E79" s="40" t="n">
        <v>14</v>
      </c>
      <c r="F79" s="39" t="s">
        <v>440</v>
      </c>
      <c r="G79" s="41" t="n">
        <v>0.999</v>
      </c>
      <c r="H79" s="42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3.3" outlineLevel="0" r="80">
      <c r="A80" s="39" t="s">
        <v>359</v>
      </c>
      <c r="B80" s="39" t="s">
        <v>277</v>
      </c>
      <c r="C80" s="40" t="n">
        <v>57</v>
      </c>
      <c r="D80" s="40" t="n">
        <v>113</v>
      </c>
      <c r="E80" s="40" t="n">
        <v>43</v>
      </c>
      <c r="F80" s="39" t="s">
        <v>440</v>
      </c>
      <c r="G80" s="41" t="n">
        <v>0.9989</v>
      </c>
      <c r="H80" s="42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3.3" outlineLevel="0" r="81">
      <c r="A81" s="39" t="s">
        <v>193</v>
      </c>
      <c r="B81" s="39" t="s">
        <v>51</v>
      </c>
      <c r="C81" s="40" t="n">
        <v>688</v>
      </c>
      <c r="D81" s="40" t="n">
        <v>2488</v>
      </c>
      <c r="E81" s="40" t="n">
        <v>5573</v>
      </c>
      <c r="F81" s="39" t="s">
        <v>440</v>
      </c>
      <c r="G81" s="41" t="n">
        <v>0.9988</v>
      </c>
      <c r="H81" s="42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3.3" outlineLevel="0" r="82">
      <c r="A82" s="39" t="s">
        <v>410</v>
      </c>
      <c r="B82" s="39" t="s">
        <v>46</v>
      </c>
      <c r="C82" s="40" t="n">
        <v>62</v>
      </c>
      <c r="D82" s="40" t="n">
        <v>124</v>
      </c>
      <c r="E82" s="40" t="n">
        <v>199</v>
      </c>
      <c r="F82" s="39" t="s">
        <v>46</v>
      </c>
      <c r="G82" s="41" t="n">
        <v>0.9988</v>
      </c>
      <c r="H82" s="42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3.3" outlineLevel="0" r="83">
      <c r="A83" s="39" t="s">
        <v>187</v>
      </c>
      <c r="B83" s="39" t="s">
        <v>48</v>
      </c>
      <c r="C83" s="40" t="n">
        <v>288</v>
      </c>
      <c r="D83" s="40" t="n">
        <v>1152</v>
      </c>
      <c r="E83" s="40" t="n">
        <v>4132</v>
      </c>
      <c r="F83" s="39" t="s">
        <v>49</v>
      </c>
      <c r="G83" s="41" t="n">
        <v>0.9988</v>
      </c>
      <c r="H83" s="42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3.3" outlineLevel="0" r="84">
      <c r="A84" s="39" t="s">
        <v>332</v>
      </c>
      <c r="B84" s="39" t="s">
        <v>184</v>
      </c>
      <c r="C84" s="40" t="n">
        <v>9</v>
      </c>
      <c r="D84" s="40" t="n">
        <v>9</v>
      </c>
      <c r="E84" s="40" t="n">
        <v>8</v>
      </c>
      <c r="F84" s="39" t="s">
        <v>185</v>
      </c>
      <c r="G84" s="41" t="n">
        <v>0.9987</v>
      </c>
      <c r="H84" s="42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3.3" outlineLevel="0" r="85">
      <c r="A85" s="39" t="s">
        <v>143</v>
      </c>
      <c r="B85" s="39" t="s">
        <v>81</v>
      </c>
      <c r="C85" s="40" t="n">
        <v>103</v>
      </c>
      <c r="D85" s="40" t="n">
        <v>406</v>
      </c>
      <c r="E85" s="40" t="n">
        <v>909</v>
      </c>
      <c r="F85" s="39" t="s">
        <v>444</v>
      </c>
      <c r="G85" s="41" t="n">
        <v>0.9987</v>
      </c>
      <c r="H85" s="42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3.3" outlineLevel="0" r="86">
      <c r="A86" s="39" t="s">
        <v>306</v>
      </c>
      <c r="B86" s="39" t="s">
        <v>46</v>
      </c>
      <c r="C86" s="40" t="n">
        <v>106</v>
      </c>
      <c r="D86" s="40" t="n">
        <v>382</v>
      </c>
      <c r="E86" s="40" t="n">
        <v>825</v>
      </c>
      <c r="F86" s="39" t="s">
        <v>46</v>
      </c>
      <c r="G86" s="41" t="n">
        <v>0.9987</v>
      </c>
      <c r="H86" s="42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3.3" outlineLevel="0" r="87">
      <c r="A87" s="39" t="s">
        <v>303</v>
      </c>
      <c r="B87" s="39" t="s">
        <v>81</v>
      </c>
      <c r="C87" s="40" t="n">
        <v>12</v>
      </c>
      <c r="D87" s="40" t="n">
        <v>12</v>
      </c>
      <c r="E87" s="40" t="n">
        <v>10</v>
      </c>
      <c r="F87" s="39" t="s">
        <v>444</v>
      </c>
      <c r="G87" s="41" t="n">
        <v>0.9986</v>
      </c>
      <c r="H87" s="42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3.3" outlineLevel="0" r="88">
      <c r="A88" s="39" t="s">
        <v>387</v>
      </c>
      <c r="B88" s="39" t="s">
        <v>147</v>
      </c>
      <c r="C88" s="40" t="n">
        <v>28</v>
      </c>
      <c r="D88" s="40" t="n">
        <v>40</v>
      </c>
      <c r="E88" s="40" t="n">
        <v>100</v>
      </c>
      <c r="F88" s="39" t="s">
        <v>451</v>
      </c>
      <c r="G88" s="41" t="n">
        <v>0.9986</v>
      </c>
      <c r="H88" s="42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3.3" outlineLevel="0" r="89">
      <c r="A89" s="39" t="s">
        <v>321</v>
      </c>
      <c r="B89" s="39" t="s">
        <v>322</v>
      </c>
      <c r="C89" s="40" t="n">
        <v>7</v>
      </c>
      <c r="D89" s="40" t="n">
        <v>28</v>
      </c>
      <c r="E89" s="40" t="n">
        <v>41</v>
      </c>
      <c r="F89" s="39" t="s">
        <v>90</v>
      </c>
      <c r="G89" s="41" t="n">
        <v>0.9986</v>
      </c>
      <c r="H89" s="42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3.3" outlineLevel="0" r="90">
      <c r="A90" s="39" t="s">
        <v>279</v>
      </c>
      <c r="B90" s="39" t="s">
        <v>46</v>
      </c>
      <c r="C90" s="40" t="n">
        <v>28</v>
      </c>
      <c r="D90" s="40" t="n">
        <v>160</v>
      </c>
      <c r="E90" s="40" t="n">
        <v>319</v>
      </c>
      <c r="F90" s="39" t="s">
        <v>46</v>
      </c>
      <c r="G90" s="41" t="n">
        <v>0.9985</v>
      </c>
      <c r="H90" s="42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3.3" outlineLevel="0" r="91">
      <c r="A91" s="39" t="s">
        <v>257</v>
      </c>
      <c r="B91" s="39" t="s">
        <v>100</v>
      </c>
      <c r="C91" s="40" t="n">
        <v>258</v>
      </c>
      <c r="D91" s="40" t="n">
        <v>1154</v>
      </c>
      <c r="E91" s="40" t="n">
        <v>2423</v>
      </c>
      <c r="F91" s="39" t="s">
        <v>60</v>
      </c>
      <c r="G91" s="41" t="n">
        <v>0.9984</v>
      </c>
      <c r="H91" s="42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3.3" outlineLevel="0" r="92">
      <c r="A92" s="39" t="s">
        <v>42</v>
      </c>
      <c r="B92" s="39" t="s">
        <v>43</v>
      </c>
      <c r="C92" s="40" t="n">
        <v>220</v>
      </c>
      <c r="D92" s="40" t="n">
        <v>780</v>
      </c>
      <c r="E92" s="40" t="n">
        <v>1211</v>
      </c>
      <c r="F92" s="39" t="s">
        <v>442</v>
      </c>
      <c r="G92" s="41" t="n">
        <v>0.9982</v>
      </c>
      <c r="H92" s="42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3.3" outlineLevel="0" r="93">
      <c r="A93" s="39" t="s">
        <v>459</v>
      </c>
      <c r="B93" s="39" t="s">
        <v>43</v>
      </c>
      <c r="C93" s="40" t="n">
        <v>126</v>
      </c>
      <c r="D93" s="40" t="n">
        <v>504</v>
      </c>
      <c r="E93" s="40" t="n">
        <v>639</v>
      </c>
      <c r="F93" s="39" t="s">
        <v>442</v>
      </c>
      <c r="G93" s="41" t="n">
        <v>0.9981</v>
      </c>
      <c r="H93" s="42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3.3" outlineLevel="0" r="94">
      <c r="A94" s="39" t="s">
        <v>91</v>
      </c>
      <c r="B94" s="39" t="s">
        <v>43</v>
      </c>
      <c r="C94" s="40" t="n">
        <v>298</v>
      </c>
      <c r="D94" s="40" t="n">
        <v>836</v>
      </c>
      <c r="E94" s="40" t="n">
        <v>2395</v>
      </c>
      <c r="F94" s="39" t="s">
        <v>442</v>
      </c>
      <c r="G94" s="41" t="n">
        <v>0.9981</v>
      </c>
      <c r="H94" s="42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3.3" outlineLevel="0" r="95">
      <c r="A95" s="39" t="s">
        <v>287</v>
      </c>
      <c r="B95" s="39" t="s">
        <v>43</v>
      </c>
      <c r="C95" s="40" t="n">
        <v>82</v>
      </c>
      <c r="D95" s="40" t="n">
        <v>329</v>
      </c>
      <c r="E95" s="40" t="n">
        <v>790</v>
      </c>
      <c r="F95" s="39" t="s">
        <v>442</v>
      </c>
      <c r="G95" s="41" t="n">
        <v>0.9981</v>
      </c>
      <c r="H95" s="42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3.3" outlineLevel="0" r="96">
      <c r="A96" s="39" t="s">
        <v>146</v>
      </c>
      <c r="B96" s="39" t="s">
        <v>147</v>
      </c>
      <c r="C96" s="40" t="n">
        <v>4</v>
      </c>
      <c r="D96" s="40" t="n">
        <v>16</v>
      </c>
      <c r="E96" s="40" t="n">
        <v>40</v>
      </c>
      <c r="F96" s="39" t="s">
        <v>451</v>
      </c>
      <c r="G96" s="41" t="n">
        <v>0.998</v>
      </c>
      <c r="H96" s="42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3.3" outlineLevel="0" r="97">
      <c r="A97" s="39" t="s">
        <v>214</v>
      </c>
      <c r="B97" s="39" t="s">
        <v>130</v>
      </c>
      <c r="C97" s="40" t="n">
        <v>477</v>
      </c>
      <c r="D97" s="40" t="n">
        <v>1234</v>
      </c>
      <c r="E97" s="40" t="n">
        <v>3429</v>
      </c>
      <c r="F97" s="39" t="s">
        <v>131</v>
      </c>
      <c r="G97" s="41" t="n">
        <v>0.9975</v>
      </c>
      <c r="H97" s="42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3.3" outlineLevel="0" r="98">
      <c r="A98" s="39" t="s">
        <v>435</v>
      </c>
      <c r="B98" s="39" t="s">
        <v>46</v>
      </c>
      <c r="C98" s="40" t="n">
        <v>46</v>
      </c>
      <c r="D98" s="40" t="n">
        <v>176</v>
      </c>
      <c r="E98" s="40" t="n">
        <v>383</v>
      </c>
      <c r="F98" s="39" t="s">
        <v>46</v>
      </c>
      <c r="G98" s="41" t="n">
        <v>0.9973</v>
      </c>
      <c r="H98" s="42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3.3" outlineLevel="0" r="99">
      <c r="A99" s="39" t="s">
        <v>358</v>
      </c>
      <c r="B99" s="39" t="s">
        <v>46</v>
      </c>
      <c r="C99" s="40" t="n">
        <v>134</v>
      </c>
      <c r="D99" s="40" t="n">
        <v>268</v>
      </c>
      <c r="E99" s="40" t="n">
        <v>478</v>
      </c>
      <c r="F99" s="39" t="s">
        <v>46</v>
      </c>
      <c r="G99" s="41" t="n">
        <v>0.9973</v>
      </c>
      <c r="H99" s="42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3.3" outlineLevel="0" r="100">
      <c r="A100" s="39" t="s">
        <v>371</v>
      </c>
      <c r="B100" s="39" t="s">
        <v>295</v>
      </c>
      <c r="C100" s="40" t="n">
        <v>4</v>
      </c>
      <c r="D100" s="40" t="n">
        <v>16</v>
      </c>
      <c r="E100" s="40" t="n">
        <v>12</v>
      </c>
      <c r="F100" s="39" t="s">
        <v>49</v>
      </c>
      <c r="G100" s="41" t="n">
        <v>0.9973</v>
      </c>
      <c r="H100" s="42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3.3" outlineLevel="0" r="101">
      <c r="A101" s="39" t="s">
        <v>127</v>
      </c>
      <c r="B101" s="39" t="s">
        <v>128</v>
      </c>
      <c r="C101" s="40" t="n">
        <v>8</v>
      </c>
      <c r="D101" s="40" t="n">
        <v>16</v>
      </c>
      <c r="E101" s="40" t="n">
        <v>400</v>
      </c>
      <c r="F101" s="39" t="s">
        <v>49</v>
      </c>
      <c r="G101" s="41" t="n">
        <v>0.9972</v>
      </c>
      <c r="H101" s="42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3.3" outlineLevel="0" r="102">
      <c r="A102" s="39" t="s">
        <v>276</v>
      </c>
      <c r="B102" s="39" t="s">
        <v>277</v>
      </c>
      <c r="C102" s="40" t="n">
        <v>545</v>
      </c>
      <c r="D102" s="40" t="n">
        <v>631</v>
      </c>
      <c r="E102" s="40" t="n">
        <v>883</v>
      </c>
      <c r="F102" s="39" t="s">
        <v>440</v>
      </c>
      <c r="G102" s="41" t="n">
        <v>0.9972</v>
      </c>
      <c r="H102" s="42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3.3" outlineLevel="0" r="103">
      <c r="A103" s="39" t="s">
        <v>133</v>
      </c>
      <c r="B103" s="39" t="s">
        <v>59</v>
      </c>
      <c r="C103" s="40" t="n">
        <v>307</v>
      </c>
      <c r="D103" s="40" t="n">
        <v>785</v>
      </c>
      <c r="E103" s="40" t="n">
        <v>1840</v>
      </c>
      <c r="F103" s="39" t="s">
        <v>60</v>
      </c>
      <c r="G103" s="41" t="n">
        <v>0.9971</v>
      </c>
      <c r="H103" s="42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3.3" outlineLevel="0" r="104">
      <c r="A104" s="39" t="s">
        <v>258</v>
      </c>
      <c r="B104" s="39" t="s">
        <v>184</v>
      </c>
      <c r="C104" s="40" t="n">
        <v>120</v>
      </c>
      <c r="D104" s="40" t="n">
        <v>120</v>
      </c>
      <c r="E104" s="40" t="n">
        <v>217</v>
      </c>
      <c r="F104" s="39" t="s">
        <v>185</v>
      </c>
      <c r="G104" s="41" t="n">
        <v>0.997</v>
      </c>
      <c r="H104" s="42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3.3" outlineLevel="0" r="105">
      <c r="A105" s="39" t="s">
        <v>224</v>
      </c>
      <c r="B105" s="39" t="s">
        <v>115</v>
      </c>
      <c r="C105" s="40" t="n">
        <v>16</v>
      </c>
      <c r="D105" s="40" t="n">
        <v>16</v>
      </c>
      <c r="E105" s="40" t="n">
        <v>12</v>
      </c>
      <c r="F105" s="39" t="s">
        <v>442</v>
      </c>
      <c r="G105" s="41" t="n">
        <v>0.9966</v>
      </c>
      <c r="H105" s="42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3.3" outlineLevel="0" r="106">
      <c r="A106" s="39" t="s">
        <v>114</v>
      </c>
      <c r="B106" s="39" t="s">
        <v>115</v>
      </c>
      <c r="C106" s="40" t="n">
        <v>136</v>
      </c>
      <c r="D106" s="40" t="n">
        <v>136</v>
      </c>
      <c r="E106" s="40" t="n">
        <v>207</v>
      </c>
      <c r="F106" s="39" t="s">
        <v>442</v>
      </c>
      <c r="G106" s="41" t="n">
        <v>0.9966</v>
      </c>
      <c r="H106" s="42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3.3" outlineLevel="0" r="107">
      <c r="A107" s="39" t="s">
        <v>98</v>
      </c>
      <c r="B107" s="39" t="s">
        <v>59</v>
      </c>
      <c r="C107" s="40" t="n">
        <v>143</v>
      </c>
      <c r="D107" s="40" t="n">
        <v>572</v>
      </c>
      <c r="E107" s="40" t="n">
        <v>2080</v>
      </c>
      <c r="F107" s="39" t="s">
        <v>60</v>
      </c>
      <c r="G107" s="41" t="n">
        <v>0.9965</v>
      </c>
      <c r="H107" s="42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3.3" outlineLevel="0" r="108">
      <c r="A108" s="39" t="s">
        <v>138</v>
      </c>
      <c r="B108" s="39" t="s">
        <v>115</v>
      </c>
      <c r="C108" s="40" t="n">
        <v>94</v>
      </c>
      <c r="D108" s="40" t="n">
        <v>376</v>
      </c>
      <c r="E108" s="40" t="n">
        <v>960</v>
      </c>
      <c r="F108" s="39" t="s">
        <v>442</v>
      </c>
      <c r="G108" s="41" t="n">
        <v>0.9965</v>
      </c>
      <c r="H108" s="42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3.3" outlineLevel="0" r="109">
      <c r="A109" s="39" t="s">
        <v>241</v>
      </c>
      <c r="B109" s="39" t="s">
        <v>43</v>
      </c>
      <c r="C109" s="40" t="n">
        <v>50</v>
      </c>
      <c r="D109" s="40" t="n">
        <v>172</v>
      </c>
      <c r="E109" s="40" t="n">
        <v>414</v>
      </c>
      <c r="F109" s="39" t="s">
        <v>442</v>
      </c>
      <c r="G109" s="41" t="n">
        <v>0.9964</v>
      </c>
      <c r="H109" s="42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3.3" outlineLevel="0" r="110">
      <c r="A110" s="39" t="s">
        <v>263</v>
      </c>
      <c r="B110" s="39" t="s">
        <v>264</v>
      </c>
      <c r="C110" s="40" t="n">
        <v>22</v>
      </c>
      <c r="D110" s="40" t="n">
        <v>44</v>
      </c>
      <c r="E110" s="40" t="n">
        <v>75</v>
      </c>
      <c r="F110" s="39" t="s">
        <v>209</v>
      </c>
      <c r="G110" s="41" t="n">
        <v>0.9963</v>
      </c>
      <c r="H110" s="42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3.3" outlineLevel="0" r="111">
      <c r="A111" s="39" t="s">
        <v>150</v>
      </c>
      <c r="B111" s="39" t="s">
        <v>46</v>
      </c>
      <c r="C111" s="40" t="n">
        <v>12</v>
      </c>
      <c r="D111" s="40" t="n">
        <v>32</v>
      </c>
      <c r="E111" s="40" t="n">
        <v>75</v>
      </c>
      <c r="F111" s="39" t="s">
        <v>46</v>
      </c>
      <c r="G111" s="41" t="n">
        <v>0.9958</v>
      </c>
      <c r="H111" s="42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3.3" outlineLevel="0" r="112">
      <c r="A112" s="39" t="s">
        <v>107</v>
      </c>
      <c r="B112" s="39" t="s">
        <v>74</v>
      </c>
      <c r="C112" s="40" t="n">
        <v>220</v>
      </c>
      <c r="D112" s="40" t="n">
        <v>752</v>
      </c>
      <c r="E112" s="40" t="n">
        <v>1848</v>
      </c>
      <c r="F112" s="39" t="s">
        <v>75</v>
      </c>
      <c r="G112" s="41" t="n">
        <v>0.9958</v>
      </c>
      <c r="H112" s="42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3.3" outlineLevel="0" r="113">
      <c r="A113" s="39" t="s">
        <v>217</v>
      </c>
      <c r="B113" s="39" t="s">
        <v>74</v>
      </c>
      <c r="C113" s="40" t="n">
        <v>104</v>
      </c>
      <c r="D113" s="40" t="n">
        <v>408</v>
      </c>
      <c r="E113" s="40" t="n">
        <v>871</v>
      </c>
      <c r="F113" s="39" t="s">
        <v>75</v>
      </c>
      <c r="G113" s="41" t="n">
        <v>0.9951</v>
      </c>
      <c r="H113" s="42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3.3" outlineLevel="0" r="114">
      <c r="A114" s="39" t="s">
        <v>333</v>
      </c>
      <c r="B114" s="39" t="s">
        <v>74</v>
      </c>
      <c r="C114" s="40" t="n">
        <v>228</v>
      </c>
      <c r="D114" s="40" t="n">
        <v>816</v>
      </c>
      <c r="E114" s="40" t="n">
        <v>1717</v>
      </c>
      <c r="F114" s="39" t="s">
        <v>75</v>
      </c>
      <c r="G114" s="41" t="n">
        <v>0.9951</v>
      </c>
      <c r="H114" s="42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3.3" outlineLevel="0" r="115">
      <c r="A115" s="39" t="s">
        <v>331</v>
      </c>
      <c r="B115" s="39" t="s">
        <v>59</v>
      </c>
      <c r="C115" s="40" t="n">
        <v>124</v>
      </c>
      <c r="D115" s="40" t="n">
        <v>248</v>
      </c>
      <c r="E115" s="40" t="n">
        <v>429</v>
      </c>
      <c r="F115" s="39" t="s">
        <v>60</v>
      </c>
      <c r="G115" s="41" t="n">
        <v>0.9949</v>
      </c>
      <c r="H115" s="42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3.3" outlineLevel="0" r="116">
      <c r="A116" s="39" t="s">
        <v>375</v>
      </c>
      <c r="B116" s="39" t="s">
        <v>311</v>
      </c>
      <c r="C116" s="40" t="n">
        <v>30</v>
      </c>
      <c r="D116" s="40" t="n">
        <v>240</v>
      </c>
      <c r="E116" s="40" t="n">
        <v>408</v>
      </c>
      <c r="F116" s="39" t="s">
        <v>49</v>
      </c>
      <c r="G116" s="41" t="n">
        <v>0.9947</v>
      </c>
      <c r="H116" s="42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3.3" outlineLevel="0" r="117">
      <c r="A117" s="39" t="s">
        <v>243</v>
      </c>
      <c r="B117" s="39" t="s">
        <v>162</v>
      </c>
      <c r="C117" s="40" t="n">
        <v>226</v>
      </c>
      <c r="D117" s="40" t="n">
        <v>904</v>
      </c>
      <c r="E117" s="40" t="n">
        <v>2221</v>
      </c>
      <c r="F117" s="39" t="s">
        <v>131</v>
      </c>
      <c r="G117" s="41" t="n">
        <v>0.9944</v>
      </c>
      <c r="H117" s="42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3.3" outlineLevel="0" r="118">
      <c r="A118" s="39" t="s">
        <v>72</v>
      </c>
      <c r="B118" s="39" t="s">
        <v>66</v>
      </c>
      <c r="C118" s="40" t="n">
        <v>-1</v>
      </c>
      <c r="D118" s="40" t="n">
        <v>-1</v>
      </c>
      <c r="E118" s="40" t="n">
        <v>0</v>
      </c>
      <c r="F118" s="39" t="s">
        <v>476</v>
      </c>
      <c r="G118" s="41" t="n">
        <v>0.9942</v>
      </c>
      <c r="H118" s="42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3.3" outlineLevel="0" r="119">
      <c r="A119" s="39" t="s">
        <v>282</v>
      </c>
      <c r="B119" s="39" t="s">
        <v>43</v>
      </c>
      <c r="C119" s="40" t="n">
        <v>592</v>
      </c>
      <c r="D119" s="40" t="n">
        <v>2368</v>
      </c>
      <c r="E119" s="40" t="n">
        <v>2842</v>
      </c>
      <c r="F119" s="39" t="s">
        <v>442</v>
      </c>
      <c r="G119" s="41" t="n">
        <v>0.9936</v>
      </c>
      <c r="H119" s="42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3.3" outlineLevel="0" r="120">
      <c r="A120" s="39" t="s">
        <v>376</v>
      </c>
      <c r="B120" s="39" t="s">
        <v>59</v>
      </c>
      <c r="C120" s="40" t="n">
        <v>38</v>
      </c>
      <c r="D120" s="40" t="n">
        <v>152</v>
      </c>
      <c r="E120" s="40" t="n">
        <v>327</v>
      </c>
      <c r="F120" s="39" t="s">
        <v>60</v>
      </c>
      <c r="G120" s="41" t="n">
        <v>0.9934</v>
      </c>
      <c r="H120" s="42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3.3" outlineLevel="0" r="121">
      <c r="A121" s="39" t="s">
        <v>304</v>
      </c>
      <c r="B121" s="39" t="s">
        <v>46</v>
      </c>
      <c r="C121" s="40" t="n">
        <v>10</v>
      </c>
      <c r="D121" s="40" t="n">
        <v>20</v>
      </c>
      <c r="E121" s="40" t="n">
        <v>21</v>
      </c>
      <c r="F121" s="39" t="s">
        <v>46</v>
      </c>
      <c r="G121" s="41" t="n">
        <v>0.9933</v>
      </c>
      <c r="H121" s="42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3.3" outlineLevel="0" r="122">
      <c r="A122" s="39" t="s">
        <v>374</v>
      </c>
      <c r="B122" s="39" t="s">
        <v>248</v>
      </c>
      <c r="C122" s="40" t="n">
        <v>114</v>
      </c>
      <c r="D122" s="40" t="n">
        <v>456</v>
      </c>
      <c r="E122" s="40" t="n">
        <v>1062</v>
      </c>
      <c r="F122" s="39" t="s">
        <v>49</v>
      </c>
      <c r="G122" s="41" t="n">
        <v>0.9929</v>
      </c>
      <c r="H122" s="42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3.3" outlineLevel="0" r="123">
      <c r="A123" s="39" t="s">
        <v>270</v>
      </c>
      <c r="B123" s="39" t="s">
        <v>43</v>
      </c>
      <c r="C123" s="40" t="n">
        <v>450</v>
      </c>
      <c r="D123" s="40" t="n">
        <v>1720</v>
      </c>
      <c r="E123" s="40" t="n">
        <v>3316</v>
      </c>
      <c r="F123" s="39" t="s">
        <v>442</v>
      </c>
      <c r="G123" s="41" t="n">
        <v>0.9928</v>
      </c>
      <c r="H123" s="42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3.3" outlineLevel="0" r="124">
      <c r="A124" s="39" t="s">
        <v>55</v>
      </c>
      <c r="B124" s="39" t="s">
        <v>51</v>
      </c>
      <c r="C124" s="40" t="n">
        <v>8</v>
      </c>
      <c r="D124" s="40" t="n">
        <v>32</v>
      </c>
      <c r="E124" s="40" t="n">
        <v>74</v>
      </c>
      <c r="F124" s="39" t="s">
        <v>440</v>
      </c>
      <c r="G124" s="41" t="n">
        <v>0.9925</v>
      </c>
      <c r="H124" s="42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3.3" outlineLevel="0" r="125">
      <c r="A125" s="39" t="s">
        <v>305</v>
      </c>
      <c r="B125" s="39" t="s">
        <v>122</v>
      </c>
      <c r="C125" s="40" t="n">
        <v>12</v>
      </c>
      <c r="D125" s="40" t="n">
        <v>48</v>
      </c>
      <c r="E125" s="40" t="n">
        <v>122</v>
      </c>
      <c r="F125" s="39" t="s">
        <v>122</v>
      </c>
      <c r="G125" s="41" t="n">
        <v>0.9922</v>
      </c>
      <c r="H125" s="42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3.3" outlineLevel="0" r="126">
      <c r="A126" s="39" t="s">
        <v>191</v>
      </c>
      <c r="B126" s="39" t="s">
        <v>74</v>
      </c>
      <c r="C126" s="40" t="n">
        <v>26</v>
      </c>
      <c r="D126" s="40" t="n">
        <v>104</v>
      </c>
      <c r="E126" s="40" t="n">
        <v>205</v>
      </c>
      <c r="F126" s="39" t="s">
        <v>75</v>
      </c>
      <c r="G126" s="41" t="n">
        <v>0.992</v>
      </c>
      <c r="H126" s="42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3.3" outlineLevel="0" r="127">
      <c r="A127" s="39" t="s">
        <v>69</v>
      </c>
      <c r="B127" s="39" t="s">
        <v>46</v>
      </c>
      <c r="C127" s="40" t="n">
        <v>756</v>
      </c>
      <c r="D127" s="40" t="n">
        <v>3024</v>
      </c>
      <c r="E127" s="40" t="n">
        <v>6613</v>
      </c>
      <c r="F127" s="39" t="s">
        <v>46</v>
      </c>
      <c r="G127" s="41" t="n">
        <v>0.9919</v>
      </c>
      <c r="H127" s="42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3.3" outlineLevel="0" r="128">
      <c r="A128" s="39" t="s">
        <v>267</v>
      </c>
      <c r="B128" s="39" t="s">
        <v>46</v>
      </c>
      <c r="C128" s="40" t="n">
        <v>2252</v>
      </c>
      <c r="D128" s="40" t="n">
        <v>8192</v>
      </c>
      <c r="E128" s="40" t="n">
        <v>21381</v>
      </c>
      <c r="F128" s="39" t="s">
        <v>46</v>
      </c>
      <c r="G128" s="41" t="n">
        <v>0.9918</v>
      </c>
      <c r="H128" s="42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3.3" outlineLevel="0" r="129">
      <c r="A129" s="39" t="s">
        <v>428</v>
      </c>
      <c r="B129" s="39" t="s">
        <v>130</v>
      </c>
      <c r="C129" s="40" t="n">
        <v>168</v>
      </c>
      <c r="D129" s="40" t="n">
        <v>672</v>
      </c>
      <c r="E129" s="40" t="n">
        <v>2270</v>
      </c>
      <c r="F129" s="39" t="s">
        <v>131</v>
      </c>
      <c r="G129" s="41" t="n">
        <v>0.9918</v>
      </c>
      <c r="H129" s="42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3.3" outlineLevel="0" r="130">
      <c r="A130" s="39" t="s">
        <v>301</v>
      </c>
      <c r="B130" s="39" t="s">
        <v>302</v>
      </c>
      <c r="C130" s="40" t="n">
        <v>106</v>
      </c>
      <c r="D130" s="40" t="n">
        <v>524</v>
      </c>
      <c r="E130" s="40" t="n">
        <v>1591</v>
      </c>
      <c r="F130" s="39" t="s">
        <v>49</v>
      </c>
      <c r="G130" s="41" t="n">
        <v>0.9915</v>
      </c>
      <c r="H130" s="42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3.3" outlineLevel="0" r="131">
      <c r="A131" s="39" t="s">
        <v>365</v>
      </c>
      <c r="B131" s="39" t="s">
        <v>51</v>
      </c>
      <c r="C131" s="40" t="n">
        <v>344</v>
      </c>
      <c r="D131" s="40" t="n">
        <v>344</v>
      </c>
      <c r="E131" s="40" t="n">
        <v>617</v>
      </c>
      <c r="F131" s="39" t="s">
        <v>440</v>
      </c>
      <c r="G131" s="41" t="n">
        <v>0.9914</v>
      </c>
      <c r="H131" s="42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3.3" outlineLevel="0" r="132">
      <c r="A132" s="39" t="s">
        <v>448</v>
      </c>
      <c r="B132" s="39" t="s">
        <v>43</v>
      </c>
      <c r="C132" s="40" t="n">
        <v>152</v>
      </c>
      <c r="D132" s="40" t="n">
        <v>344</v>
      </c>
      <c r="E132" s="40" t="n">
        <v>1038</v>
      </c>
      <c r="F132" s="39" t="s">
        <v>442</v>
      </c>
      <c r="G132" s="41" t="n">
        <v>0.9909</v>
      </c>
      <c r="H132" s="42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3.3" outlineLevel="0" r="133">
      <c r="A133" s="39" t="s">
        <v>309</v>
      </c>
      <c r="B133" s="39" t="s">
        <v>46</v>
      </c>
      <c r="C133" s="40" t="n">
        <v>314</v>
      </c>
      <c r="D133" s="40" t="n">
        <v>892</v>
      </c>
      <c r="E133" s="40" t="n">
        <v>2007</v>
      </c>
      <c r="F133" s="39" t="s">
        <v>46</v>
      </c>
      <c r="G133" s="41" t="n">
        <v>0.9907</v>
      </c>
      <c r="H133" s="42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3.3" outlineLevel="0" r="134">
      <c r="A134" s="39" t="s">
        <v>423</v>
      </c>
      <c r="B134" s="39" t="s">
        <v>43</v>
      </c>
      <c r="C134" s="40" t="n">
        <v>14</v>
      </c>
      <c r="D134" s="40" t="n">
        <v>14</v>
      </c>
      <c r="E134" s="40" t="n">
        <v>5</v>
      </c>
      <c r="F134" s="39" t="s">
        <v>442</v>
      </c>
      <c r="G134" s="41" t="n">
        <v>0.9906</v>
      </c>
      <c r="H134" s="42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3.3" outlineLevel="0" r="135">
      <c r="A135" s="39" t="s">
        <v>486</v>
      </c>
      <c r="B135" s="39" t="s">
        <v>62</v>
      </c>
      <c r="C135" s="40" t="n">
        <v>2</v>
      </c>
      <c r="D135" s="40" t="n">
        <v>2</v>
      </c>
      <c r="E135" s="40" t="n">
        <v>2</v>
      </c>
      <c r="F135" s="39" t="s">
        <v>439</v>
      </c>
      <c r="G135" s="41" t="n">
        <v>0.9906</v>
      </c>
      <c r="H135" s="42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3.3" outlineLevel="0" r="136">
      <c r="A136" s="39" t="s">
        <v>300</v>
      </c>
      <c r="B136" s="39" t="s">
        <v>272</v>
      </c>
      <c r="C136" s="40" t="n">
        <v>96</v>
      </c>
      <c r="D136" s="40" t="n">
        <v>96</v>
      </c>
      <c r="E136" s="40" t="n">
        <v>135</v>
      </c>
      <c r="F136" s="39" t="s">
        <v>273</v>
      </c>
      <c r="G136" s="41" t="n">
        <v>0.9905</v>
      </c>
      <c r="H136" s="42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3.3" outlineLevel="0" r="137">
      <c r="A137" s="39" t="s">
        <v>95</v>
      </c>
      <c r="B137" s="39" t="s">
        <v>46</v>
      </c>
      <c r="C137" s="40" t="n">
        <v>20</v>
      </c>
      <c r="D137" s="40" t="n">
        <v>20</v>
      </c>
      <c r="E137" s="40" t="n">
        <v>21</v>
      </c>
      <c r="F137" s="39" t="s">
        <v>46</v>
      </c>
      <c r="G137" s="41" t="n">
        <v>0.9899</v>
      </c>
      <c r="H137" s="42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3.3" outlineLevel="0" r="138">
      <c r="A138" s="39" t="s">
        <v>88</v>
      </c>
      <c r="B138" s="39" t="s">
        <v>89</v>
      </c>
      <c r="C138" s="40" t="n">
        <v>-1</v>
      </c>
      <c r="D138" s="40" t="n">
        <v>-1</v>
      </c>
      <c r="E138" s="40" t="n">
        <v>0</v>
      </c>
      <c r="F138" s="39" t="s">
        <v>90</v>
      </c>
      <c r="G138" s="41" t="n">
        <v>0.9894</v>
      </c>
      <c r="H138" s="42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3.3" outlineLevel="0" r="139">
      <c r="A139" s="39" t="s">
        <v>83</v>
      </c>
      <c r="B139" s="39" t="s">
        <v>84</v>
      </c>
      <c r="C139" s="40" t="n">
        <v>64</v>
      </c>
      <c r="D139" s="40" t="n">
        <v>128</v>
      </c>
      <c r="E139" s="40" t="n">
        <v>218</v>
      </c>
      <c r="F139" s="39" t="s">
        <v>445</v>
      </c>
      <c r="G139" s="41" t="n">
        <v>0.9885</v>
      </c>
      <c r="H139" s="42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3.3" outlineLevel="0" r="140">
      <c r="A140" s="39" t="s">
        <v>242</v>
      </c>
      <c r="B140" s="39" t="s">
        <v>59</v>
      </c>
      <c r="C140" s="40" t="n">
        <v>460</v>
      </c>
      <c r="D140" s="40" t="n">
        <v>1544</v>
      </c>
      <c r="E140" s="40" t="n">
        <v>3145</v>
      </c>
      <c r="F140" s="39" t="s">
        <v>60</v>
      </c>
      <c r="G140" s="41" t="n">
        <v>0.9883</v>
      </c>
      <c r="H140" s="42" t="n">
        <v>0.8654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154</v>
      </c>
      <c r="B141" s="39" t="s">
        <v>59</v>
      </c>
      <c r="C141" s="40" t="n">
        <v>410</v>
      </c>
      <c r="D141" s="40" t="n">
        <v>1640</v>
      </c>
      <c r="E141" s="40" t="n">
        <v>3280</v>
      </c>
      <c r="F141" s="39" t="s">
        <v>60</v>
      </c>
      <c r="G141" s="41" t="n">
        <v>0.9875</v>
      </c>
      <c r="H141" s="42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3.3" outlineLevel="0" r="142">
      <c r="A142" s="39" t="s">
        <v>484</v>
      </c>
      <c r="B142" s="39" t="s">
        <v>141</v>
      </c>
      <c r="C142" s="40"/>
      <c r="D142" s="40"/>
      <c r="E142" s="40"/>
      <c r="F142" s="39" t="s">
        <v>90</v>
      </c>
      <c r="G142" s="41" t="n">
        <v>0.9875</v>
      </c>
      <c r="H142" s="42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3.3" outlineLevel="0" r="143">
      <c r="A143" s="39" t="s">
        <v>472</v>
      </c>
      <c r="B143" s="39" t="s">
        <v>43</v>
      </c>
      <c r="C143" s="40" t="n">
        <v>58</v>
      </c>
      <c r="D143" s="40" t="n">
        <v>116</v>
      </c>
      <c r="E143" s="40" t="n">
        <v>107</v>
      </c>
      <c r="F143" s="39" t="s">
        <v>442</v>
      </c>
      <c r="G143" s="41" t="n">
        <v>0.9875</v>
      </c>
      <c r="H143" s="42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3.3" outlineLevel="0" r="144">
      <c r="A144" s="39" t="s">
        <v>163</v>
      </c>
      <c r="B144" s="39" t="s">
        <v>62</v>
      </c>
      <c r="C144" s="40" t="n">
        <v>736</v>
      </c>
      <c r="D144" s="40" t="n">
        <v>4232</v>
      </c>
      <c r="E144" s="40" t="n">
        <v>8485</v>
      </c>
      <c r="F144" s="39" t="s">
        <v>439</v>
      </c>
      <c r="G144" s="41" t="n">
        <v>0.9872</v>
      </c>
      <c r="H144" s="42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3.3" outlineLevel="0" r="145">
      <c r="A145" s="39" t="s">
        <v>364</v>
      </c>
      <c r="B145" s="39" t="s">
        <v>130</v>
      </c>
      <c r="C145" s="40" t="n">
        <v>56</v>
      </c>
      <c r="D145" s="40" t="n">
        <v>224</v>
      </c>
      <c r="E145" s="40" t="n">
        <v>454</v>
      </c>
      <c r="F145" s="39" t="s">
        <v>131</v>
      </c>
      <c r="G145" s="41" t="n">
        <v>0.9872</v>
      </c>
      <c r="H145" s="42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3.3" outlineLevel="0" r="146">
      <c r="A146" s="39" t="s">
        <v>71</v>
      </c>
      <c r="B146" s="39" t="s">
        <v>59</v>
      </c>
      <c r="C146" s="40" t="n">
        <v>1268</v>
      </c>
      <c r="D146" s="40" t="n">
        <v>5072</v>
      </c>
      <c r="E146" s="40" t="n">
        <v>12041</v>
      </c>
      <c r="F146" s="39" t="s">
        <v>60</v>
      </c>
      <c r="G146" s="41" t="n">
        <v>0.9867</v>
      </c>
      <c r="H146" s="42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3.3" outlineLevel="0" r="147">
      <c r="A147" s="39" t="s">
        <v>337</v>
      </c>
      <c r="B147" s="39" t="s">
        <v>338</v>
      </c>
      <c r="C147" s="40" t="n">
        <v>54</v>
      </c>
      <c r="D147" s="40" t="n">
        <v>216</v>
      </c>
      <c r="E147" s="40" t="n">
        <v>496</v>
      </c>
      <c r="F147" s="39" t="s">
        <v>209</v>
      </c>
      <c r="G147" s="41" t="n">
        <v>0.9864</v>
      </c>
      <c r="H147" s="42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3.3" outlineLevel="0" r="148">
      <c r="A148" s="39" t="s">
        <v>461</v>
      </c>
      <c r="B148" s="39" t="s">
        <v>122</v>
      </c>
      <c r="C148" s="40" t="n">
        <v>4</v>
      </c>
      <c r="D148" s="40" t="n">
        <v>16</v>
      </c>
      <c r="E148" s="40" t="n">
        <v>0</v>
      </c>
      <c r="F148" s="39" t="s">
        <v>122</v>
      </c>
      <c r="G148" s="41" t="n">
        <v>0.9862</v>
      </c>
      <c r="H148" s="42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3.3" outlineLevel="0" r="149">
      <c r="A149" s="39" t="s">
        <v>262</v>
      </c>
      <c r="B149" s="39" t="s">
        <v>43</v>
      </c>
      <c r="C149" s="40" t="n">
        <v>30</v>
      </c>
      <c r="D149" s="40" t="n">
        <v>360</v>
      </c>
      <c r="E149" s="40" t="n">
        <v>432</v>
      </c>
      <c r="F149" s="39" t="s">
        <v>442</v>
      </c>
      <c r="G149" s="41" t="n">
        <v>0.986</v>
      </c>
      <c r="H149" s="42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3.3" outlineLevel="0" r="150">
      <c r="A150" s="39" t="s">
        <v>367</v>
      </c>
      <c r="B150" s="39" t="s">
        <v>46</v>
      </c>
      <c r="C150" s="40" t="n">
        <v>2252</v>
      </c>
      <c r="D150" s="40" t="n">
        <v>8192</v>
      </c>
      <c r="E150" s="40" t="n">
        <v>21381</v>
      </c>
      <c r="F150" s="39" t="s">
        <v>46</v>
      </c>
      <c r="G150" s="41" t="n">
        <v>0.9859</v>
      </c>
      <c r="H150" s="42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3.3" outlineLevel="0" r="151">
      <c r="A151" s="39" t="s">
        <v>54</v>
      </c>
      <c r="B151" s="39" t="s">
        <v>51</v>
      </c>
      <c r="C151" s="40" t="n">
        <v>8</v>
      </c>
      <c r="D151" s="40" t="n">
        <v>16</v>
      </c>
      <c r="E151" s="40" t="n">
        <v>24</v>
      </c>
      <c r="F151" s="39" t="s">
        <v>440</v>
      </c>
      <c r="G151" s="41" t="n">
        <v>0.9855</v>
      </c>
      <c r="H151" s="42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3.3" outlineLevel="0" r="152">
      <c r="A152" s="39" t="s">
        <v>227</v>
      </c>
      <c r="B152" s="39" t="s">
        <v>228</v>
      </c>
      <c r="C152" s="40" t="n">
        <v>335</v>
      </c>
      <c r="D152" s="40" t="n">
        <v>1162</v>
      </c>
      <c r="E152" s="40" t="n">
        <v>2847</v>
      </c>
      <c r="F152" s="39" t="s">
        <v>229</v>
      </c>
      <c r="G152" s="41" t="n">
        <v>0.9855</v>
      </c>
      <c r="H152" s="42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3.3" outlineLevel="0" r="153">
      <c r="A153" s="39" t="s">
        <v>39</v>
      </c>
      <c r="B153" s="39" t="s">
        <v>40</v>
      </c>
      <c r="C153" s="40" t="n">
        <v>-1</v>
      </c>
      <c r="D153" s="40" t="n">
        <v>-1</v>
      </c>
      <c r="E153" s="40" t="n">
        <v>0</v>
      </c>
      <c r="F153" s="39" t="s">
        <v>41</v>
      </c>
      <c r="G153" s="41" t="n">
        <v>0.985</v>
      </c>
      <c r="H153" s="42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3.3" outlineLevel="0" r="154">
      <c r="A154" s="39" t="s">
        <v>330</v>
      </c>
      <c r="B154" s="39" t="s">
        <v>180</v>
      </c>
      <c r="C154" s="40" t="n">
        <v>32</v>
      </c>
      <c r="D154" s="40" t="n">
        <v>12</v>
      </c>
      <c r="E154" s="40" t="n">
        <v>19</v>
      </c>
      <c r="F154" s="39" t="s">
        <v>475</v>
      </c>
      <c r="G154" s="41" t="n">
        <v>0.9833</v>
      </c>
      <c r="H154" s="42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3.3" outlineLevel="0" r="155">
      <c r="A155" s="39" t="s">
        <v>109</v>
      </c>
      <c r="B155" s="39" t="s">
        <v>74</v>
      </c>
      <c r="C155" s="40" t="n">
        <v>1478</v>
      </c>
      <c r="D155" s="40" t="n">
        <v>6021</v>
      </c>
      <c r="E155" s="40" t="n">
        <v>11977</v>
      </c>
      <c r="F155" s="39" t="s">
        <v>75</v>
      </c>
      <c r="G155" s="41" t="n">
        <v>0.9821</v>
      </c>
      <c r="H155" s="42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3.3" outlineLevel="0" r="156">
      <c r="A156" s="39" t="s">
        <v>479</v>
      </c>
      <c r="B156" s="39" t="s">
        <v>152</v>
      </c>
      <c r="C156" s="40" t="n">
        <v>12</v>
      </c>
      <c r="D156" s="40" t="n">
        <v>48</v>
      </c>
      <c r="E156" s="40" t="n">
        <v>18</v>
      </c>
      <c r="F156" s="39" t="s">
        <v>49</v>
      </c>
      <c r="G156" s="41" t="n">
        <v>0.9818</v>
      </c>
      <c r="H156" s="42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3.3" outlineLevel="0" r="157">
      <c r="A157" s="39" t="s">
        <v>64</v>
      </c>
      <c r="B157" s="39" t="s">
        <v>46</v>
      </c>
      <c r="C157" s="40" t="n">
        <v>64</v>
      </c>
      <c r="D157" s="40" t="n">
        <v>256</v>
      </c>
      <c r="E157" s="40" t="n">
        <v>480</v>
      </c>
      <c r="F157" s="39" t="s">
        <v>46</v>
      </c>
      <c r="G157" s="41" t="n">
        <v>0.9815</v>
      </c>
      <c r="H157" s="42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3.3" outlineLevel="0" r="158">
      <c r="A158" s="39" t="s">
        <v>334</v>
      </c>
      <c r="B158" s="39" t="s">
        <v>59</v>
      </c>
      <c r="C158" s="40" t="n">
        <v>1592</v>
      </c>
      <c r="D158" s="40" t="n">
        <v>4224</v>
      </c>
      <c r="E158" s="40" t="n">
        <v>4224</v>
      </c>
      <c r="F158" s="39" t="s">
        <v>60</v>
      </c>
      <c r="G158" s="41" t="n">
        <v>0.981</v>
      </c>
      <c r="H158" s="42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3.3" outlineLevel="0" r="159">
      <c r="A159" s="39" t="s">
        <v>125</v>
      </c>
      <c r="B159" s="39" t="s">
        <v>51</v>
      </c>
      <c r="C159" s="40" t="n">
        <v>412</v>
      </c>
      <c r="D159" s="40" t="n">
        <v>1648</v>
      </c>
      <c r="E159" s="40" t="n">
        <v>3199</v>
      </c>
      <c r="F159" s="39" t="s">
        <v>440</v>
      </c>
      <c r="G159" s="41" t="n">
        <v>0.9806</v>
      </c>
      <c r="H159" s="42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3.3" outlineLevel="0" r="160">
      <c r="A160" s="39" t="s">
        <v>394</v>
      </c>
      <c r="B160" s="39" t="s">
        <v>184</v>
      </c>
      <c r="C160" s="40" t="n">
        <v>120</v>
      </c>
      <c r="D160" s="40" t="n">
        <v>120</v>
      </c>
      <c r="E160" s="40" t="n">
        <v>217</v>
      </c>
      <c r="F160" s="39" t="s">
        <v>185</v>
      </c>
      <c r="G160" s="41" t="n">
        <v>0.9805</v>
      </c>
      <c r="H160" s="42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3.3" outlineLevel="0" r="161">
      <c r="A161" s="39" t="s">
        <v>140</v>
      </c>
      <c r="B161" s="39" t="s">
        <v>141</v>
      </c>
      <c r="C161" s="40" t="n">
        <v>10848</v>
      </c>
      <c r="D161" s="40" t="n">
        <v>10848</v>
      </c>
      <c r="E161" s="40" t="n">
        <v>25187</v>
      </c>
      <c r="F161" s="39" t="s">
        <v>90</v>
      </c>
      <c r="G161" s="41" t="n">
        <v>0.9805</v>
      </c>
      <c r="H161" s="42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3.3" outlineLevel="0" r="162">
      <c r="A162" s="39" t="s">
        <v>192</v>
      </c>
      <c r="B162" s="39" t="s">
        <v>40</v>
      </c>
      <c r="C162" s="40" t="n">
        <v>1</v>
      </c>
      <c r="D162" s="40" t="n">
        <v>2016</v>
      </c>
      <c r="E162" s="40" t="n">
        <v>5040</v>
      </c>
      <c r="F162" s="39" t="s">
        <v>41</v>
      </c>
      <c r="G162" s="41" t="n">
        <v>0.9805</v>
      </c>
      <c r="H162" s="42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3.3" outlineLevel="0" r="163">
      <c r="A163" s="39" t="s">
        <v>360</v>
      </c>
      <c r="B163" s="39" t="s">
        <v>51</v>
      </c>
      <c r="C163" s="40" t="n">
        <v>253</v>
      </c>
      <c r="D163" s="40" t="n">
        <v>2024</v>
      </c>
      <c r="E163" s="40" t="n">
        <v>5465</v>
      </c>
      <c r="F163" s="39" t="s">
        <v>440</v>
      </c>
      <c r="G163" s="41" t="n">
        <v>0.9804</v>
      </c>
      <c r="H163" s="42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3.3" outlineLevel="0" r="164">
      <c r="A164" s="39" t="s">
        <v>104</v>
      </c>
      <c r="B164" s="39" t="s">
        <v>46</v>
      </c>
      <c r="C164" s="40" t="n">
        <v>128</v>
      </c>
      <c r="D164" s="40" t="n">
        <v>512</v>
      </c>
      <c r="E164" s="40" t="n">
        <v>960</v>
      </c>
      <c r="F164" s="39" t="s">
        <v>46</v>
      </c>
      <c r="G164" s="41" t="n">
        <v>0.9802</v>
      </c>
      <c r="H164" s="42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3.3" outlineLevel="0" r="165">
      <c r="A165" s="39" t="s">
        <v>373</v>
      </c>
      <c r="B165" s="39" t="s">
        <v>81</v>
      </c>
      <c r="C165" s="40" t="n">
        <v>44</v>
      </c>
      <c r="D165" s="40" t="n">
        <v>56</v>
      </c>
      <c r="E165" s="40" t="n">
        <v>44</v>
      </c>
      <c r="F165" s="39" t="s">
        <v>444</v>
      </c>
      <c r="G165" s="41" t="n">
        <v>0.9801</v>
      </c>
      <c r="H165" s="42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3.3" outlineLevel="0" r="166">
      <c r="A166" s="39" t="s">
        <v>56</v>
      </c>
      <c r="B166" s="39" t="s">
        <v>51</v>
      </c>
      <c r="C166" s="40" t="n">
        <v>6</v>
      </c>
      <c r="D166" s="40" t="n">
        <v>12</v>
      </c>
      <c r="E166" s="40" t="n">
        <v>18</v>
      </c>
      <c r="F166" s="39" t="s">
        <v>440</v>
      </c>
      <c r="G166" s="41" t="n">
        <v>0.979</v>
      </c>
      <c r="H166" s="42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3.3" outlineLevel="0" r="167">
      <c r="A167" s="39" t="s">
        <v>190</v>
      </c>
      <c r="B167" s="39" t="s">
        <v>51</v>
      </c>
      <c r="C167" s="40" t="n">
        <v>8</v>
      </c>
      <c r="D167" s="40" t="n">
        <v>16</v>
      </c>
      <c r="E167" s="40" t="n">
        <v>24</v>
      </c>
      <c r="F167" s="39" t="s">
        <v>440</v>
      </c>
      <c r="G167" s="41" t="n">
        <v>0.979</v>
      </c>
      <c r="H167" s="42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3.3" outlineLevel="0" r="168">
      <c r="A168" s="39" t="s">
        <v>53</v>
      </c>
      <c r="B168" s="39" t="s">
        <v>51</v>
      </c>
      <c r="C168" s="40" t="n">
        <v>16</v>
      </c>
      <c r="D168" s="40" t="n">
        <v>16</v>
      </c>
      <c r="E168" s="40" t="n">
        <v>21</v>
      </c>
      <c r="F168" s="39" t="s">
        <v>440</v>
      </c>
      <c r="G168" s="41" t="n">
        <v>0.9788</v>
      </c>
      <c r="H168" s="42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3.3" outlineLevel="0" r="169">
      <c r="A169" s="39" t="s">
        <v>407</v>
      </c>
      <c r="B169" s="39" t="s">
        <v>51</v>
      </c>
      <c r="C169" s="40" t="n">
        <v>8</v>
      </c>
      <c r="D169" s="40" t="n">
        <v>32</v>
      </c>
      <c r="E169" s="40" t="n">
        <v>74</v>
      </c>
      <c r="F169" s="39" t="s">
        <v>440</v>
      </c>
      <c r="G169" s="41" t="n">
        <v>0.9787</v>
      </c>
      <c r="H169" s="42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3.3" outlineLevel="0" r="170">
      <c r="A170" s="39" t="s">
        <v>488</v>
      </c>
      <c r="B170" s="39" t="s">
        <v>152</v>
      </c>
      <c r="C170" s="40" t="n">
        <v>2</v>
      </c>
      <c r="D170" s="40" t="n">
        <v>8</v>
      </c>
      <c r="E170" s="40" t="n">
        <v>22</v>
      </c>
      <c r="F170" s="39" t="s">
        <v>49</v>
      </c>
      <c r="G170" s="41" t="n">
        <v>0.9787</v>
      </c>
      <c r="H170" s="42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3.3" outlineLevel="0" r="171">
      <c r="A171" s="39" t="s">
        <v>70</v>
      </c>
      <c r="B171" s="39" t="s">
        <v>62</v>
      </c>
      <c r="C171" s="40" t="n">
        <v>232</v>
      </c>
      <c r="D171" s="40" t="n">
        <v>928</v>
      </c>
      <c r="E171" s="40" t="n">
        <v>1949</v>
      </c>
      <c r="F171" s="39" t="s">
        <v>439</v>
      </c>
      <c r="G171" s="41" t="n">
        <v>0.9786</v>
      </c>
      <c r="H171" s="42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3.3" outlineLevel="0" r="172">
      <c r="A172" s="39" t="s">
        <v>159</v>
      </c>
      <c r="B172" s="39" t="s">
        <v>51</v>
      </c>
      <c r="C172" s="40" t="n">
        <v>8</v>
      </c>
      <c r="D172" s="40" t="n">
        <v>16</v>
      </c>
      <c r="E172" s="40" t="n">
        <v>24</v>
      </c>
      <c r="F172" s="39" t="s">
        <v>440</v>
      </c>
      <c r="G172" s="41" t="n">
        <v>0.9786</v>
      </c>
      <c r="H172" s="42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3.3" outlineLevel="0" r="173">
      <c r="A173" s="39" t="s">
        <v>432</v>
      </c>
      <c r="B173" s="39" t="s">
        <v>322</v>
      </c>
      <c r="C173" s="40" t="n">
        <v>12</v>
      </c>
      <c r="D173" s="40" t="n">
        <v>48</v>
      </c>
      <c r="E173" s="40" t="n">
        <v>86</v>
      </c>
      <c r="F173" s="39" t="s">
        <v>90</v>
      </c>
      <c r="G173" s="41" t="n">
        <v>0.9786</v>
      </c>
      <c r="H173" s="42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3.3" outlineLevel="0" r="174">
      <c r="A174" s="39" t="s">
        <v>50</v>
      </c>
      <c r="B174" s="39" t="s">
        <v>51</v>
      </c>
      <c r="C174" s="40" t="n">
        <v>8</v>
      </c>
      <c r="D174" s="40" t="n">
        <v>32</v>
      </c>
      <c r="E174" s="40" t="n">
        <v>74</v>
      </c>
      <c r="F174" s="39" t="s">
        <v>440</v>
      </c>
      <c r="G174" s="41" t="n">
        <v>0.9783</v>
      </c>
      <c r="H174" s="42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3.3" outlineLevel="0" r="175">
      <c r="A175" s="39" t="s">
        <v>92</v>
      </c>
      <c r="B175" s="39" t="s">
        <v>51</v>
      </c>
      <c r="C175" s="40" t="n">
        <v>8</v>
      </c>
      <c r="D175" s="40" t="n">
        <v>16</v>
      </c>
      <c r="E175" s="40" t="n">
        <v>24</v>
      </c>
      <c r="F175" s="39" t="s">
        <v>440</v>
      </c>
      <c r="G175" s="41" t="n">
        <v>0.9777</v>
      </c>
      <c r="H175" s="42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3.3" outlineLevel="0" r="176">
      <c r="A176" s="39" t="s">
        <v>260</v>
      </c>
      <c r="B176" s="39" t="s">
        <v>59</v>
      </c>
      <c r="C176" s="40" t="n">
        <v>64</v>
      </c>
      <c r="D176" s="40" t="n">
        <v>512</v>
      </c>
      <c r="E176" s="40" t="n">
        <v>1613</v>
      </c>
      <c r="F176" s="39" t="s">
        <v>60</v>
      </c>
      <c r="G176" s="41" t="n">
        <v>0.9776</v>
      </c>
      <c r="H176" s="42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3.3" outlineLevel="0" r="177">
      <c r="A177" s="39" t="s">
        <v>421</v>
      </c>
      <c r="B177" s="39" t="s">
        <v>62</v>
      </c>
      <c r="C177" s="40" t="n">
        <v>266</v>
      </c>
      <c r="D177" s="40" t="n">
        <v>1064</v>
      </c>
      <c r="E177" s="40" t="n">
        <v>2205</v>
      </c>
      <c r="F177" s="39" t="s">
        <v>439</v>
      </c>
      <c r="G177" s="41" t="n">
        <v>0.9775</v>
      </c>
      <c r="H177" s="42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3.3" outlineLevel="0" r="178">
      <c r="A178" s="39" t="s">
        <v>271</v>
      </c>
      <c r="B178" s="39" t="s">
        <v>272</v>
      </c>
      <c r="C178" s="40" t="n">
        <v>168</v>
      </c>
      <c r="D178" s="40" t="n">
        <v>168</v>
      </c>
      <c r="E178" s="40" t="n">
        <v>237</v>
      </c>
      <c r="F178" s="39" t="s">
        <v>273</v>
      </c>
      <c r="G178" s="41" t="n">
        <v>0.9772</v>
      </c>
      <c r="H178" s="42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3.3" outlineLevel="0" r="179">
      <c r="A179" s="39" t="s">
        <v>121</v>
      </c>
      <c r="B179" s="39" t="s">
        <v>122</v>
      </c>
      <c r="C179" s="40" t="n">
        <v>30</v>
      </c>
      <c r="D179" s="40" t="n">
        <v>52</v>
      </c>
      <c r="E179" s="40" t="n">
        <v>96</v>
      </c>
      <c r="F179" s="39" t="s">
        <v>122</v>
      </c>
      <c r="G179" s="41" t="n">
        <v>0.9764</v>
      </c>
      <c r="H179" s="42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3.3" outlineLevel="0" r="180">
      <c r="A180" s="39" t="s">
        <v>429</v>
      </c>
      <c r="B180" s="39" t="s">
        <v>430</v>
      </c>
      <c r="C180" s="40" t="n">
        <v>-1</v>
      </c>
      <c r="D180" s="40" t="n">
        <v>-1</v>
      </c>
      <c r="E180" s="40" t="n">
        <v>0</v>
      </c>
      <c r="F180" s="39" t="s">
        <v>90</v>
      </c>
      <c r="G180" s="41" t="n">
        <v>0.975</v>
      </c>
      <c r="H180" s="42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3.3" outlineLevel="0" r="181">
      <c r="A181" s="39" t="s">
        <v>202</v>
      </c>
      <c r="B181" s="39" t="s">
        <v>46</v>
      </c>
      <c r="C181" s="40" t="n">
        <v>42</v>
      </c>
      <c r="D181" s="40" t="n">
        <v>52</v>
      </c>
      <c r="E181" s="40" t="n">
        <v>57</v>
      </c>
      <c r="F181" s="39" t="s">
        <v>46</v>
      </c>
      <c r="G181" s="41" t="n">
        <v>0.9749</v>
      </c>
      <c r="H181" s="42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3.3" outlineLevel="0" r="182">
      <c r="A182" s="39" t="s">
        <v>382</v>
      </c>
      <c r="B182" s="39" t="s">
        <v>233</v>
      </c>
      <c r="C182" s="40" t="n">
        <v>40</v>
      </c>
      <c r="D182" s="40" t="n">
        <v>160</v>
      </c>
      <c r="E182" s="40" t="n">
        <v>492</v>
      </c>
      <c r="F182" s="39" t="s">
        <v>209</v>
      </c>
      <c r="G182" s="41" t="n">
        <v>0.9728</v>
      </c>
      <c r="H182" s="42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3.3" outlineLevel="0" r="183">
      <c r="A183" s="39" t="s">
        <v>215</v>
      </c>
      <c r="B183" s="39" t="s">
        <v>59</v>
      </c>
      <c r="C183" s="40" t="n">
        <v>300</v>
      </c>
      <c r="D183" s="40" t="n">
        <v>400</v>
      </c>
      <c r="E183" s="40" t="n">
        <v>1400</v>
      </c>
      <c r="F183" s="39" t="s">
        <v>60</v>
      </c>
      <c r="G183" s="41" t="n">
        <v>0.9723</v>
      </c>
      <c r="H183" s="42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3.3" outlineLevel="0" r="184">
      <c r="A184" s="39" t="s">
        <v>230</v>
      </c>
      <c r="B184" s="39" t="s">
        <v>51</v>
      </c>
      <c r="C184" s="40" t="n">
        <v>8</v>
      </c>
      <c r="D184" s="40" t="n">
        <v>32</v>
      </c>
      <c r="E184" s="40" t="n">
        <v>74</v>
      </c>
      <c r="F184" s="39" t="s">
        <v>440</v>
      </c>
      <c r="G184" s="41" t="n">
        <v>0.9708</v>
      </c>
      <c r="H184" s="42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3.3" outlineLevel="0" r="185">
      <c r="A185" s="39" t="s">
        <v>118</v>
      </c>
      <c r="B185" s="39" t="s">
        <v>119</v>
      </c>
      <c r="C185" s="40" t="n">
        <v>60</v>
      </c>
      <c r="D185" s="40" t="n">
        <v>240</v>
      </c>
      <c r="E185" s="40" t="n">
        <v>581</v>
      </c>
      <c r="F185" s="39" t="s">
        <v>120</v>
      </c>
      <c r="G185" s="41" t="n">
        <v>0.9707</v>
      </c>
      <c r="H185" s="42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3.3" outlineLevel="0" r="186">
      <c r="A186" s="39" t="s">
        <v>308</v>
      </c>
      <c r="B186" s="39" t="s">
        <v>200</v>
      </c>
      <c r="C186" s="40" t="n">
        <v>16</v>
      </c>
      <c r="D186" s="40" t="n">
        <v>64</v>
      </c>
      <c r="E186" s="40" t="n">
        <v>154</v>
      </c>
      <c r="F186" s="39" t="s">
        <v>201</v>
      </c>
      <c r="G186" s="41" t="n">
        <v>0.9706</v>
      </c>
      <c r="H186" s="42" t="n">
        <v>0.9706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294</v>
      </c>
      <c r="B187" s="39" t="s">
        <v>295</v>
      </c>
      <c r="C187" s="40" t="n">
        <v>1</v>
      </c>
      <c r="D187" s="40" t="n">
        <v>2</v>
      </c>
      <c r="E187" s="40" t="n">
        <v>1</v>
      </c>
      <c r="F187" s="39" t="s">
        <v>49</v>
      </c>
      <c r="G187" s="41" t="n">
        <v>0.9698</v>
      </c>
      <c r="H187" s="42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3.3" outlineLevel="0" r="188">
      <c r="A188" s="39" t="s">
        <v>161</v>
      </c>
      <c r="B188" s="39" t="s">
        <v>162</v>
      </c>
      <c r="C188" s="40" t="n">
        <v>2</v>
      </c>
      <c r="D188" s="40" t="n">
        <v>2</v>
      </c>
      <c r="E188" s="40" t="n">
        <v>1</v>
      </c>
      <c r="F188" s="39" t="s">
        <v>49</v>
      </c>
      <c r="G188" s="41" t="n">
        <v>0.9697</v>
      </c>
      <c r="H188" s="42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3.3" outlineLevel="0" r="189">
      <c r="A189" s="39" t="s">
        <v>316</v>
      </c>
      <c r="B189" s="39" t="s">
        <v>46</v>
      </c>
      <c r="C189" s="40" t="n">
        <v>54</v>
      </c>
      <c r="D189" s="40" t="n">
        <v>108</v>
      </c>
      <c r="E189" s="40" t="n">
        <v>193</v>
      </c>
      <c r="F189" s="39" t="s">
        <v>46</v>
      </c>
      <c r="G189" s="41" t="n">
        <v>0.969</v>
      </c>
      <c r="H189" s="42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3.3" outlineLevel="0" r="190">
      <c r="A190" s="39" t="s">
        <v>368</v>
      </c>
      <c r="B190" s="39" t="s">
        <v>180</v>
      </c>
      <c r="C190" s="40" t="n">
        <v>91</v>
      </c>
      <c r="D190" s="40" t="n">
        <v>706</v>
      </c>
      <c r="E190" s="40" t="n">
        <v>62235</v>
      </c>
      <c r="F190" s="39" t="s">
        <v>475</v>
      </c>
      <c r="G190" s="41" t="n">
        <v>0.9686</v>
      </c>
      <c r="H190" s="42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3.3" outlineLevel="0" r="191">
      <c r="A191" s="39" t="s">
        <v>245</v>
      </c>
      <c r="B191" s="39" t="s">
        <v>180</v>
      </c>
      <c r="C191" s="40" t="n">
        <v>12</v>
      </c>
      <c r="D191" s="40" t="n">
        <v>12</v>
      </c>
      <c r="E191" s="40" t="n">
        <v>13</v>
      </c>
      <c r="F191" s="39" t="s">
        <v>475</v>
      </c>
      <c r="G191" s="41" t="n">
        <v>0.9684</v>
      </c>
      <c r="H191" s="42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3.3" outlineLevel="0" r="192">
      <c r="A192" s="39" t="s">
        <v>317</v>
      </c>
      <c r="B192" s="39" t="s">
        <v>46</v>
      </c>
      <c r="C192" s="40" t="n">
        <v>234</v>
      </c>
      <c r="D192" s="40" t="n">
        <v>956</v>
      </c>
      <c r="E192" s="40" t="n">
        <v>1912</v>
      </c>
      <c r="F192" s="39" t="s">
        <v>46</v>
      </c>
      <c r="G192" s="41" t="n">
        <v>0.9675</v>
      </c>
      <c r="H192" s="42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3.3" outlineLevel="0" r="193">
      <c r="A193" s="39" t="s">
        <v>96</v>
      </c>
      <c r="B193" s="39" t="s">
        <v>46</v>
      </c>
      <c r="C193" s="40" t="n">
        <v>80</v>
      </c>
      <c r="D193" s="40" t="n">
        <v>160</v>
      </c>
      <c r="E193" s="40" t="n">
        <v>272</v>
      </c>
      <c r="F193" s="39" t="s">
        <v>46</v>
      </c>
      <c r="G193" s="41" t="n">
        <v>0.9663</v>
      </c>
      <c r="H193" s="42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3.3" outlineLevel="0" r="194">
      <c r="A194" s="39" t="s">
        <v>342</v>
      </c>
      <c r="B194" s="39" t="s">
        <v>84</v>
      </c>
      <c r="C194" s="40" t="n">
        <v>276</v>
      </c>
      <c r="D194" s="40" t="n">
        <v>1104</v>
      </c>
      <c r="E194" s="40" t="n">
        <v>5507</v>
      </c>
      <c r="F194" s="39" t="s">
        <v>445</v>
      </c>
      <c r="G194" s="41" t="n">
        <v>0.9657</v>
      </c>
      <c r="H194" s="42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3.3" outlineLevel="0" r="195">
      <c r="A195" s="39" t="s">
        <v>211</v>
      </c>
      <c r="B195" s="39" t="s">
        <v>46</v>
      </c>
      <c r="C195" s="40" t="n">
        <v>100</v>
      </c>
      <c r="D195" s="40" t="n">
        <v>1000</v>
      </c>
      <c r="E195" s="40" t="n">
        <v>5000</v>
      </c>
      <c r="F195" s="39" t="s">
        <v>46</v>
      </c>
      <c r="G195" s="41" t="n">
        <v>0.9657</v>
      </c>
      <c r="H195" s="42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3.3" outlineLevel="0" r="196">
      <c r="A196" s="39" t="s">
        <v>458</v>
      </c>
      <c r="B196" s="39" t="s">
        <v>43</v>
      </c>
      <c r="C196" s="40" t="n">
        <v>128</v>
      </c>
      <c r="D196" s="40" t="n">
        <v>512</v>
      </c>
      <c r="E196" s="40" t="n">
        <v>1143</v>
      </c>
      <c r="F196" s="39" t="s">
        <v>442</v>
      </c>
      <c r="G196" s="41" t="n">
        <v>0.9655</v>
      </c>
      <c r="H196" s="42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3.3" outlineLevel="0" r="197">
      <c r="A197" s="39" t="s">
        <v>404</v>
      </c>
      <c r="B197" s="39" t="s">
        <v>396</v>
      </c>
      <c r="C197" s="40" t="n">
        <v>12</v>
      </c>
      <c r="D197" s="40" t="n">
        <v>48</v>
      </c>
      <c r="E197" s="40" t="n">
        <v>115</v>
      </c>
      <c r="F197" s="39" t="s">
        <v>483</v>
      </c>
      <c r="G197" s="41" t="n">
        <v>0.9647</v>
      </c>
      <c r="H197" s="42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3.3" outlineLevel="0" r="198">
      <c r="A198" s="39" t="s">
        <v>199</v>
      </c>
      <c r="B198" s="39" t="s">
        <v>200</v>
      </c>
      <c r="C198" s="40" t="n">
        <v>32</v>
      </c>
      <c r="D198" s="40" t="n">
        <v>64</v>
      </c>
      <c r="E198" s="40" t="n">
        <v>141</v>
      </c>
      <c r="F198" s="39" t="s">
        <v>201</v>
      </c>
      <c r="G198" s="41" t="n">
        <v>0.9646</v>
      </c>
      <c r="H198" s="42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3.3" outlineLevel="0" r="199">
      <c r="A199" s="39" t="s">
        <v>462</v>
      </c>
      <c r="B199" s="39" t="s">
        <v>43</v>
      </c>
      <c r="C199" s="40" t="n">
        <v>62</v>
      </c>
      <c r="D199" s="40" t="n">
        <v>248</v>
      </c>
      <c r="E199" s="40" t="n">
        <v>338</v>
      </c>
      <c r="F199" s="39" t="s">
        <v>442</v>
      </c>
      <c r="G199" s="41" t="n">
        <v>0.9645</v>
      </c>
      <c r="H199" s="42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3.3" outlineLevel="0" r="200">
      <c r="A200" s="39" t="s">
        <v>134</v>
      </c>
      <c r="B200" s="39" t="s">
        <v>115</v>
      </c>
      <c r="C200" s="40" t="n">
        <v>139</v>
      </c>
      <c r="D200" s="40" t="n">
        <v>532</v>
      </c>
      <c r="E200" s="40" t="n">
        <v>1358</v>
      </c>
      <c r="F200" s="39" t="s">
        <v>442</v>
      </c>
      <c r="G200" s="41" t="n">
        <v>0.9635</v>
      </c>
      <c r="H200" s="42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3.3" outlineLevel="0" r="201">
      <c r="A201" s="39" t="s">
        <v>323</v>
      </c>
      <c r="B201" s="39" t="s">
        <v>152</v>
      </c>
      <c r="C201" s="40" t="n">
        <v>102</v>
      </c>
      <c r="D201" s="40" t="n">
        <v>404</v>
      </c>
      <c r="E201" s="40" t="n">
        <v>1080</v>
      </c>
      <c r="F201" s="39" t="s">
        <v>49</v>
      </c>
      <c r="G201" s="41" t="n">
        <v>0.9631</v>
      </c>
      <c r="H201" s="42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3.3" outlineLevel="0" r="202">
      <c r="A202" s="39" t="s">
        <v>144</v>
      </c>
      <c r="B202" s="39" t="s">
        <v>115</v>
      </c>
      <c r="C202" s="40" t="n">
        <v>312</v>
      </c>
      <c r="D202" s="40" t="n">
        <v>1248</v>
      </c>
      <c r="E202" s="40" t="n">
        <v>2132</v>
      </c>
      <c r="F202" s="39" t="s">
        <v>442</v>
      </c>
      <c r="G202" s="41" t="n">
        <v>0.9626</v>
      </c>
      <c r="H202" s="42" t="n">
        <v>0.8852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61</v>
      </c>
      <c r="B203" s="39" t="s">
        <v>62</v>
      </c>
      <c r="C203" s="40" t="n">
        <v>222</v>
      </c>
      <c r="D203" s="40" t="n">
        <v>838</v>
      </c>
      <c r="E203" s="40" t="n">
        <v>1820</v>
      </c>
      <c r="F203" s="39" t="s">
        <v>439</v>
      </c>
      <c r="G203" s="41" t="n">
        <v>0.9626</v>
      </c>
      <c r="H203" s="42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3.3" outlineLevel="0" r="204">
      <c r="A204" s="39" t="s">
        <v>380</v>
      </c>
      <c r="B204" s="39" t="s">
        <v>180</v>
      </c>
      <c r="C204" s="40" t="n">
        <v>128</v>
      </c>
      <c r="D204" s="40" t="n">
        <v>1024</v>
      </c>
      <c r="E204" s="40" t="n">
        <v>2180</v>
      </c>
      <c r="F204" s="39" t="s">
        <v>475</v>
      </c>
      <c r="G204" s="41" t="n">
        <v>0.9624</v>
      </c>
      <c r="H204" s="42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3.3" outlineLevel="0" r="205">
      <c r="A205" s="39" t="s">
        <v>298</v>
      </c>
      <c r="B205" s="39" t="s">
        <v>59</v>
      </c>
      <c r="C205" s="40" t="n">
        <v>158</v>
      </c>
      <c r="D205" s="40" t="n">
        <v>632</v>
      </c>
      <c r="E205" s="40" t="n">
        <v>1372</v>
      </c>
      <c r="F205" s="39" t="s">
        <v>60</v>
      </c>
      <c r="G205" s="41" t="n">
        <v>0.9617</v>
      </c>
      <c r="H205" s="42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3.3" outlineLevel="0" r="206">
      <c r="A206" s="39" t="s">
        <v>212</v>
      </c>
      <c r="B206" s="39" t="s">
        <v>40</v>
      </c>
      <c r="C206" s="40" t="n">
        <v>2</v>
      </c>
      <c r="D206" s="40" t="n">
        <v>8</v>
      </c>
      <c r="E206" s="40" t="n">
        <v>116</v>
      </c>
      <c r="F206" s="39" t="s">
        <v>41</v>
      </c>
      <c r="G206" s="41" t="n">
        <v>0.9614</v>
      </c>
      <c r="H206" s="42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3.3" outlineLevel="0" r="207">
      <c r="A207" s="39" t="s">
        <v>189</v>
      </c>
      <c r="B207" s="39" t="s">
        <v>46</v>
      </c>
      <c r="C207" s="40" t="n">
        <v>176</v>
      </c>
      <c r="D207" s="40" t="n">
        <v>656</v>
      </c>
      <c r="E207" s="40" t="n">
        <v>1675</v>
      </c>
      <c r="F207" s="39" t="s">
        <v>46</v>
      </c>
      <c r="G207" s="41" t="n">
        <v>0.9575</v>
      </c>
      <c r="H207" s="42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3.3" outlineLevel="0" r="208">
      <c r="A208" s="39" t="s">
        <v>377</v>
      </c>
      <c r="B208" s="39" t="s">
        <v>62</v>
      </c>
      <c r="C208" s="40" t="n">
        <v>506</v>
      </c>
      <c r="D208" s="40" t="n">
        <v>2024</v>
      </c>
      <c r="E208" s="40" t="n">
        <v>4250</v>
      </c>
      <c r="F208" s="39" t="s">
        <v>439</v>
      </c>
      <c r="G208" s="41" t="n">
        <v>0.9573</v>
      </c>
      <c r="H208" s="42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3.3" outlineLevel="0" r="209">
      <c r="A209" s="39" t="s">
        <v>356</v>
      </c>
      <c r="B209" s="39" t="s">
        <v>128</v>
      </c>
      <c r="C209" s="40" t="n">
        <v>6</v>
      </c>
      <c r="D209" s="40" t="n">
        <v>32</v>
      </c>
      <c r="E209" s="40" t="n">
        <v>451</v>
      </c>
      <c r="F209" s="39" t="s">
        <v>49</v>
      </c>
      <c r="G209" s="41" t="n">
        <v>0.9567</v>
      </c>
      <c r="H209" s="42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3.3" outlineLevel="0" r="210">
      <c r="A210" s="39" t="s">
        <v>188</v>
      </c>
      <c r="B210" s="39" t="s">
        <v>184</v>
      </c>
      <c r="C210" s="40" t="n">
        <v>120</v>
      </c>
      <c r="D210" s="40" t="n">
        <v>120</v>
      </c>
      <c r="E210" s="40" t="n">
        <v>217</v>
      </c>
      <c r="F210" s="39" t="s">
        <v>185</v>
      </c>
      <c r="G210" s="41" t="n">
        <v>0.9563</v>
      </c>
      <c r="H210" s="42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3.3" outlineLevel="0" r="211">
      <c r="A211" s="39" t="s">
        <v>79</v>
      </c>
      <c r="B211" s="39" t="s">
        <v>51</v>
      </c>
      <c r="C211" s="40" t="n">
        <v>8</v>
      </c>
      <c r="D211" s="40" t="n">
        <v>32</v>
      </c>
      <c r="E211" s="40" t="n">
        <v>74</v>
      </c>
      <c r="F211" s="39" t="s">
        <v>440</v>
      </c>
      <c r="G211" s="41" t="n">
        <v>0.9562</v>
      </c>
      <c r="H211" s="42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3.3" outlineLevel="0" r="212">
      <c r="A212" s="39" t="s">
        <v>489</v>
      </c>
      <c r="B212" s="39" t="s">
        <v>147</v>
      </c>
      <c r="C212" s="40" t="n">
        <v>21</v>
      </c>
      <c r="D212" s="40" t="n">
        <v>21</v>
      </c>
      <c r="E212" s="40" t="n">
        <v>53</v>
      </c>
      <c r="F212" s="39" t="s">
        <v>451</v>
      </c>
      <c r="G212" s="41" t="n">
        <v>0.9557</v>
      </c>
      <c r="H212" s="42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3.3" outlineLevel="0" r="213">
      <c r="A213" s="39" t="s">
        <v>274</v>
      </c>
      <c r="B213" s="39" t="s">
        <v>275</v>
      </c>
      <c r="C213" s="40" t="n">
        <v>10</v>
      </c>
      <c r="D213" s="40" t="n">
        <v>10</v>
      </c>
      <c r="E213" s="40" t="n">
        <v>15</v>
      </c>
      <c r="F213" s="39" t="s">
        <v>474</v>
      </c>
      <c r="G213" s="41" t="n">
        <v>0.9554</v>
      </c>
      <c r="H213" s="42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3.3" outlineLevel="0" r="214">
      <c r="A214" s="39" t="s">
        <v>299</v>
      </c>
      <c r="B214" s="39" t="s">
        <v>168</v>
      </c>
      <c r="C214" s="40" t="n">
        <v>7</v>
      </c>
      <c r="D214" s="40" t="n">
        <v>14</v>
      </c>
      <c r="E214" s="40" t="n">
        <v>36</v>
      </c>
      <c r="F214" s="39" t="s">
        <v>490</v>
      </c>
      <c r="G214" s="41" t="n">
        <v>0.9543</v>
      </c>
      <c r="H214" s="42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3.3" outlineLevel="0" r="215">
      <c r="A215" s="39" t="s">
        <v>350</v>
      </c>
      <c r="B215" s="39" t="s">
        <v>168</v>
      </c>
      <c r="C215" s="40" t="n">
        <v>600</v>
      </c>
      <c r="D215" s="40" t="n">
        <v>600</v>
      </c>
      <c r="E215" s="40" t="n">
        <v>2250</v>
      </c>
      <c r="F215" s="39" t="s">
        <v>490</v>
      </c>
      <c r="G215" s="41" t="n">
        <v>0.9541</v>
      </c>
      <c r="H215" s="42" t="n">
        <v>0.9541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265</v>
      </c>
      <c r="B216" s="39" t="s">
        <v>84</v>
      </c>
      <c r="C216" s="40" t="n">
        <v>64</v>
      </c>
      <c r="D216" s="40" t="n">
        <v>128</v>
      </c>
      <c r="E216" s="40" t="n">
        <v>218</v>
      </c>
      <c r="F216" s="39" t="s">
        <v>445</v>
      </c>
      <c r="G216" s="41" t="n">
        <v>0.9536</v>
      </c>
      <c r="H216" s="42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3.3" outlineLevel="0" r="217">
      <c r="A217" s="39" t="s">
        <v>454</v>
      </c>
      <c r="B217" s="39" t="s">
        <v>46</v>
      </c>
      <c r="C217" s="40" t="n">
        <v>24</v>
      </c>
      <c r="D217" s="40" t="n">
        <v>96</v>
      </c>
      <c r="E217" s="40" t="n">
        <v>169</v>
      </c>
      <c r="F217" s="39" t="s">
        <v>46</v>
      </c>
      <c r="G217" s="41" t="n">
        <v>0.953</v>
      </c>
      <c r="H217" s="42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3.3" outlineLevel="0" r="218">
      <c r="A218" s="39" t="s">
        <v>286</v>
      </c>
      <c r="B218" s="39" t="s">
        <v>180</v>
      </c>
      <c r="C218" s="40" t="n">
        <v>68</v>
      </c>
      <c r="D218" s="40" t="n">
        <v>272</v>
      </c>
      <c r="E218" s="40" t="n">
        <v>592</v>
      </c>
      <c r="F218" s="39" t="s">
        <v>475</v>
      </c>
      <c r="G218" s="41" t="n">
        <v>0.952</v>
      </c>
      <c r="H218" s="42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3.3" outlineLevel="0" r="219">
      <c r="A219" s="39" t="s">
        <v>206</v>
      </c>
      <c r="B219" s="39" t="s">
        <v>122</v>
      </c>
      <c r="C219" s="40" t="n">
        <v>94</v>
      </c>
      <c r="D219" s="40" t="n">
        <v>188</v>
      </c>
      <c r="E219" s="40" t="n">
        <v>466</v>
      </c>
      <c r="F219" s="39" t="s">
        <v>122</v>
      </c>
      <c r="G219" s="41" t="n">
        <v>0.9516</v>
      </c>
      <c r="H219" s="42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3.3" outlineLevel="0" r="220">
      <c r="A220" s="39" t="s">
        <v>269</v>
      </c>
      <c r="B220" s="39" t="s">
        <v>168</v>
      </c>
      <c r="C220" s="40" t="n">
        <v>80</v>
      </c>
      <c r="D220" s="40" t="n">
        <v>80</v>
      </c>
      <c r="E220" s="40" t="n">
        <v>96</v>
      </c>
      <c r="F220" s="39" t="s">
        <v>490</v>
      </c>
      <c r="G220" s="41" t="n">
        <v>0.9514</v>
      </c>
      <c r="H220" s="42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3.3" outlineLevel="0" r="221">
      <c r="A221" s="39" t="s">
        <v>252</v>
      </c>
      <c r="B221" s="39" t="s">
        <v>152</v>
      </c>
      <c r="C221" s="40" t="n">
        <v>1724</v>
      </c>
      <c r="D221" s="40" t="n">
        <v>6896</v>
      </c>
      <c r="E221" s="40" t="n">
        <v>18094</v>
      </c>
      <c r="F221" s="39" t="s">
        <v>49</v>
      </c>
      <c r="G221" s="41" t="n">
        <v>0.951</v>
      </c>
      <c r="H221" s="42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3.3" outlineLevel="0" r="222">
      <c r="A222" s="39" t="s">
        <v>313</v>
      </c>
      <c r="B222" s="39" t="s">
        <v>180</v>
      </c>
      <c r="C222" s="40" t="n">
        <v>16</v>
      </c>
      <c r="D222" s="40" t="n">
        <v>64</v>
      </c>
      <c r="E222" s="40" t="n">
        <v>126</v>
      </c>
      <c r="F222" s="39" t="s">
        <v>475</v>
      </c>
      <c r="G222" s="41" t="n">
        <v>0.9487</v>
      </c>
      <c r="H222" s="42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3.3" outlineLevel="0" r="223">
      <c r="A223" s="39" t="s">
        <v>409</v>
      </c>
      <c r="B223" s="39" t="s">
        <v>43</v>
      </c>
      <c r="C223" s="40" t="n">
        <v>1</v>
      </c>
      <c r="D223" s="40" t="n">
        <v>2</v>
      </c>
      <c r="E223" s="40" t="n">
        <v>3</v>
      </c>
      <c r="F223" s="39" t="s">
        <v>442</v>
      </c>
      <c r="G223" s="41" t="n">
        <v>0.9486</v>
      </c>
      <c r="H223" s="42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3.3" outlineLevel="0" r="224">
      <c r="A224" s="39" t="s">
        <v>383</v>
      </c>
      <c r="B224" s="39" t="s">
        <v>46</v>
      </c>
      <c r="C224" s="40" t="n">
        <v>30</v>
      </c>
      <c r="D224" s="40" t="n">
        <v>240</v>
      </c>
      <c r="E224" s="40" t="n">
        <v>405</v>
      </c>
      <c r="F224" s="39" t="s">
        <v>46</v>
      </c>
      <c r="G224" s="41" t="n">
        <v>0.9483</v>
      </c>
      <c r="H224" s="42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3.3" outlineLevel="0" r="225">
      <c r="A225" s="39" t="s">
        <v>290</v>
      </c>
      <c r="B225" s="39" t="s">
        <v>165</v>
      </c>
      <c r="C225" s="40" t="n">
        <v>682</v>
      </c>
      <c r="D225" s="40" t="n">
        <v>2728</v>
      </c>
      <c r="E225" s="40" t="n">
        <v>5601</v>
      </c>
      <c r="F225" s="39" t="s">
        <v>166</v>
      </c>
      <c r="G225" s="41" t="n">
        <v>0.9479</v>
      </c>
      <c r="H225" s="42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3.3" outlineLevel="0" r="226">
      <c r="A226" s="39" t="s">
        <v>357</v>
      </c>
      <c r="B226" s="39" t="s">
        <v>168</v>
      </c>
      <c r="C226" s="40" t="n">
        <v>4</v>
      </c>
      <c r="D226" s="40" t="n">
        <v>4</v>
      </c>
      <c r="E226" s="40" t="n">
        <v>8</v>
      </c>
      <c r="F226" s="39" t="s">
        <v>490</v>
      </c>
      <c r="G226" s="41" t="n">
        <v>0.9477</v>
      </c>
      <c r="H226" s="42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3.3" outlineLevel="0" r="227">
      <c r="A227" s="39" t="s">
        <v>361</v>
      </c>
      <c r="B227" s="39" t="s">
        <v>43</v>
      </c>
      <c r="C227" s="40" t="n">
        <v>420</v>
      </c>
      <c r="D227" s="40" t="n">
        <v>1680</v>
      </c>
      <c r="E227" s="40" t="n">
        <v>3536</v>
      </c>
      <c r="F227" s="39" t="s">
        <v>442</v>
      </c>
      <c r="G227" s="41" t="n">
        <v>0.9454</v>
      </c>
      <c r="H227" s="42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3.3" outlineLevel="0" r="228">
      <c r="A228" s="39" t="s">
        <v>413</v>
      </c>
      <c r="B228" s="39" t="s">
        <v>84</v>
      </c>
      <c r="C228" s="40" t="n">
        <v>64</v>
      </c>
      <c r="D228" s="40" t="n">
        <v>128</v>
      </c>
      <c r="E228" s="40" t="n">
        <v>218</v>
      </c>
      <c r="F228" s="39" t="s">
        <v>445</v>
      </c>
      <c r="G228" s="41" t="n">
        <v>0.9448</v>
      </c>
      <c r="H228" s="42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3.3" outlineLevel="0" r="229">
      <c r="A229" s="39" t="s">
        <v>236</v>
      </c>
      <c r="B229" s="39" t="s">
        <v>46</v>
      </c>
      <c r="C229" s="40" t="n">
        <v>106</v>
      </c>
      <c r="D229" s="40" t="n">
        <v>356</v>
      </c>
      <c r="E229" s="40" t="n">
        <v>770</v>
      </c>
      <c r="F229" s="39" t="s">
        <v>46</v>
      </c>
      <c r="G229" s="41" t="n">
        <v>0.9443</v>
      </c>
      <c r="H229" s="42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3.3" outlineLevel="0" r="230">
      <c r="A230" s="39" t="s">
        <v>443</v>
      </c>
      <c r="B230" s="39" t="s">
        <v>100</v>
      </c>
      <c r="C230" s="40" t="n">
        <v>66</v>
      </c>
      <c r="D230" s="40" t="n">
        <v>66</v>
      </c>
      <c r="E230" s="40" t="n">
        <v>139</v>
      </c>
      <c r="F230" s="39" t="s">
        <v>60</v>
      </c>
      <c r="G230" s="41" t="n">
        <v>0.9443</v>
      </c>
      <c r="H230" s="42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3.3" outlineLevel="0" r="231">
      <c r="A231" s="39" t="s">
        <v>86</v>
      </c>
      <c r="B231" s="39" t="s">
        <v>46</v>
      </c>
      <c r="C231" s="40" t="n">
        <v>128</v>
      </c>
      <c r="D231" s="40" t="n">
        <v>488</v>
      </c>
      <c r="E231" s="40" t="n">
        <v>1061</v>
      </c>
      <c r="F231" s="39" t="s">
        <v>46</v>
      </c>
      <c r="G231" s="41" t="n">
        <v>0.9437</v>
      </c>
      <c r="H231" s="42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3.3" outlineLevel="0" r="232">
      <c r="A232" s="39" t="s">
        <v>422</v>
      </c>
      <c r="B232" s="39" t="s">
        <v>152</v>
      </c>
      <c r="C232" s="40" t="n">
        <v>1</v>
      </c>
      <c r="D232" s="40" t="n">
        <v>1</v>
      </c>
      <c r="E232" s="40" t="n">
        <v>0</v>
      </c>
      <c r="F232" s="39" t="s">
        <v>49</v>
      </c>
      <c r="G232" s="41" t="n">
        <v>0.9432</v>
      </c>
      <c r="H232" s="42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3.3" outlineLevel="0" r="233">
      <c r="A233" s="39" t="s">
        <v>105</v>
      </c>
      <c r="B233" s="39" t="s">
        <v>46</v>
      </c>
      <c r="C233" s="40" t="n">
        <v>130</v>
      </c>
      <c r="D233" s="40" t="n">
        <v>260</v>
      </c>
      <c r="E233" s="40" t="n">
        <v>464</v>
      </c>
      <c r="F233" s="39" t="s">
        <v>46</v>
      </c>
      <c r="G233" s="41" t="n">
        <v>0.9423</v>
      </c>
      <c r="H233" s="42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3.3" outlineLevel="0" r="234">
      <c r="A234" s="39" t="s">
        <v>482</v>
      </c>
      <c r="B234" s="39" t="s">
        <v>437</v>
      </c>
      <c r="C234" s="40" t="n">
        <v>48</v>
      </c>
      <c r="D234" s="40" t="n">
        <v>48</v>
      </c>
      <c r="E234" s="40" t="n">
        <v>48</v>
      </c>
      <c r="F234" s="39" t="s">
        <v>234</v>
      </c>
      <c r="G234" s="41" t="n">
        <v>0.9407</v>
      </c>
      <c r="H234" s="42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3.3" outlineLevel="0" r="235">
      <c r="A235" s="39" t="s">
        <v>449</v>
      </c>
      <c r="B235" s="39" t="s">
        <v>450</v>
      </c>
      <c r="C235" s="40" t="n">
        <v>5</v>
      </c>
      <c r="D235" s="40" t="n">
        <v>10</v>
      </c>
      <c r="E235" s="40" t="n">
        <v>4</v>
      </c>
      <c r="F235" s="39" t="s">
        <v>234</v>
      </c>
      <c r="G235" s="41" t="n">
        <v>0.9399</v>
      </c>
      <c r="H235" s="42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3.3" outlineLevel="0" r="236">
      <c r="A236" s="39" t="s">
        <v>362</v>
      </c>
      <c r="B236" s="39" t="s">
        <v>275</v>
      </c>
      <c r="C236" s="40" t="n">
        <v>82</v>
      </c>
      <c r="D236" s="40" t="n">
        <v>82</v>
      </c>
      <c r="E236" s="40" t="n">
        <v>138</v>
      </c>
      <c r="F236" s="39" t="s">
        <v>474</v>
      </c>
      <c r="G236" s="41" t="n">
        <v>0.9388</v>
      </c>
      <c r="H236" s="42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3.3" outlineLevel="0" r="237">
      <c r="A237" s="39" t="s">
        <v>328</v>
      </c>
      <c r="B237" s="39" t="s">
        <v>122</v>
      </c>
      <c r="C237" s="40" t="n">
        <v>116</v>
      </c>
      <c r="D237" s="40" t="n">
        <v>232</v>
      </c>
      <c r="E237" s="40" t="n">
        <v>626</v>
      </c>
      <c r="F237" s="39" t="s">
        <v>122</v>
      </c>
      <c r="G237" s="41" t="n">
        <v>0.9383</v>
      </c>
      <c r="H237" s="42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3.3" outlineLevel="0" r="238">
      <c r="A238" s="39" t="s">
        <v>195</v>
      </c>
      <c r="B238" s="39" t="s">
        <v>40</v>
      </c>
      <c r="C238" s="40" t="n">
        <v>532</v>
      </c>
      <c r="D238" s="40" t="n">
        <v>4720</v>
      </c>
      <c r="E238" s="40" t="n">
        <v>11210</v>
      </c>
      <c r="F238" s="39" t="s">
        <v>41</v>
      </c>
      <c r="G238" s="41" t="n">
        <v>0.9377</v>
      </c>
      <c r="H238" s="42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3.3" outlineLevel="0" r="239">
      <c r="A239" s="39" t="s">
        <v>285</v>
      </c>
      <c r="B239" s="39" t="s">
        <v>200</v>
      </c>
      <c r="C239" s="40" t="n">
        <v>12</v>
      </c>
      <c r="D239" s="40" t="n">
        <v>48</v>
      </c>
      <c r="E239" s="40" t="n">
        <v>115</v>
      </c>
      <c r="F239" s="39" t="s">
        <v>201</v>
      </c>
      <c r="G239" s="41" t="n">
        <v>0.9358</v>
      </c>
      <c r="H239" s="42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3.3" outlineLevel="0" r="240">
      <c r="A240" s="39" t="s">
        <v>183</v>
      </c>
      <c r="B240" s="39" t="s">
        <v>184</v>
      </c>
      <c r="C240" s="40" t="n">
        <v>51</v>
      </c>
      <c r="D240" s="40" t="n">
        <v>186</v>
      </c>
      <c r="E240" s="40" t="n">
        <v>392</v>
      </c>
      <c r="F240" s="39" t="s">
        <v>185</v>
      </c>
      <c r="G240" s="41" t="n">
        <v>0.9351</v>
      </c>
      <c r="H240" s="42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3.3" outlineLevel="0" r="241">
      <c r="A241" s="39" t="s">
        <v>254</v>
      </c>
      <c r="B241" s="39" t="s">
        <v>255</v>
      </c>
      <c r="C241" s="40" t="n">
        <v>34</v>
      </c>
      <c r="D241" s="40" t="n">
        <v>272</v>
      </c>
      <c r="E241" s="40" t="n">
        <v>734</v>
      </c>
      <c r="F241" s="39" t="s">
        <v>491</v>
      </c>
      <c r="G241" s="41" t="n">
        <v>0.9341</v>
      </c>
      <c r="H241" s="42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3.3" outlineLevel="0" r="242">
      <c r="A242" s="39" t="s">
        <v>232</v>
      </c>
      <c r="B242" s="39" t="s">
        <v>233</v>
      </c>
      <c r="C242" s="40" t="n">
        <v>240</v>
      </c>
      <c r="D242" s="40" t="n">
        <v>240</v>
      </c>
      <c r="E242" s="40" t="n">
        <v>318</v>
      </c>
      <c r="F242" s="39" t="s">
        <v>234</v>
      </c>
      <c r="G242" s="41" t="n">
        <v>0.9337</v>
      </c>
      <c r="H242" s="42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3.3" outlineLevel="0" r="243">
      <c r="A243" s="39" t="s">
        <v>312</v>
      </c>
      <c r="B243" s="39" t="s">
        <v>122</v>
      </c>
      <c r="C243" s="40" t="n">
        <v>20</v>
      </c>
      <c r="D243" s="40" t="n">
        <v>80</v>
      </c>
      <c r="E243" s="40" t="n">
        <v>168</v>
      </c>
      <c r="F243" s="39" t="s">
        <v>122</v>
      </c>
      <c r="G243" s="41" t="n">
        <v>0.9318</v>
      </c>
      <c r="H243" s="42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3.3" outlineLevel="0" r="244">
      <c r="A244" s="39" t="s">
        <v>203</v>
      </c>
      <c r="B244" s="39" t="s">
        <v>204</v>
      </c>
      <c r="C244" s="40" t="n">
        <v>10</v>
      </c>
      <c r="D244" s="40" t="n">
        <v>10</v>
      </c>
      <c r="E244" s="40" t="n">
        <v>9</v>
      </c>
      <c r="F244" s="39" t="s">
        <v>90</v>
      </c>
      <c r="G244" s="41" t="n">
        <v>0.9313</v>
      </c>
      <c r="H244" s="42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3.3" outlineLevel="0" r="245">
      <c r="A245" s="39" t="s">
        <v>403</v>
      </c>
      <c r="B245" s="39" t="s">
        <v>128</v>
      </c>
      <c r="C245" s="40" t="n">
        <v>12</v>
      </c>
      <c r="D245" s="40" t="n">
        <v>48</v>
      </c>
      <c r="E245" s="40" t="n">
        <v>790</v>
      </c>
      <c r="F245" s="39" t="s">
        <v>49</v>
      </c>
      <c r="G245" s="41" t="n">
        <v>0.9303</v>
      </c>
      <c r="H245" s="42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3.3" outlineLevel="0" r="246">
      <c r="A246" s="39" t="s">
        <v>335</v>
      </c>
      <c r="B246" s="39" t="s">
        <v>48</v>
      </c>
      <c r="C246" s="40" t="n">
        <v>201</v>
      </c>
      <c r="D246" s="40" t="n">
        <v>1608</v>
      </c>
      <c r="E246" s="40" t="n">
        <v>5849</v>
      </c>
      <c r="F246" s="39" t="s">
        <v>49</v>
      </c>
      <c r="G246" s="41" t="n">
        <v>0.9301</v>
      </c>
      <c r="H246" s="42" t="n">
        <v>0.9301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226</v>
      </c>
      <c r="B247" s="39" t="s">
        <v>46</v>
      </c>
      <c r="C247" s="40" t="n">
        <v>98</v>
      </c>
      <c r="D247" s="40" t="n">
        <v>434</v>
      </c>
      <c r="E247" s="40" t="n">
        <v>911</v>
      </c>
      <c r="F247" s="39" t="s">
        <v>46</v>
      </c>
      <c r="G247" s="41" t="n">
        <v>0.9296</v>
      </c>
      <c r="H247" s="42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3.3" outlineLevel="0" r="248">
      <c r="A248" s="39" t="s">
        <v>341</v>
      </c>
      <c r="B248" s="39" t="s">
        <v>43</v>
      </c>
      <c r="C248" s="40" t="n">
        <v>69</v>
      </c>
      <c r="D248" s="40" t="n">
        <v>273</v>
      </c>
      <c r="E248" s="40" t="n">
        <v>477</v>
      </c>
      <c r="F248" s="39" t="s">
        <v>442</v>
      </c>
      <c r="G248" s="41" t="n">
        <v>0.9275</v>
      </c>
      <c r="H248" s="42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3.3" outlineLevel="0" r="249">
      <c r="A249" s="39" t="s">
        <v>225</v>
      </c>
      <c r="B249" s="39" t="s">
        <v>147</v>
      </c>
      <c r="C249" s="40" t="n">
        <v>6</v>
      </c>
      <c r="D249" s="40" t="n">
        <v>24</v>
      </c>
      <c r="E249" s="40" t="n">
        <v>70</v>
      </c>
      <c r="F249" s="39" t="s">
        <v>451</v>
      </c>
      <c r="G249" s="41" t="n">
        <v>0.9269</v>
      </c>
      <c r="H249" s="42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3.3" outlineLevel="0" r="250">
      <c r="A250" s="39" t="s">
        <v>319</v>
      </c>
      <c r="B250" s="39" t="s">
        <v>74</v>
      </c>
      <c r="C250" s="40" t="n">
        <v>288</v>
      </c>
      <c r="D250" s="40" t="n">
        <v>1504</v>
      </c>
      <c r="E250" s="40" t="n">
        <v>3384</v>
      </c>
      <c r="F250" s="39" t="s">
        <v>75</v>
      </c>
      <c r="G250" s="41" t="n">
        <v>0.9231</v>
      </c>
      <c r="H250" s="42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3.3" outlineLevel="0" r="251">
      <c r="A251" s="39" t="s">
        <v>446</v>
      </c>
      <c r="B251" s="39" t="s">
        <v>447</v>
      </c>
      <c r="C251" s="40" t="n">
        <v>2</v>
      </c>
      <c r="D251" s="40" t="n">
        <v>8</v>
      </c>
      <c r="E251" s="40" t="n">
        <v>30</v>
      </c>
      <c r="F251" s="39" t="s">
        <v>49</v>
      </c>
      <c r="G251" s="41" t="n">
        <v>0.9222</v>
      </c>
      <c r="H251" s="42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3.3" outlineLevel="0" r="252">
      <c r="A252" s="39" t="s">
        <v>182</v>
      </c>
      <c r="B252" s="39" t="s">
        <v>59</v>
      </c>
      <c r="C252" s="40" t="n">
        <v>1010</v>
      </c>
      <c r="D252" s="40" t="n">
        <v>1810</v>
      </c>
      <c r="E252" s="40" t="n">
        <v>4620</v>
      </c>
      <c r="F252" s="39" t="s">
        <v>60</v>
      </c>
      <c r="G252" s="41" t="n">
        <v>0.9221</v>
      </c>
      <c r="H252" s="42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3.3" outlineLevel="0" r="253">
      <c r="A253" s="39" t="s">
        <v>65</v>
      </c>
      <c r="B253" s="39" t="s">
        <v>66</v>
      </c>
      <c r="C253" s="40" t="n">
        <v>192</v>
      </c>
      <c r="D253" s="40" t="n">
        <v>1152</v>
      </c>
      <c r="E253" s="40" t="n">
        <v>2880</v>
      </c>
      <c r="F253" s="39" t="s">
        <v>476</v>
      </c>
      <c r="G253" s="41" t="n">
        <v>0.9159</v>
      </c>
      <c r="H253" s="42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3.3" outlineLevel="0" r="254">
      <c r="A254" s="39" t="s">
        <v>281</v>
      </c>
      <c r="B254" s="39" t="s">
        <v>184</v>
      </c>
      <c r="C254" s="40" t="n">
        <v>120</v>
      </c>
      <c r="D254" s="40" t="n">
        <v>120</v>
      </c>
      <c r="E254" s="40" t="n">
        <v>232</v>
      </c>
      <c r="F254" s="39" t="s">
        <v>185</v>
      </c>
      <c r="G254" s="41" t="n">
        <v>0.9106</v>
      </c>
      <c r="H254" s="42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3.3" outlineLevel="0" r="255">
      <c r="A255" s="39" t="s">
        <v>436</v>
      </c>
      <c r="B255" s="39" t="s">
        <v>437</v>
      </c>
      <c r="C255" s="40" t="n">
        <v>48</v>
      </c>
      <c r="D255" s="40" t="n">
        <v>1</v>
      </c>
      <c r="E255" s="40" t="n">
        <v>1</v>
      </c>
      <c r="F255" s="39" t="s">
        <v>234</v>
      </c>
      <c r="G255" s="41" t="n">
        <v>0.9101</v>
      </c>
      <c r="H255" s="42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3.3" outlineLevel="0" r="256">
      <c r="A256" s="39" t="s">
        <v>336</v>
      </c>
      <c r="B256" s="39" t="s">
        <v>184</v>
      </c>
      <c r="C256" s="40" t="n">
        <v>10</v>
      </c>
      <c r="D256" s="40" t="n">
        <v>10</v>
      </c>
      <c r="E256" s="40" t="n">
        <v>26</v>
      </c>
      <c r="F256" s="39" t="s">
        <v>185</v>
      </c>
      <c r="G256" s="41" t="n">
        <v>0.9097</v>
      </c>
      <c r="H256" s="42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3.3" outlineLevel="0" r="257">
      <c r="A257" s="39" t="s">
        <v>145</v>
      </c>
      <c r="B257" s="39" t="s">
        <v>46</v>
      </c>
      <c r="C257" s="40" t="n">
        <v>20</v>
      </c>
      <c r="D257" s="40" t="n">
        <v>20</v>
      </c>
      <c r="E257" s="40" t="n">
        <v>25</v>
      </c>
      <c r="F257" s="39" t="s">
        <v>46</v>
      </c>
      <c r="G257" s="41" t="n">
        <v>0.9073</v>
      </c>
      <c r="H257" s="42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3.3" outlineLevel="0" r="258">
      <c r="A258" s="39" t="s">
        <v>97</v>
      </c>
      <c r="B258" s="39" t="s">
        <v>40</v>
      </c>
      <c r="C258" s="40" t="n">
        <v>396</v>
      </c>
      <c r="D258" s="40" t="n">
        <v>1376</v>
      </c>
      <c r="E258" s="40" t="n">
        <v>2450</v>
      </c>
      <c r="F258" s="39" t="s">
        <v>41</v>
      </c>
      <c r="G258" s="41" t="n">
        <v>0.9064</v>
      </c>
      <c r="H258" s="42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3.3" outlineLevel="0" r="259">
      <c r="A259" s="39" t="s">
        <v>112</v>
      </c>
      <c r="B259" s="39" t="s">
        <v>46</v>
      </c>
      <c r="C259" s="40" t="n">
        <v>2</v>
      </c>
      <c r="D259" s="40" t="n">
        <v>4</v>
      </c>
      <c r="E259" s="40" t="n">
        <v>6</v>
      </c>
      <c r="F259" s="39" t="s">
        <v>46</v>
      </c>
      <c r="G259" s="41" t="n">
        <v>0.9062</v>
      </c>
      <c r="H259" s="42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3.3" outlineLevel="0" r="260">
      <c r="A260" s="39" t="s">
        <v>320</v>
      </c>
      <c r="B260" s="39" t="s">
        <v>115</v>
      </c>
      <c r="C260" s="40" t="n">
        <v>6</v>
      </c>
      <c r="D260" s="40" t="n">
        <v>12</v>
      </c>
      <c r="E260" s="40" t="n">
        <v>13</v>
      </c>
      <c r="F260" s="39" t="s">
        <v>442</v>
      </c>
      <c r="G260" s="41" t="n">
        <v>0.9055</v>
      </c>
      <c r="H260" s="42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3.3" outlineLevel="0" r="261">
      <c r="A261" s="39" t="s">
        <v>355</v>
      </c>
      <c r="B261" s="39" t="s">
        <v>168</v>
      </c>
      <c r="C261" s="40" t="n">
        <v>24</v>
      </c>
      <c r="D261" s="40" t="n">
        <v>24</v>
      </c>
      <c r="E261" s="40" t="n">
        <v>31</v>
      </c>
      <c r="F261" s="39" t="s">
        <v>490</v>
      </c>
      <c r="G261" s="41" t="n">
        <v>0.9045</v>
      </c>
      <c r="H261" s="42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3.3" outlineLevel="0" r="262">
      <c r="A262" s="39" t="s">
        <v>172</v>
      </c>
      <c r="B262" s="39" t="s">
        <v>122</v>
      </c>
      <c r="C262" s="40" t="n">
        <v>2</v>
      </c>
      <c r="D262" s="40" t="n">
        <v>4</v>
      </c>
      <c r="E262" s="40" t="n">
        <v>2</v>
      </c>
      <c r="F262" s="39" t="s">
        <v>122</v>
      </c>
      <c r="G262" s="41" t="n">
        <v>0.9038</v>
      </c>
      <c r="H262" s="42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3.3" outlineLevel="0" r="263">
      <c r="A263" s="39" t="s">
        <v>456</v>
      </c>
      <c r="B263" s="39" t="s">
        <v>457</v>
      </c>
      <c r="C263" s="40" t="n">
        <v>40</v>
      </c>
      <c r="D263" s="40" t="n">
        <v>40</v>
      </c>
      <c r="E263" s="40" t="n">
        <v>56</v>
      </c>
      <c r="F263" s="39" t="s">
        <v>492</v>
      </c>
      <c r="G263" s="41" t="n">
        <v>0.9003</v>
      </c>
      <c r="H263" s="42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3.3" outlineLevel="0" r="264">
      <c r="A264" s="39" t="s">
        <v>250</v>
      </c>
      <c r="B264" s="39" t="s">
        <v>251</v>
      </c>
      <c r="C264" s="40" t="n">
        <v>72</v>
      </c>
      <c r="D264" s="40" t="n">
        <v>72</v>
      </c>
      <c r="E264" s="40" t="n">
        <v>71</v>
      </c>
      <c r="F264" s="39" t="s">
        <v>493</v>
      </c>
      <c r="G264" s="41" t="n">
        <v>0.8994</v>
      </c>
      <c r="H264" s="42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3.3" outlineLevel="0" r="265">
      <c r="A265" s="39" t="s">
        <v>123</v>
      </c>
      <c r="B265" s="39" t="s">
        <v>46</v>
      </c>
      <c r="C265" s="40" t="n">
        <v>12</v>
      </c>
      <c r="D265" s="40" t="n">
        <v>48</v>
      </c>
      <c r="E265" s="40" t="n">
        <v>1092</v>
      </c>
      <c r="F265" s="39" t="s">
        <v>46</v>
      </c>
      <c r="G265" s="41" t="n">
        <v>0.8949</v>
      </c>
      <c r="H265" s="42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3.3" outlineLevel="0" r="266">
      <c r="A266" s="39" t="s">
        <v>343</v>
      </c>
      <c r="B266" s="39" t="s">
        <v>255</v>
      </c>
      <c r="C266" s="40" t="n">
        <v>124</v>
      </c>
      <c r="D266" s="40" t="n">
        <v>496</v>
      </c>
      <c r="E266" s="40" t="n">
        <v>1339</v>
      </c>
      <c r="F266" s="39" t="s">
        <v>491</v>
      </c>
      <c r="G266" s="41" t="n">
        <v>0.8861</v>
      </c>
      <c r="H266" s="42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3.3" outlineLevel="0" r="267">
      <c r="A267" s="39" t="s">
        <v>231</v>
      </c>
      <c r="B267" s="39" t="s">
        <v>184</v>
      </c>
      <c r="C267" s="40" t="n">
        <v>326</v>
      </c>
      <c r="D267" s="40" t="n">
        <v>626</v>
      </c>
      <c r="E267" s="40" t="n">
        <v>1134</v>
      </c>
      <c r="F267" s="39" t="s">
        <v>185</v>
      </c>
      <c r="G267" s="41" t="n">
        <v>0.8852</v>
      </c>
      <c r="H267" s="42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3.3" outlineLevel="0" r="268">
      <c r="A268" s="39" t="s">
        <v>366</v>
      </c>
      <c r="B268" s="39" t="s">
        <v>180</v>
      </c>
      <c r="C268" s="40" t="n">
        <v>1</v>
      </c>
      <c r="D268" s="40" t="n">
        <v>2</v>
      </c>
      <c r="E268" s="40" t="n">
        <v>5</v>
      </c>
      <c r="F268" s="39" t="s">
        <v>475</v>
      </c>
      <c r="G268" s="41" t="n">
        <v>0.8801</v>
      </c>
      <c r="H268" s="42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3.3" outlineLevel="0" r="269">
      <c r="A269" s="39" t="s">
        <v>196</v>
      </c>
      <c r="B269" s="39" t="s">
        <v>184</v>
      </c>
      <c r="C269" s="40" t="n">
        <v>116</v>
      </c>
      <c r="D269" s="40" t="n">
        <v>116</v>
      </c>
      <c r="E269" s="40" t="n">
        <v>209</v>
      </c>
      <c r="F269" s="39" t="s">
        <v>185</v>
      </c>
      <c r="G269" s="41" t="n">
        <v>0.8799</v>
      </c>
      <c r="H269" s="42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3.3" outlineLevel="0" r="270">
      <c r="A270" s="39" t="s">
        <v>77</v>
      </c>
      <c r="B270" s="39" t="s">
        <v>59</v>
      </c>
      <c r="C270" s="40" t="n">
        <v>104</v>
      </c>
      <c r="D270" s="40" t="n">
        <v>288</v>
      </c>
      <c r="E270" s="40" t="n">
        <v>641</v>
      </c>
      <c r="F270" s="39" t="s">
        <v>60</v>
      </c>
      <c r="G270" s="41" t="n">
        <v>0.8797</v>
      </c>
      <c r="H270" s="42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3.3" outlineLevel="0" r="271">
      <c r="A271" s="39" t="s">
        <v>249</v>
      </c>
      <c r="B271" s="39" t="s">
        <v>46</v>
      </c>
      <c r="C271" s="40" t="n">
        <v>36</v>
      </c>
      <c r="D271" s="40" t="n">
        <v>36</v>
      </c>
      <c r="E271" s="40" t="n">
        <v>68</v>
      </c>
      <c r="F271" s="39" t="s">
        <v>46</v>
      </c>
      <c r="G271" s="41" t="n">
        <v>0.8761</v>
      </c>
      <c r="H271" s="42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3.3" outlineLevel="0" r="272">
      <c r="A272" s="39" t="s">
        <v>393</v>
      </c>
      <c r="B272" s="39" t="s">
        <v>40</v>
      </c>
      <c r="C272" s="40" t="n">
        <v>4</v>
      </c>
      <c r="D272" s="40" t="n">
        <v>4</v>
      </c>
      <c r="E272" s="40" t="n">
        <v>0</v>
      </c>
      <c r="F272" s="39" t="s">
        <v>41</v>
      </c>
      <c r="G272" s="41" t="n">
        <v>0.8746</v>
      </c>
      <c r="H272" s="42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3.3" outlineLevel="0" r="273">
      <c r="A273" s="39" t="s">
        <v>349</v>
      </c>
      <c r="B273" s="39" t="s">
        <v>84</v>
      </c>
      <c r="C273" s="40" t="n">
        <v>320</v>
      </c>
      <c r="D273" s="40" t="n">
        <v>640</v>
      </c>
      <c r="E273" s="40" t="n">
        <v>1088</v>
      </c>
      <c r="F273" s="39" t="s">
        <v>445</v>
      </c>
      <c r="G273" s="41" t="n">
        <v>0.8744</v>
      </c>
      <c r="H273" s="42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3.3" outlineLevel="0" r="274">
      <c r="A274" s="39" t="s">
        <v>420</v>
      </c>
      <c r="B274" s="39" t="s">
        <v>137</v>
      </c>
      <c r="C274" s="40" t="n">
        <v>38</v>
      </c>
      <c r="D274" s="40" t="n">
        <v>38</v>
      </c>
      <c r="E274" s="40" t="n">
        <v>14</v>
      </c>
      <c r="F274" s="39" t="s">
        <v>90</v>
      </c>
      <c r="G274" s="41" t="n">
        <v>0.8666</v>
      </c>
      <c r="H274" s="42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3.3" outlineLevel="0" r="275">
      <c r="A275" s="39" t="s">
        <v>310</v>
      </c>
      <c r="B275" s="39" t="s">
        <v>311</v>
      </c>
      <c r="C275" s="40" t="n">
        <v>94</v>
      </c>
      <c r="D275" s="40" t="n">
        <v>220</v>
      </c>
      <c r="E275" s="40" t="n">
        <v>676</v>
      </c>
      <c r="F275" s="39" t="s">
        <v>49</v>
      </c>
      <c r="G275" s="41" t="n">
        <v>0.8653</v>
      </c>
      <c r="H275" s="42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3.3" outlineLevel="0" r="276">
      <c r="A276" s="39" t="s">
        <v>392</v>
      </c>
      <c r="B276" s="39" t="s">
        <v>43</v>
      </c>
      <c r="C276" s="40" t="n">
        <v>40</v>
      </c>
      <c r="D276" s="40" t="n">
        <v>40</v>
      </c>
      <c r="E276" s="40" t="n">
        <v>64</v>
      </c>
      <c r="F276" s="39" t="s">
        <v>442</v>
      </c>
      <c r="G276" s="41" t="n">
        <v>0.8638</v>
      </c>
      <c r="H276" s="42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3.3" outlineLevel="0" r="277">
      <c r="A277" s="39" t="s">
        <v>402</v>
      </c>
      <c r="B277" s="39" t="s">
        <v>59</v>
      </c>
      <c r="C277" s="40" t="n">
        <v>72</v>
      </c>
      <c r="D277" s="40" t="n">
        <v>384</v>
      </c>
      <c r="E277" s="40" t="n">
        <v>842</v>
      </c>
      <c r="F277" s="39" t="s">
        <v>60</v>
      </c>
      <c r="G277" s="41" t="n">
        <v>0.86</v>
      </c>
      <c r="H277" s="42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3.3" outlineLevel="0" r="278">
      <c r="A278" s="39" t="s">
        <v>324</v>
      </c>
      <c r="B278" s="39" t="s">
        <v>130</v>
      </c>
      <c r="C278" s="40" t="n">
        <v>168</v>
      </c>
      <c r="D278" s="40" t="n">
        <v>672</v>
      </c>
      <c r="E278" s="40" t="n">
        <v>2100</v>
      </c>
      <c r="F278" s="39" t="s">
        <v>131</v>
      </c>
      <c r="G278" s="41" t="n">
        <v>0.8593</v>
      </c>
      <c r="H278" s="42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3.3" outlineLevel="0" r="279">
      <c r="A279" s="39" t="s">
        <v>296</v>
      </c>
      <c r="B279" s="39" t="s">
        <v>46</v>
      </c>
      <c r="C279" s="40" t="n">
        <v>11</v>
      </c>
      <c r="D279" s="40" t="n">
        <v>28</v>
      </c>
      <c r="E279" s="40" t="n">
        <v>38</v>
      </c>
      <c r="F279" s="39" t="s">
        <v>46</v>
      </c>
      <c r="G279" s="41" t="n">
        <v>0.8585</v>
      </c>
      <c r="H279" s="42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3.3" outlineLevel="0" r="280">
      <c r="A280" s="39" t="s">
        <v>318</v>
      </c>
      <c r="B280" s="39" t="s">
        <v>277</v>
      </c>
      <c r="C280" s="40" t="n">
        <v>200</v>
      </c>
      <c r="D280" s="40" t="n">
        <v>830</v>
      </c>
      <c r="E280" s="40" t="n">
        <v>1659</v>
      </c>
      <c r="F280" s="39" t="s">
        <v>440</v>
      </c>
      <c r="G280" s="41" t="n">
        <v>0.8585</v>
      </c>
      <c r="H280" s="42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3.3" outlineLevel="0" r="281">
      <c r="A281" s="39" t="s">
        <v>237</v>
      </c>
      <c r="B281" s="39" t="s">
        <v>238</v>
      </c>
      <c r="C281" s="40" t="n">
        <v>12</v>
      </c>
      <c r="D281" s="40" t="n">
        <v>48</v>
      </c>
      <c r="E281" s="40" t="n">
        <v>157</v>
      </c>
      <c r="F281" s="39" t="s">
        <v>49</v>
      </c>
      <c r="G281" s="41" t="n">
        <v>0.8558</v>
      </c>
      <c r="H281" s="42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3.3" outlineLevel="0" r="282">
      <c r="A282" s="39" t="s">
        <v>291</v>
      </c>
      <c r="B282" s="39" t="s">
        <v>62</v>
      </c>
      <c r="C282" s="40" t="n">
        <v>12</v>
      </c>
      <c r="D282" s="40" t="n">
        <v>12</v>
      </c>
      <c r="E282" s="40" t="n">
        <v>33</v>
      </c>
      <c r="F282" s="39" t="s">
        <v>439</v>
      </c>
      <c r="G282" s="41" t="n">
        <v>0.8557</v>
      </c>
      <c r="H282" s="42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3.3" outlineLevel="0" r="283">
      <c r="A283" s="39" t="s">
        <v>153</v>
      </c>
      <c r="B283" s="39" t="s">
        <v>46</v>
      </c>
      <c r="C283" s="40" t="n">
        <v>26</v>
      </c>
      <c r="D283" s="40" t="n">
        <v>92</v>
      </c>
      <c r="E283" s="40" t="n">
        <v>191</v>
      </c>
      <c r="F283" s="39" t="s">
        <v>46</v>
      </c>
      <c r="G283" s="41" t="n">
        <v>0.8527</v>
      </c>
      <c r="H283" s="42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3.3" outlineLevel="0" r="284">
      <c r="A284" s="39" t="s">
        <v>45</v>
      </c>
      <c r="B284" s="39" t="s">
        <v>46</v>
      </c>
      <c r="C284" s="40" t="n">
        <v>-1</v>
      </c>
      <c r="D284" s="40" t="n">
        <v>-1</v>
      </c>
      <c r="E284" s="40" t="n">
        <v>0</v>
      </c>
      <c r="F284" s="39" t="s">
        <v>46</v>
      </c>
      <c r="G284" s="41" t="n">
        <v>0.844</v>
      </c>
      <c r="H284" s="42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3.3" outlineLevel="0" r="285">
      <c r="A285" s="39" t="s">
        <v>126</v>
      </c>
      <c r="B285" s="39" t="s">
        <v>46</v>
      </c>
      <c r="C285" s="40" t="n">
        <v>104</v>
      </c>
      <c r="D285" s="40" t="n">
        <v>416</v>
      </c>
      <c r="E285" s="40" t="n">
        <v>361</v>
      </c>
      <c r="F285" s="39" t="s">
        <v>46</v>
      </c>
      <c r="G285" s="41" t="n">
        <v>0.8412</v>
      </c>
      <c r="H285" s="42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3.3" outlineLevel="0" r="286">
      <c r="A286" s="39" t="s">
        <v>158</v>
      </c>
      <c r="B286" s="39" t="s">
        <v>40</v>
      </c>
      <c r="C286" s="40" t="n">
        <v>1020</v>
      </c>
      <c r="D286" s="40" t="n">
        <v>5104</v>
      </c>
      <c r="E286" s="40" t="n">
        <v>10984</v>
      </c>
      <c r="F286" s="39" t="s">
        <v>41</v>
      </c>
      <c r="G286" s="41" t="n">
        <v>0.8408</v>
      </c>
      <c r="H286" s="42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3.3" outlineLevel="0" r="287">
      <c r="A287" s="39" t="s">
        <v>388</v>
      </c>
      <c r="B287" s="39" t="s">
        <v>46</v>
      </c>
      <c r="C287" s="40" t="n">
        <v>10</v>
      </c>
      <c r="D287" s="40" t="n">
        <v>10</v>
      </c>
      <c r="E287" s="40" t="n">
        <v>46</v>
      </c>
      <c r="F287" s="39" t="s">
        <v>46</v>
      </c>
      <c r="G287" s="41" t="n">
        <v>0.8406</v>
      </c>
      <c r="H287" s="42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3.3" outlineLevel="0" r="288">
      <c r="A288" s="39" t="s">
        <v>101</v>
      </c>
      <c r="B288" s="39" t="s">
        <v>62</v>
      </c>
      <c r="C288" s="40" t="n">
        <v>128</v>
      </c>
      <c r="D288" s="40" t="n">
        <v>128</v>
      </c>
      <c r="E288" s="40" t="n">
        <v>347</v>
      </c>
      <c r="F288" s="39" t="s">
        <v>439</v>
      </c>
      <c r="G288" s="41" t="n">
        <v>0.834</v>
      </c>
      <c r="H288" s="42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3.3" outlineLevel="0" r="289">
      <c r="A289" s="39" t="s">
        <v>288</v>
      </c>
      <c r="B289" s="39" t="s">
        <v>233</v>
      </c>
      <c r="C289" s="40" t="n">
        <v>94</v>
      </c>
      <c r="D289" s="40" t="n">
        <v>344</v>
      </c>
      <c r="E289" s="40" t="n">
        <v>578</v>
      </c>
      <c r="F289" s="39" t="s">
        <v>209</v>
      </c>
      <c r="G289" s="41" t="n">
        <v>0.8256</v>
      </c>
      <c r="H289" s="42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3.3" outlineLevel="0" r="290">
      <c r="A290" s="39" t="s">
        <v>207</v>
      </c>
      <c r="B290" s="39" t="s">
        <v>208</v>
      </c>
      <c r="C290" s="40" t="n">
        <v>19</v>
      </c>
      <c r="D290" s="40" t="n">
        <v>58</v>
      </c>
      <c r="E290" s="40" t="n">
        <v>15</v>
      </c>
      <c r="F290" s="39" t="s">
        <v>209</v>
      </c>
      <c r="G290" s="41" t="n">
        <v>0.8247</v>
      </c>
      <c r="H290" s="42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3.3" outlineLevel="0" r="291">
      <c r="A291" s="39" t="s">
        <v>405</v>
      </c>
      <c r="B291" s="39" t="s">
        <v>251</v>
      </c>
      <c r="C291" s="40" t="n">
        <v>12</v>
      </c>
      <c r="D291" s="40" t="n">
        <v>24</v>
      </c>
      <c r="E291" s="40" t="n">
        <v>24</v>
      </c>
      <c r="F291" s="39" t="s">
        <v>493</v>
      </c>
      <c r="G291" s="41" t="n">
        <v>0.8214</v>
      </c>
      <c r="H291" s="42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3.3" outlineLevel="0" r="292">
      <c r="A292" s="39" t="s">
        <v>246</v>
      </c>
      <c r="B292" s="39" t="s">
        <v>122</v>
      </c>
      <c r="C292" s="40" t="n">
        <v>48</v>
      </c>
      <c r="D292" s="40" t="n">
        <v>192</v>
      </c>
      <c r="E292" s="40" t="n">
        <v>382</v>
      </c>
      <c r="F292" s="39" t="s">
        <v>122</v>
      </c>
      <c r="G292" s="41" t="n">
        <v>0.8212</v>
      </c>
      <c r="H292" s="42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3.3" outlineLevel="0" r="293">
      <c r="A293" s="39" t="s">
        <v>117</v>
      </c>
      <c r="B293" s="39" t="s">
        <v>59</v>
      </c>
      <c r="C293" s="40" t="n">
        <v>168</v>
      </c>
      <c r="D293" s="40" t="n">
        <v>672</v>
      </c>
      <c r="E293" s="40" t="n">
        <v>1425</v>
      </c>
      <c r="F293" s="39" t="s">
        <v>60</v>
      </c>
      <c r="G293" s="41" t="n">
        <v>0.8164</v>
      </c>
      <c r="H293" s="42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3.3" outlineLevel="0" r="294">
      <c r="A294" s="39" t="s">
        <v>113</v>
      </c>
      <c r="B294" s="39" t="s">
        <v>48</v>
      </c>
      <c r="C294" s="40" t="n">
        <v>86</v>
      </c>
      <c r="D294" s="40" t="n">
        <v>340</v>
      </c>
      <c r="E294" s="40" t="n">
        <v>1023</v>
      </c>
      <c r="F294" s="39" t="s">
        <v>49</v>
      </c>
      <c r="G294" s="41" t="n">
        <v>0.8081</v>
      </c>
      <c r="H294" s="42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3.3" outlineLevel="0" r="295">
      <c r="A295" s="39" t="s">
        <v>347</v>
      </c>
      <c r="B295" s="39" t="s">
        <v>46</v>
      </c>
      <c r="C295" s="40" t="n">
        <v>84</v>
      </c>
      <c r="D295" s="40" t="n">
        <v>168</v>
      </c>
      <c r="E295" s="40" t="n">
        <v>270</v>
      </c>
      <c r="F295" s="39" t="s">
        <v>46</v>
      </c>
      <c r="G295" s="41" t="n">
        <v>0.8081</v>
      </c>
      <c r="H295" s="42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3.3" outlineLevel="0" r="296">
      <c r="A296" s="39" t="s">
        <v>213</v>
      </c>
      <c r="B296" s="39" t="s">
        <v>122</v>
      </c>
      <c r="C296" s="40" t="n">
        <v>18</v>
      </c>
      <c r="D296" s="40" t="n">
        <v>36</v>
      </c>
      <c r="E296" s="40" t="n">
        <v>69</v>
      </c>
      <c r="F296" s="39" t="s">
        <v>122</v>
      </c>
      <c r="G296" s="41" t="n">
        <v>0.8074</v>
      </c>
      <c r="H296" s="42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3.3" outlineLevel="0" r="297">
      <c r="A297" s="39" t="s">
        <v>178</v>
      </c>
      <c r="B297" s="39" t="s">
        <v>59</v>
      </c>
      <c r="C297" s="40" t="n">
        <v>55</v>
      </c>
      <c r="D297" s="40" t="n">
        <v>220</v>
      </c>
      <c r="E297" s="40" t="n">
        <v>545</v>
      </c>
      <c r="F297" s="39" t="s">
        <v>60</v>
      </c>
      <c r="G297" s="41" t="n">
        <v>0.796</v>
      </c>
      <c r="H297" s="42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3.3" outlineLevel="0" r="298">
      <c r="A298" s="39" t="s">
        <v>363</v>
      </c>
      <c r="B298" s="39" t="s">
        <v>46</v>
      </c>
      <c r="C298" s="40" t="n">
        <v>34</v>
      </c>
      <c r="D298" s="40" t="n">
        <v>58</v>
      </c>
      <c r="E298" s="40" t="n">
        <v>115</v>
      </c>
      <c r="F298" s="39" t="s">
        <v>46</v>
      </c>
      <c r="G298" s="41" t="n">
        <v>0.7947</v>
      </c>
      <c r="H298" s="42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3.3" outlineLevel="0" r="299">
      <c r="A299" s="39" t="s">
        <v>344</v>
      </c>
      <c r="B299" s="39" t="s">
        <v>168</v>
      </c>
      <c r="C299" s="40" t="n">
        <v>2</v>
      </c>
      <c r="D299" s="40" t="n">
        <v>8</v>
      </c>
      <c r="E299" s="40" t="n">
        <v>21</v>
      </c>
      <c r="F299" s="39" t="s">
        <v>490</v>
      </c>
      <c r="G299" s="41" t="n">
        <v>0.7938</v>
      </c>
      <c r="H299" s="42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3.3" outlineLevel="0" r="300">
      <c r="A300" s="39" t="s">
        <v>186</v>
      </c>
      <c r="B300" s="39" t="s">
        <v>46</v>
      </c>
      <c r="C300" s="40" t="n">
        <v>139</v>
      </c>
      <c r="D300" s="40" t="n">
        <v>278</v>
      </c>
      <c r="E300" s="40" t="n">
        <v>496</v>
      </c>
      <c r="F300" s="39" t="s">
        <v>46</v>
      </c>
      <c r="G300" s="41" t="n">
        <v>0.7926</v>
      </c>
      <c r="H300" s="42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3.3" outlineLevel="0" r="301">
      <c r="A301" s="39" t="s">
        <v>278</v>
      </c>
      <c r="B301" s="39" t="s">
        <v>40</v>
      </c>
      <c r="C301" s="40" t="n">
        <v>11</v>
      </c>
      <c r="D301" s="40" t="n">
        <v>76</v>
      </c>
      <c r="E301" s="40" t="n">
        <v>159</v>
      </c>
      <c r="F301" s="39" t="s">
        <v>41</v>
      </c>
      <c r="G301" s="41" t="n">
        <v>0.7844</v>
      </c>
      <c r="H301" s="42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3.3" outlineLevel="0" r="302">
      <c r="A302" s="39" t="s">
        <v>354</v>
      </c>
      <c r="B302" s="39" t="s">
        <v>255</v>
      </c>
      <c r="C302" s="40" t="n">
        <v>34</v>
      </c>
      <c r="D302" s="40" t="n">
        <v>272</v>
      </c>
      <c r="E302" s="40" t="n">
        <v>734</v>
      </c>
      <c r="F302" s="39" t="s">
        <v>491</v>
      </c>
      <c r="G302" s="41" t="n">
        <v>0.7749</v>
      </c>
      <c r="H302" s="42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3.3" outlineLevel="0" r="303">
      <c r="A303" s="39" t="s">
        <v>194</v>
      </c>
      <c r="B303" s="39" t="s">
        <v>62</v>
      </c>
      <c r="C303" s="40" t="n">
        <v>-1</v>
      </c>
      <c r="D303" s="40" t="n">
        <v>-1</v>
      </c>
      <c r="E303" s="40" t="n">
        <v>0</v>
      </c>
      <c r="F303" s="39" t="s">
        <v>439</v>
      </c>
      <c r="G303" s="41" t="n">
        <v>0.7656</v>
      </c>
      <c r="H303" s="42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3.3" outlineLevel="0" r="304">
      <c r="A304" s="39" t="s">
        <v>181</v>
      </c>
      <c r="B304" s="39" t="s">
        <v>62</v>
      </c>
      <c r="C304" s="40" t="n">
        <v>126</v>
      </c>
      <c r="D304" s="40" t="n">
        <v>896</v>
      </c>
      <c r="E304" s="40" t="n">
        <v>341</v>
      </c>
      <c r="F304" s="39" t="s">
        <v>439</v>
      </c>
      <c r="G304" s="41" t="n">
        <v>0.7569</v>
      </c>
      <c r="H304" s="42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3.3" outlineLevel="0" r="305">
      <c r="A305" s="39" t="s">
        <v>384</v>
      </c>
      <c r="B305" s="39" t="s">
        <v>115</v>
      </c>
      <c r="C305" s="40" t="n">
        <v>5</v>
      </c>
      <c r="D305" s="40" t="n">
        <v>10</v>
      </c>
      <c r="E305" s="40" t="n">
        <v>22</v>
      </c>
      <c r="F305" s="39" t="s">
        <v>442</v>
      </c>
      <c r="G305" s="41" t="n">
        <v>0.755</v>
      </c>
      <c r="H305" s="42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3.3" outlineLevel="0" r="306">
      <c r="A306" s="39" t="s">
        <v>177</v>
      </c>
      <c r="B306" s="39" t="s">
        <v>43</v>
      </c>
      <c r="C306" s="40" t="n">
        <v>49</v>
      </c>
      <c r="D306" s="40" t="n">
        <v>194</v>
      </c>
      <c r="E306" s="40" t="n">
        <v>250</v>
      </c>
      <c r="F306" s="39" t="s">
        <v>442</v>
      </c>
      <c r="G306" s="41" t="n">
        <v>0.7519</v>
      </c>
      <c r="H306" s="42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3.3" outlineLevel="0" r="307">
      <c r="A307" s="39" t="s">
        <v>398</v>
      </c>
      <c r="B307" s="39" t="s">
        <v>43</v>
      </c>
      <c r="C307" s="40" t="n">
        <v>18</v>
      </c>
      <c r="D307" s="40" t="n">
        <v>36</v>
      </c>
      <c r="E307" s="40" t="n">
        <v>49</v>
      </c>
      <c r="F307" s="39" t="s">
        <v>442</v>
      </c>
      <c r="G307" s="41" t="n">
        <v>0.7443</v>
      </c>
      <c r="H307" s="42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3.3" outlineLevel="0" r="308">
      <c r="A308" s="39" t="s">
        <v>164</v>
      </c>
      <c r="B308" s="39" t="s">
        <v>165</v>
      </c>
      <c r="C308" s="40" t="n">
        <v>20</v>
      </c>
      <c r="D308" s="40" t="n">
        <v>80</v>
      </c>
      <c r="E308" s="40" t="n">
        <v>169</v>
      </c>
      <c r="F308" s="39" t="s">
        <v>166</v>
      </c>
      <c r="G308" s="41" t="n">
        <v>0.7314</v>
      </c>
      <c r="H308" s="42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3.3" outlineLevel="0" r="309">
      <c r="A309" s="39" t="s">
        <v>222</v>
      </c>
      <c r="B309" s="39" t="s">
        <v>168</v>
      </c>
      <c r="C309" s="40" t="n">
        <v>80</v>
      </c>
      <c r="D309" s="40" t="n">
        <v>80</v>
      </c>
      <c r="E309" s="40" t="n">
        <v>126</v>
      </c>
      <c r="F309" s="39" t="s">
        <v>490</v>
      </c>
      <c r="G309" s="41" t="n">
        <v>0.7276</v>
      </c>
      <c r="H309" s="42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3.3" outlineLevel="0" r="310">
      <c r="A310" s="39" t="s">
        <v>167</v>
      </c>
      <c r="B310" s="39" t="s">
        <v>168</v>
      </c>
      <c r="C310" s="40" t="n">
        <v>50</v>
      </c>
      <c r="D310" s="40" t="n">
        <v>200</v>
      </c>
      <c r="E310" s="40" t="n">
        <v>520</v>
      </c>
      <c r="F310" s="39" t="s">
        <v>490</v>
      </c>
      <c r="G310" s="41" t="n">
        <v>0.7249</v>
      </c>
      <c r="H310" s="42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3.3" outlineLevel="0" r="311">
      <c r="A311" s="39" t="s">
        <v>389</v>
      </c>
      <c r="B311" s="39" t="s">
        <v>84</v>
      </c>
      <c r="C311" s="40" t="n">
        <v>320</v>
      </c>
      <c r="D311" s="40" t="n">
        <v>640</v>
      </c>
      <c r="E311" s="40" t="n">
        <v>1088</v>
      </c>
      <c r="F311" s="39" t="s">
        <v>445</v>
      </c>
      <c r="G311" s="41" t="n">
        <v>0.7147</v>
      </c>
      <c r="H311" s="42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3.3" outlineLevel="0" r="312">
      <c r="A312" s="39" t="s">
        <v>340</v>
      </c>
      <c r="B312" s="39" t="s">
        <v>46</v>
      </c>
      <c r="C312" s="40" t="n">
        <v>209</v>
      </c>
      <c r="D312" s="40" t="n">
        <v>509</v>
      </c>
      <c r="E312" s="40" t="n">
        <v>1071</v>
      </c>
      <c r="F312" s="39" t="s">
        <v>46</v>
      </c>
      <c r="G312" s="41" t="n">
        <v>0.7102</v>
      </c>
      <c r="H312" s="42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3.3" outlineLevel="0" r="313">
      <c r="A313" s="39" t="s">
        <v>469</v>
      </c>
      <c r="B313" s="39" t="s">
        <v>470</v>
      </c>
      <c r="C313" s="40" t="n">
        <v>6</v>
      </c>
      <c r="D313" s="40" t="n">
        <v>12</v>
      </c>
      <c r="E313" s="40" t="n">
        <v>29</v>
      </c>
      <c r="F313" s="39" t="s">
        <v>494</v>
      </c>
      <c r="G313" s="41" t="n">
        <v>0.7028</v>
      </c>
      <c r="H313" s="42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3.3" outlineLevel="0" r="314">
      <c r="A314" s="39" t="s">
        <v>395</v>
      </c>
      <c r="B314" s="39" t="s">
        <v>396</v>
      </c>
      <c r="C314" s="40" t="n">
        <v>12</v>
      </c>
      <c r="D314" s="40" t="n">
        <v>48</v>
      </c>
      <c r="E314" s="40" t="n">
        <v>115</v>
      </c>
      <c r="F314" s="39" t="s">
        <v>483</v>
      </c>
      <c r="G314" s="41" t="n">
        <v>0.6982</v>
      </c>
      <c r="H314" s="42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3.3" outlineLevel="0" r="315">
      <c r="A315" s="39" t="s">
        <v>221</v>
      </c>
      <c r="B315" s="39" t="s">
        <v>62</v>
      </c>
      <c r="C315" s="40" t="n">
        <v>576</v>
      </c>
      <c r="D315" s="40" t="n">
        <v>2152</v>
      </c>
      <c r="E315" s="40" t="n">
        <v>5622</v>
      </c>
      <c r="F315" s="39" t="s">
        <v>439</v>
      </c>
      <c r="G315" s="41" t="n">
        <v>0.6901</v>
      </c>
      <c r="H315" s="42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3.3" outlineLevel="0" r="316">
      <c r="A316" s="39" t="s">
        <v>256</v>
      </c>
      <c r="B316" s="39" t="s">
        <v>46</v>
      </c>
      <c r="C316" s="40" t="n">
        <v>8</v>
      </c>
      <c r="D316" s="40" t="n">
        <v>32</v>
      </c>
      <c r="E316" s="40" t="n">
        <v>89</v>
      </c>
      <c r="F316" s="39" t="s">
        <v>46</v>
      </c>
      <c r="G316" s="41" t="n">
        <v>0.6844</v>
      </c>
      <c r="H316" s="42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3.3" outlineLevel="0" r="317">
      <c r="A317" s="39" t="s">
        <v>315</v>
      </c>
      <c r="B317" s="39" t="s">
        <v>184</v>
      </c>
      <c r="C317" s="40" t="n">
        <v>36</v>
      </c>
      <c r="D317" s="40" t="n">
        <v>116</v>
      </c>
      <c r="E317" s="40" t="n">
        <v>273</v>
      </c>
      <c r="F317" s="39" t="s">
        <v>185</v>
      </c>
      <c r="G317" s="41" t="n">
        <v>0.6654</v>
      </c>
      <c r="H317" s="42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3.3" outlineLevel="0" r="318">
      <c r="A318" s="39" t="s">
        <v>424</v>
      </c>
      <c r="B318" s="39" t="s">
        <v>128</v>
      </c>
      <c r="C318" s="40" t="n">
        <v>68</v>
      </c>
      <c r="D318" s="40" t="n">
        <v>272</v>
      </c>
      <c r="E318" s="40" t="n">
        <v>3836</v>
      </c>
      <c r="F318" s="39" t="s">
        <v>49</v>
      </c>
      <c r="G318" s="41" t="n">
        <v>0.6645</v>
      </c>
      <c r="H318" s="42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3.3" outlineLevel="0" r="319">
      <c r="A319" s="39" t="s">
        <v>370</v>
      </c>
      <c r="B319" s="39" t="s">
        <v>204</v>
      </c>
      <c r="C319" s="40" t="n">
        <v>63</v>
      </c>
      <c r="D319" s="40" t="n">
        <v>404</v>
      </c>
      <c r="E319" s="40" t="n">
        <v>788</v>
      </c>
      <c r="F319" s="39" t="s">
        <v>90</v>
      </c>
      <c r="G319" s="41" t="n">
        <v>0.6369</v>
      </c>
      <c r="H319" s="42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3.3" outlineLevel="0" r="320">
      <c r="A320" s="39" t="s">
        <v>179</v>
      </c>
      <c r="B320" s="39" t="s">
        <v>180</v>
      </c>
      <c r="C320" s="40" t="n">
        <v>24</v>
      </c>
      <c r="D320" s="40" t="n">
        <v>48</v>
      </c>
      <c r="E320" s="40" t="n">
        <v>70</v>
      </c>
      <c r="F320" s="39" t="s">
        <v>475</v>
      </c>
      <c r="G320" s="41" t="n">
        <v>0.5888</v>
      </c>
      <c r="H320" s="42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3.3" outlineLevel="0" r="321">
      <c r="A321" s="39" t="s">
        <v>223</v>
      </c>
      <c r="B321" s="39" t="s">
        <v>46</v>
      </c>
      <c r="C321" s="40" t="n">
        <v>28</v>
      </c>
      <c r="D321" s="40" t="n">
        <v>112</v>
      </c>
      <c r="E321" s="40" t="n">
        <v>204</v>
      </c>
      <c r="F321" s="39" t="s">
        <v>46</v>
      </c>
      <c r="G321" s="41" t="n">
        <v>0.5512</v>
      </c>
      <c r="H321" s="42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3.3" outlineLevel="0" r="322">
      <c r="A322" s="39" t="s">
        <v>452</v>
      </c>
      <c r="B322" s="39" t="s">
        <v>74</v>
      </c>
      <c r="C322" s="40" t="n">
        <v>4</v>
      </c>
      <c r="D322" s="40" t="n">
        <v>16</v>
      </c>
      <c r="E322" s="40" t="n">
        <v>6</v>
      </c>
      <c r="F322" s="39" t="s">
        <v>75</v>
      </c>
      <c r="G322" s="41" t="n">
        <v>0.5407</v>
      </c>
      <c r="H322" s="42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3.3" outlineLevel="0" r="323">
      <c r="A323" s="39" t="s">
        <v>293</v>
      </c>
      <c r="B323" s="39" t="s">
        <v>162</v>
      </c>
      <c r="C323" s="40" t="n">
        <v>2</v>
      </c>
      <c r="D323" s="40" t="n">
        <v>2</v>
      </c>
      <c r="E323" s="40" t="n">
        <v>3</v>
      </c>
      <c r="F323" s="39" t="s">
        <v>131</v>
      </c>
      <c r="G323" s="41" t="n">
        <v>0.507</v>
      </c>
      <c r="H323" s="42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3.3" outlineLevel="0" r="324">
      <c r="A324" s="39" t="s">
        <v>408</v>
      </c>
      <c r="B324" s="39" t="s">
        <v>396</v>
      </c>
      <c r="C324" s="40" t="n">
        <v>32</v>
      </c>
      <c r="D324" s="40" t="n">
        <v>128</v>
      </c>
      <c r="E324" s="40" t="n">
        <v>307</v>
      </c>
      <c r="F324" s="39" t="s">
        <v>483</v>
      </c>
      <c r="G324" s="41" t="n">
        <v>0.4864</v>
      </c>
      <c r="H324" s="42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3.3" outlineLevel="0" r="325">
      <c r="A325" s="39" t="s">
        <v>329</v>
      </c>
      <c r="B325" s="39" t="s">
        <v>137</v>
      </c>
      <c r="C325" s="40" t="n">
        <v>22</v>
      </c>
      <c r="D325" s="40" t="n">
        <v>44</v>
      </c>
      <c r="E325" s="40" t="n">
        <v>66</v>
      </c>
      <c r="F325" s="39" t="s">
        <v>90</v>
      </c>
      <c r="G325" s="41" t="n">
        <v>0.4126</v>
      </c>
      <c r="H325" s="42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3.3" outlineLevel="0" r="326">
      <c r="A326" s="39" t="s">
        <v>372</v>
      </c>
      <c r="B326" s="39" t="s">
        <v>152</v>
      </c>
      <c r="C326" s="40" t="n">
        <v>2</v>
      </c>
      <c r="D326" s="40" t="n">
        <v>2</v>
      </c>
      <c r="E326" s="40" t="n">
        <v>1</v>
      </c>
      <c r="F326" s="39" t="s">
        <v>49</v>
      </c>
      <c r="G326" s="41" t="n">
        <v>0.3149</v>
      </c>
      <c r="H326" s="42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3.3" outlineLevel="0" r="327">
      <c r="A327" s="39" t="s">
        <v>441</v>
      </c>
      <c r="B327" s="39" t="s">
        <v>62</v>
      </c>
      <c r="C327" s="40" t="n">
        <v>224</v>
      </c>
      <c r="D327" s="40" t="n">
        <v>896</v>
      </c>
      <c r="E327" s="40" t="n">
        <v>1759</v>
      </c>
      <c r="F327" s="39" t="s">
        <v>439</v>
      </c>
      <c r="G327" s="41" t="n">
        <v>0.2452</v>
      </c>
      <c r="H327" s="42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3.3" outlineLevel="0" r="328">
      <c r="A328" s="39" t="s">
        <v>414</v>
      </c>
      <c r="B328" s="39" t="s">
        <v>396</v>
      </c>
      <c r="C328" s="40" t="n">
        <v>12</v>
      </c>
      <c r="D328" s="40" t="n">
        <v>48</v>
      </c>
      <c r="E328" s="40" t="n">
        <v>115</v>
      </c>
      <c r="F328" s="39" t="s">
        <v>483</v>
      </c>
      <c r="G328" s="41" t="n">
        <v>0.2264</v>
      </c>
      <c r="H328" s="42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3.3" outlineLevel="0" r="329">
      <c r="A329" s="39" t="s">
        <v>175</v>
      </c>
      <c r="B329" s="39" t="s">
        <v>168</v>
      </c>
      <c r="C329" s="40" t="n">
        <v>800</v>
      </c>
      <c r="D329" s="40" t="n">
        <v>800</v>
      </c>
      <c r="E329" s="40" t="n">
        <v>1600</v>
      </c>
      <c r="F329" s="39" t="s">
        <v>490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239</v>
      </c>
      <c r="B330" s="39" t="s">
        <v>240</v>
      </c>
      <c r="C330" s="40" t="n">
        <v>32</v>
      </c>
      <c r="D330" s="40" t="n">
        <v>64</v>
      </c>
      <c r="E330" s="40" t="n">
        <v>95</v>
      </c>
      <c r="F330" s="39" t="s">
        <v>90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464</v>
      </c>
      <c r="B331" s="39" t="s">
        <v>465</v>
      </c>
      <c r="C331" s="40" t="n">
        <v>20</v>
      </c>
      <c r="D331" s="40" t="n">
        <v>40</v>
      </c>
      <c r="E331" s="40" t="n">
        <v>15</v>
      </c>
      <c r="F331" s="39" t="s">
        <v>495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460</v>
      </c>
      <c r="B332" s="39" t="s">
        <v>128</v>
      </c>
      <c r="C332" s="40" t="n">
        <v>12</v>
      </c>
      <c r="D332" s="40" t="n">
        <v>24</v>
      </c>
      <c r="E332" s="40" t="n">
        <v>71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496</v>
      </c>
      <c r="B333" s="39" t="s">
        <v>59</v>
      </c>
      <c r="C333" s="40"/>
      <c r="D333" s="40"/>
      <c r="E333" s="40"/>
      <c r="F333" s="39" t="s">
        <v>497</v>
      </c>
      <c r="G333" s="41"/>
      <c r="H333" s="42" t="n">
        <v>-1</v>
      </c>
    </row>
    <row collapsed="false" customFormat="false" customHeight="false" hidden="false" ht="13.3" outlineLevel="0" r="334">
      <c r="A334" s="39" t="s">
        <v>498</v>
      </c>
      <c r="B334" s="39" t="s">
        <v>74</v>
      </c>
      <c r="C334" s="40"/>
      <c r="D334" s="40"/>
      <c r="E334" s="40"/>
      <c r="F334" s="39" t="s">
        <v>497</v>
      </c>
      <c r="G334" s="41"/>
      <c r="H334" s="42" t="n">
        <v>-1</v>
      </c>
    </row>
    <row collapsed="false" customFormat="false" customHeight="false" hidden="false" ht="13.3" outlineLevel="0" r="335">
      <c r="A335" s="39" t="s">
        <v>499</v>
      </c>
      <c r="B335" s="39" t="s">
        <v>74</v>
      </c>
      <c r="C335" s="40"/>
      <c r="D335" s="40"/>
      <c r="E335" s="40"/>
      <c r="F335" s="39" t="s">
        <v>497</v>
      </c>
      <c r="G335" s="41"/>
      <c r="H335" s="42" t="n">
        <v>-1</v>
      </c>
    </row>
    <row collapsed="false" customFormat="false" customHeight="false" hidden="false" ht="13.3" outlineLevel="0" r="336">
      <c r="A336" s="39" t="s">
        <v>500</v>
      </c>
      <c r="B336" s="39" t="s">
        <v>62</v>
      </c>
      <c r="C336" s="40"/>
      <c r="D336" s="40"/>
      <c r="E336" s="40"/>
      <c r="F336" s="39" t="s">
        <v>497</v>
      </c>
      <c r="G336" s="41"/>
      <c r="H336" s="42" t="n">
        <v>-1</v>
      </c>
    </row>
    <row collapsed="false" customFormat="false" customHeight="false" hidden="false" ht="13.3" outlineLevel="0" r="337">
      <c r="A337" s="39" t="s">
        <v>501</v>
      </c>
      <c r="B337" s="39" t="s">
        <v>59</v>
      </c>
      <c r="C337" s="40"/>
      <c r="D337" s="40"/>
      <c r="E337" s="40"/>
      <c r="F337" s="39" t="s">
        <v>497</v>
      </c>
      <c r="G337" s="41"/>
      <c r="H337" s="42" t="n">
        <v>-1</v>
      </c>
    </row>
    <row collapsed="false" customFormat="false" customHeight="false" hidden="false" ht="13.3" outlineLevel="0" r="338">
      <c r="A338" s="39" t="s">
        <v>502</v>
      </c>
      <c r="B338" s="39" t="s">
        <v>66</v>
      </c>
      <c r="C338" s="40"/>
      <c r="D338" s="40"/>
      <c r="E338" s="40"/>
      <c r="F338" s="39" t="s">
        <v>497</v>
      </c>
      <c r="G338" s="41"/>
      <c r="H338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LibreOffice/3.5$Linux_X86_64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